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8\"/>
    </mc:Choice>
  </mc:AlternateContent>
  <xr:revisionPtr revIDLastSave="0" documentId="13_ncr:1_{B16912A4-4ED9-4817-8763-0CDCBD05C52A}" xr6:coauthVersionLast="46" xr6:coauthVersionMax="46" xr10:uidLastSave="{00000000-0000-0000-0000-000000000000}"/>
  <bookViews>
    <workbookView xWindow="18150" yWindow="4920" windowWidth="32295" windowHeight="25800" tabRatio="714" activeTab="1" xr2:uid="{00000000-000D-0000-FFFF-FFFF00000000}"/>
  </bookViews>
  <sheets>
    <sheet name="dashboard" sheetId="3" r:id="rId1"/>
    <sheet name="pivot" sheetId="2" r:id="rId2"/>
    <sheet name="sample" sheetId="1" r:id="rId3"/>
  </sheets>
  <definedNames>
    <definedName name="슬라이서_지역">#N/A</definedName>
    <definedName name="슬라이서_판매처">#N/A</definedName>
  </definedNames>
  <calcPr calcId="191029"/>
  <pivotCaches>
    <pivotCache cacheId="3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" l="1"/>
  <c r="B20" i="2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J204" i="1" l="1"/>
  <c r="J203" i="1"/>
  <c r="J202" i="1"/>
  <c r="J20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" i="1"/>
</calcChain>
</file>

<file path=xl/sharedStrings.xml><?xml version="1.0" encoding="utf-8"?>
<sst xmlns="http://schemas.openxmlformats.org/spreadsheetml/2006/main" count="1061" uniqueCount="112">
  <si>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</si>
  <si>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</si>
  <si>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</si>
  <si>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</si>
  <si>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</si>
  <si>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</si>
  <si>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</si>
  <si>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</si>
  <si>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</si>
  <si>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</si>
  <si>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</si>
  <si>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</si>
  <si>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</si>
  <si>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</si>
  <si>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</si>
  <si>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</si>
  <si>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</si>
  <si>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</si>
  <si>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</si>
  <si>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</si>
  <si>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</si>
  <si>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</si>
  <si>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</si>
  <si>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</si>
  <si>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</si>
  <si>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</si>
  <si>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</si>
  <si>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</si>
  <si>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</si>
  <si>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</si>
  <si>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</si>
  <si>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</si>
  <si>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</si>
  <si>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</si>
  <si>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</si>
  <si>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</si>
  <si>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</si>
  <si>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</si>
  <si>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</si>
  <si>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</si>
  <si>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</si>
  <si>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</si>
  <si>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</si>
  <si>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</si>
  <si>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</si>
  <si>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</si>
  <si>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</si>
  <si>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</si>
  <si>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</si>
  <si>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</si>
  <si>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</si>
  <si>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</si>
  <si>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</si>
  <si>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</si>
  <si>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</si>
  <si>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</si>
  <si>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</si>
  <si>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</si>
  <si>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</si>
  <si>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</si>
  <si>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</si>
  <si>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</si>
  <si>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</si>
  <si>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</si>
  <si>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</si>
  <si>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</si>
  <si>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</si>
  <si>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</si>
  <si>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</si>
  <si>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</si>
  <si>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</si>
  <si>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</si>
  <si>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</si>
  <si>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</si>
  <si>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</si>
  <si>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</si>
  <si>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</si>
  <si>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</si>
  <si>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</si>
  <si>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</si>
  <si>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</si>
  <si>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</si>
  <si>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</si>
  <si>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</si>
  <si>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</si>
  <si>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</si>
  <si>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</si>
  <si>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</si>
  <si>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총합계</t>
  </si>
  <si>
    <t>매출</t>
  </si>
  <si>
    <t>행 레이블</t>
  </si>
  <si>
    <t>1월</t>
  </si>
  <si>
    <t>2월</t>
  </si>
  <si>
    <t>3월</t>
  </si>
  <si>
    <t>4월</t>
  </si>
  <si>
    <t>단가분류</t>
    <phoneticPr fontId="2" type="noConversion"/>
  </si>
  <si>
    <t>50만원 미만</t>
  </si>
  <si>
    <t>50만원 이상</t>
  </si>
  <si>
    <t>경기</t>
    <phoneticPr fontId="2" type="noConversion"/>
  </si>
  <si>
    <t>서수원점</t>
    <phoneticPr fontId="2" type="noConversion"/>
  </si>
  <si>
    <t>김도현</t>
    <phoneticPr fontId="2" type="noConversion"/>
  </si>
  <si>
    <t>가양점</t>
    <phoneticPr fontId="2" type="noConversion"/>
  </si>
  <si>
    <t>최준혁</t>
    <phoneticPr fontId="2" type="noConversion"/>
  </si>
  <si>
    <t>피벗 테이블1</t>
    <phoneticPr fontId="2" type="noConversion"/>
  </si>
  <si>
    <t>피벗 테이블2</t>
    <phoneticPr fontId="2" type="noConversion"/>
  </si>
  <si>
    <t>피벗 테이블3</t>
    <phoneticPr fontId="2" type="noConversion"/>
  </si>
  <si>
    <t>선택</t>
    <phoneticPr fontId="2" type="noConversion"/>
  </si>
  <si>
    <t>판매처별 매출 현황</t>
    <phoneticPr fontId="2" type="noConversion"/>
  </si>
  <si>
    <t>연간 목표</t>
    <phoneticPr fontId="2" type="noConversion"/>
  </si>
  <si>
    <t>판매처의 월별 매출 현황</t>
    <phoneticPr fontId="2" type="noConversion"/>
  </si>
  <si>
    <t>단가별 매출 현황</t>
    <phoneticPr fontId="2" type="noConversion"/>
  </si>
  <si>
    <t>현재 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</si>
</sst>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₩&quot;* #,##0_);_(&quot;₩&quot;* \(#,##0\);_(&quot;₩&quot;* &quot;-&quot;_);_(@_)"/>
    <numFmt numFmtId="176" formatCode="_(* #,##0_);_(* \(#,##0\);_(* &quot;-&quot;_);_(@_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20"/>
      <color theme="3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1" tint="0.49998474074526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6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4" xfId="3" applyNumberFormat="1" applyFont="1" applyFill="1" applyBorder="1" applyAlignment="1">
      <alignment horizontal="center" vertical="center"/>
    </xf>
    <xf numFmtId="14" fontId="0" fillId="0" borderId="4" xfId="3" applyNumberFormat="1" applyFont="1" applyFill="1" applyBorder="1" applyAlignment="1">
      <alignment horizontal="center" vertical="center"/>
    </xf>
    <xf numFmtId="0" fontId="0" fillId="0" borderId="4" xfId="3" applyFont="1" applyFill="1" applyBorder="1" applyAlignment="1">
      <alignment horizontal="center" vertical="center"/>
    </xf>
    <xf numFmtId="0" fontId="0" fillId="0" borderId="4" xfId="3" applyFont="1" applyFill="1" applyBorder="1">
      <alignment vertical="center"/>
    </xf>
    <xf numFmtId="176" fontId="0" fillId="0" borderId="4" xfId="3" applyNumberFormat="1" applyFont="1" applyFill="1" applyBorder="1">
      <alignment vertical="center"/>
    </xf>
    <xf numFmtId="9" fontId="0" fillId="0" borderId="4" xfId="3" applyNumberFormat="1" applyFont="1" applyFill="1" applyBorder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3" applyFont="1" applyFill="1" applyBorder="1" applyAlignment="1">
      <alignment horizontal="center" vertical="center"/>
    </xf>
    <xf numFmtId="42" fontId="8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0" fillId="0" borderId="3" xfId="3" applyFont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0" fillId="0" borderId="9" xfId="3" applyFont="1" applyBorder="1" applyAlignment="1">
      <alignment horizontal="center" vertical="center"/>
    </xf>
    <xf numFmtId="0" fontId="0" fillId="0" borderId="6" xfId="3" applyFont="1" applyBorder="1" applyAlignment="1">
      <alignment horizontal="center" vertical="center"/>
    </xf>
    <xf numFmtId="0" fontId="0" fillId="0" borderId="10" xfId="3" applyFont="1" applyBorder="1" applyAlignment="1">
      <alignment horizontal="center" vertical="center"/>
    </xf>
    <xf numFmtId="0" fontId="0" fillId="0" borderId="0" xfId="3" applyFont="1" applyBorder="1" applyAlignment="1">
      <alignment horizontal="center" vertical="center"/>
    </xf>
    <xf numFmtId="0" fontId="0" fillId="0" borderId="11" xfId="3" applyFont="1" applyBorder="1" applyAlignment="1">
      <alignment horizontal="center" vertical="center"/>
    </xf>
    <xf numFmtId="0" fontId="0" fillId="0" borderId="7" xfId="3" applyFont="1" applyBorder="1" applyAlignment="1">
      <alignment horizontal="center" vertical="center"/>
    </xf>
    <xf numFmtId="0" fontId="0" fillId="0" borderId="12" xfId="3" applyFont="1" applyBorder="1" applyAlignment="1">
      <alignment horizontal="center" vertical="center"/>
    </xf>
    <xf numFmtId="0" fontId="0" fillId="0" borderId="8" xfId="3" applyFont="1" applyBorder="1" applyAlignment="1">
      <alignment horizontal="center" vertical="center"/>
    </xf>
    <xf numFmtId="0" fontId="0" fillId="0" borderId="3" xfId="3" applyFont="1">
      <alignment vertical="center"/>
    </xf>
    <xf numFmtId="0" fontId="4" fillId="3" borderId="0" xfId="0" applyFont="1" applyFill="1" applyAlignment="1">
      <alignment horizontal="center"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FF9696"/>
      <color rgb="FFFF6464"/>
      <color rgb="FFFF8B8B"/>
      <color rgb="FFFF9393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[대시보드-구성 III.xlsx]pivot!지역_판매처별매출</c:name>
    <c:fmtId val="31"/>
  </c:pivotSource>
  <c:chart>
    <c:title>
      <c:tx>
        <c:strRef>
          <c:f>pivot!$B$20</c:f>
          <c:strCache>
            <c:ptCount val="1"/>
            <c:pt idx="0">
              <c:v>서울 지역 매출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pivot!$B$20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pivot!$B$20</c:f>
              <c:strCache>
                <c:ptCount val="7"/>
                <c:pt idx="0">
                  <c:v>가양점</c:v>
                </c:pt>
                <c:pt idx="1">
                  <c:v>성수점</c:v>
                </c:pt>
                <c:pt idx="2">
                  <c:v>수서점</c:v>
                </c:pt>
                <c:pt idx="3">
                  <c:v>신도림점</c:v>
                </c:pt>
                <c:pt idx="4">
                  <c:v>용산점</c:v>
                </c:pt>
                <c:pt idx="5">
                  <c:v>자양점</c:v>
                </c:pt>
                <c:pt idx="6">
                  <c:v>청계천점</c:v>
                </c:pt>
              </c:strCache>
            </c:strRef>
          </c:cat>
          <c:val>
            <c:numRef>
              <c:f>pivot!$B$20</c:f>
              <c:numCache>
                <c:formatCode>_("₩"* #,##0_);_("₩"* \(#,##0\);_("₩"* "-"_);_(@_)</c:formatCode>
                <c:ptCount val="7"/>
                <c:pt idx="0">
                  <c:v>66383810</c:v>
                </c:pt>
                <c:pt idx="1">
                  <c:v>149126740</c:v>
                </c:pt>
                <c:pt idx="2">
                  <c:v>162307250</c:v>
                </c:pt>
                <c:pt idx="3">
                  <c:v>163590855</c:v>
                </c:pt>
                <c:pt idx="4">
                  <c:v>223533450</c:v>
                </c:pt>
                <c:pt idx="5">
                  <c:v>146787740</c:v>
                </c:pt>
                <c:pt idx="6">
                  <c:v>73418400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A-4DB9-A8C0-A8103BD240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08763855"/>
        <c:axId val="1113080351"/>
      </c:barChart>
      <c:catAx>
        <c:axId val="130876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3080351"/>
        <c:crosses val="autoZero"/>
        <c:auto val="1"/>
        <c:lblAlgn val="ctr"/>
        <c:lblOffset val="100"/>
        <c:noMultiLvlLbl val="0"/>
      </c:catAx>
      <c:valAx>
        <c:axId val="11130803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crossAx val="130876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[대시보드-구성 III.xlsx]pivot!판매처_월별매출</c:name>
    <c:fmtId val="27"/>
  </c:pivotSource>
  <c:chart>
    <c:title>
      <c:tx>
        <c:strRef>
          <c:f>pivot!$B$24</c:f>
          <c:strCache>
            <c:ptCount val="1"/>
            <c:pt idx="0">
              <c:v>가양점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pivot!$B$24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pivot!$B$24</c:f>
              <c:strCache>
                <c:ptCount val="4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</c:strCache>
            </c:strRef>
          </c:cat>
          <c:val>
            <c:numRef>
              <c:f>pivot!$B$24</c:f>
              <c:numCache>
                <c:formatCode>_("₩"* #,##0_);_("₩"* \(#,##0\);_("₩"* "-"_);_(@_)</c:formatCode>
                <c:ptCount val="4"/>
                <c:pt idx="0">
                  <c:v>9397000</c:v>
                </c:pt>
                <c:pt idx="1">
                  <c:v>6192000</c:v>
                </c:pt>
                <c:pt idx="2">
                  <c:v>30139585</c:v>
                </c:pt>
                <c:pt idx="3">
                  <c:v>20655225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6-41F1-B289-4C018B18EC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44340895"/>
        <c:axId val="666746287"/>
      </c:barChart>
      <c:catAx>
        <c:axId val="13443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746287"/>
        <c:crosses val="autoZero"/>
        <c:auto val="1"/>
        <c:lblAlgn val="ctr"/>
        <c:lblOffset val="100"/>
        <c:noMultiLvlLbl val="0"/>
      </c:catAx>
      <c:valAx>
        <c:axId val="666746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crossAx val="134434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[대시보드-구성 III.xlsx]pivot!판매처_단가별매출</c:name>
    <c:fmtId val="31"/>
  </c:pivotSource>
  <c:chart>
    <c:title>
      <c:tx>
        <c:strRef>
          <c:f>pivot!$B$24</c:f>
          <c:strCache>
            <c:ptCount val="1"/>
            <c:pt idx="0">
              <c:v>가양점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pivot!$B$24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859-4D11-9173-FA9861329A6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859-4D11-9173-FA9861329A6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859-4D11-9173-FA9861329A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pivot!$B$24</c:f>
              <c:strCache>
                <c:ptCount val="2"/>
                <c:pt idx="0">
                  <c:v>50만원 미만</c:v>
                </c:pt>
                <c:pt idx="1">
                  <c:v>50만원 이상</c:v>
                </c:pt>
              </c:strCache>
            </c:strRef>
          </c:cat>
          <c:val>
            <c:numRef>
              <c:f>pivot!$B$24</c:f>
              <c:numCache>
                <c:formatCode>_("₩"* #,##0_);_("₩"* \(#,##0\);_("₩"* "-"_);_(@_)</c:formatCode>
                <c:ptCount val="2"/>
                <c:pt idx="0">
                  <c:v>52183685</c:v>
                </c:pt>
                <c:pt idx="1">
                  <c:v>14200125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59-4D11-9173-FA9861329A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</xdr:rowOff>
    </xdr:from>
    <xdr:to>
      <xdr:col>12</xdr:col>
      <xdr:colOff>0</xdr:colOff>
      <xdr:row>4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지역">
              <a:extLst>
                <a:ext uri="{FF2B5EF4-FFF2-40B4-BE49-F238E27FC236}">
                  <a16:creationId xmlns:a16="http://schemas.microsoft.com/office/drawing/2014/main" id="{5F38D725-DE06-4EF0-8E3F-97C86A10BE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역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3425" y="1"/>
              <a:ext cx="20574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4</xdr:row>
      <xdr:rowOff>0</xdr:rowOff>
    </xdr:from>
    <xdr:to>
      <xdr:col>12</xdr:col>
      <xdr:colOff>0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판매처">
              <a:extLst>
                <a:ext uri="{FF2B5EF4-FFF2-40B4-BE49-F238E27FC236}">
                  <a16:creationId xmlns:a16="http://schemas.microsoft.com/office/drawing/2014/main" id="{EED1981B-7997-4A6A-A991-67346B77B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판매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3425" y="990600"/>
              <a:ext cx="20574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0</xdr:rowOff>
    </xdr:from>
    <xdr:to>
      <xdr:col>2</xdr:col>
      <xdr:colOff>0</xdr:colOff>
      <xdr:row>18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A6F19D2-E4D8-46A2-8F78-85945B835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5</xdr:col>
      <xdr:colOff>0</xdr:colOff>
      <xdr:row>16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42185F-9412-4E2E-977C-62EAA6146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250DA7D-FD64-4437-93B4-D87B112A5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4099.470197569448" createdVersion="6" refreshedVersion="6" minRefreshableVersion="3" recordCount="203" xr:uid="{7925D1B3-8480-4E5C-B87E-EFDE647E46B7}">
  <cacheSource type="worksheet">
    <worksheetSource name="판매대장"/>
  </cacheSource>
  <cacheFields count="12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27T00:00:00" count="80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2T00:00:00"/>
        <d v="2020-04-26T00:00:00"/>
      </sharedItems>
      <fieldGroup par="11" base="3">
        <rangePr groupBy="days" startDate="2020-01-02T00:00:00" endDate="2020-04-2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2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 count="163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4800"/>
        <n v="848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5979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</sharedItems>
      <fieldGroup base="6">
        <rangePr autoStart="0" startNum="0" endNum="1440000" groupInterval="100000"/>
        <groupItems count="17">
          <s v="&lt;0"/>
          <s v="0-99999"/>
          <s v="100000-199999"/>
          <s v="200000-299999"/>
          <s v="300000-399999"/>
          <s v="400000-499999"/>
          <s v="500000-599999"/>
          <s v="600000-699999"/>
          <s v="700000-799999"/>
          <s v="800000-899999"/>
          <s v="900000-999999"/>
          <s v="1000000-1099999"/>
          <s v="1100000-1199999"/>
          <s v="1200000-1299999"/>
          <s v="1300000-1399999"/>
          <s v="1400000-1499999"/>
          <s v="&gt;1500000"/>
        </groupItems>
      </fieldGroup>
    </cacheField>
    <cacheField name="수량" numFmtId="176">
      <sharedItems containsSemiMixedTypes="0" containsString="0" containsNumber="1" containsInteger="1" minValue="8" maxValue="12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34800" maxValue="58752000"/>
    </cacheField>
    <cacheField name="단가분류" numFmtId="176">
      <sharedItems count="3">
        <s v="100만원 이상"/>
        <s v="50만원 미만"/>
        <s v="50만원 이상"/>
      </sharedItems>
    </cacheField>
    <cacheField name="월" numFmtId="0" databaseField="0">
      <fieldGroup base="3">
        <rangePr groupBy="months" startDate="2020-01-02T00:00:00" endDate="2020-04-2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27"/>
        </groupItems>
      </fieldGroup>
    </cacheField>
  </cacheFields>
  <extLst>
    <ext xmlns:x14="http://schemas.microsoft.com/office/spreadsheetml/2009/9/main" uri="{725AE2AE-9491-48be-B2B4-4EB974FC3084}">
      <x14:pivotCacheDefinition pivotCacheId="1216483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s v="박서연"/>
    <x v="0"/>
    <s v="복사기"/>
    <s v="컬러레이저복사기 XI-3200"/>
    <x v="0"/>
    <n v="24"/>
    <n v="0.15"/>
    <n v="23990400"/>
    <x v="0"/>
  </r>
  <r>
    <x v="1"/>
    <x v="1"/>
    <s v="최준혁"/>
    <x v="0"/>
    <s v="바코드스캐너"/>
    <s v="바코드 Z-350"/>
    <x v="1"/>
    <n v="24"/>
    <n v="0"/>
    <n v="1159200"/>
    <x v="1"/>
  </r>
  <r>
    <x v="1"/>
    <x v="2"/>
    <s v="박시우"/>
    <x v="0"/>
    <s v="팩스"/>
    <s v="잉크젯팩시밀리 FX-1050"/>
    <x v="2"/>
    <n v="33"/>
    <n v="0"/>
    <n v="1564200"/>
    <x v="1"/>
  </r>
  <r>
    <x v="0"/>
    <x v="0"/>
    <s v="박서연"/>
    <x v="1"/>
    <s v="복사용지"/>
    <s v="프리미엄복사지A4 2500매"/>
    <x v="3"/>
    <n v="90"/>
    <n v="0"/>
    <n v="1602000"/>
    <x v="1"/>
  </r>
  <r>
    <x v="1"/>
    <x v="3"/>
    <s v="김수빈"/>
    <x v="1"/>
    <s v="바코드스캐너"/>
    <s v="바코드 BCD-100 Plus"/>
    <x v="4"/>
    <n v="70"/>
    <n v="0"/>
    <n v="6055000"/>
    <x v="1"/>
  </r>
  <r>
    <x v="0"/>
    <x v="4"/>
    <s v="김유진"/>
    <x v="2"/>
    <s v="복사용지"/>
    <s v="고급복사지A4 500매"/>
    <x v="5"/>
    <n v="22"/>
    <n v="0"/>
    <n v="77000"/>
    <x v="1"/>
  </r>
  <r>
    <x v="1"/>
    <x v="5"/>
    <s v="김준영"/>
    <x v="2"/>
    <s v="바코드스캐너"/>
    <s v="바코드 Z-350"/>
    <x v="6"/>
    <n v="77"/>
    <n v="0"/>
    <n v="3565100"/>
    <x v="1"/>
  </r>
  <r>
    <x v="1"/>
    <x v="3"/>
    <s v="이민재"/>
    <x v="2"/>
    <s v="바코드스캐너"/>
    <s v="바코드 BCD-100 Plus"/>
    <x v="7"/>
    <n v="96"/>
    <n v="0"/>
    <n v="10032000"/>
    <x v="1"/>
  </r>
  <r>
    <x v="0"/>
    <x v="6"/>
    <s v="이서영"/>
    <x v="3"/>
    <s v="복합기"/>
    <s v="잉크젯복합기 AP-3300"/>
    <x v="8"/>
    <n v="12"/>
    <n v="0"/>
    <n v="957600"/>
    <x v="1"/>
  </r>
  <r>
    <x v="0"/>
    <x v="6"/>
    <s v="박현준"/>
    <x v="3"/>
    <s v="복합기"/>
    <s v="잉크젯복합기 AP-3200"/>
    <x v="9"/>
    <n v="64"/>
    <n v="0"/>
    <n v="5715200"/>
    <x v="1"/>
  </r>
  <r>
    <x v="0"/>
    <x v="7"/>
    <s v="박지원"/>
    <x v="3"/>
    <s v="복사용지"/>
    <s v="고급복사지A4 500매"/>
    <x v="10"/>
    <n v="70"/>
    <n v="0"/>
    <n v="287000"/>
    <x v="1"/>
  </r>
  <r>
    <x v="1"/>
    <x v="3"/>
    <s v="김수빈"/>
    <x v="4"/>
    <s v="복합기"/>
    <s v="잉크젯복합기 AP-3200"/>
    <x v="11"/>
    <n v="18"/>
    <n v="0"/>
    <n v="1431000"/>
    <x v="1"/>
  </r>
  <r>
    <x v="1"/>
    <x v="8"/>
    <s v="김수민"/>
    <x v="4"/>
    <s v="복합기"/>
    <s v="레이저복합기 L200"/>
    <x v="12"/>
    <n v="24"/>
    <n v="0"/>
    <n v="3967200"/>
    <x v="1"/>
  </r>
  <r>
    <x v="0"/>
    <x v="7"/>
    <s v="박지원"/>
    <x v="4"/>
    <s v="복사용지"/>
    <s v="고급복사지A4 500매"/>
    <x v="13"/>
    <n v="88"/>
    <n v="0"/>
    <n v="316800"/>
    <x v="1"/>
  </r>
  <r>
    <x v="0"/>
    <x v="6"/>
    <s v="박현준"/>
    <x v="5"/>
    <s v="제본기"/>
    <s v="링제본기 ST-100"/>
    <x v="14"/>
    <n v="44"/>
    <n v="0"/>
    <n v="5623200"/>
    <x v="1"/>
  </r>
  <r>
    <x v="1"/>
    <x v="3"/>
    <s v="김수빈"/>
    <x v="5"/>
    <s v="출퇴근기록기"/>
    <s v="RF OA-300"/>
    <x v="15"/>
    <n v="48"/>
    <n v="0"/>
    <n v="2246400"/>
    <x v="1"/>
  </r>
  <r>
    <x v="1"/>
    <x v="2"/>
    <s v="김서현"/>
    <x v="5"/>
    <s v="문서세단기"/>
    <s v="오피스 Z-01"/>
    <x v="16"/>
    <n v="18"/>
    <n v="0"/>
    <n v="718200"/>
    <x v="1"/>
  </r>
  <r>
    <x v="1"/>
    <x v="3"/>
    <s v="이민재"/>
    <x v="6"/>
    <s v="바코드스캐너"/>
    <s v="바코드 Z-350"/>
    <x v="17"/>
    <n v="36"/>
    <n v="0.05"/>
    <n v="1874160"/>
    <x v="1"/>
  </r>
  <r>
    <x v="1"/>
    <x v="2"/>
    <s v="박시우"/>
    <x v="6"/>
    <s v="복합기"/>
    <s v="잉크젯복합기 AP-3200"/>
    <x v="18"/>
    <n v="60"/>
    <n v="0"/>
    <n v="5088000"/>
    <x v="1"/>
  </r>
  <r>
    <x v="1"/>
    <x v="9"/>
    <s v="최예원"/>
    <x v="6"/>
    <s v="복합기"/>
    <s v="잉크젯복합기 AP-3200"/>
    <x v="18"/>
    <n v="100"/>
    <n v="0"/>
    <n v="8480000"/>
    <x v="1"/>
  </r>
  <r>
    <x v="1"/>
    <x v="3"/>
    <s v="이민재"/>
    <x v="7"/>
    <s v="복사용지"/>
    <s v="프리미엄복사지A4 2500매"/>
    <x v="19"/>
    <n v="55"/>
    <n v="0"/>
    <n v="924000"/>
    <x v="1"/>
  </r>
  <r>
    <x v="1"/>
    <x v="10"/>
    <s v="박민준"/>
    <x v="7"/>
    <s v="복사용지"/>
    <s v="복사지A4 1000매"/>
    <x v="20"/>
    <n v="12"/>
    <n v="0"/>
    <n v="67200"/>
    <x v="1"/>
  </r>
  <r>
    <x v="1"/>
    <x v="8"/>
    <s v="김수민"/>
    <x v="7"/>
    <s v="바코드스캐너"/>
    <s v="바코드 BCD-100 Plus"/>
    <x v="21"/>
    <n v="56"/>
    <n v="0"/>
    <n v="5056800"/>
    <x v="1"/>
  </r>
  <r>
    <x v="1"/>
    <x v="10"/>
    <s v="박민준"/>
    <x v="7"/>
    <s v="복사용지"/>
    <s v="복사지A4 2500매"/>
    <x v="22"/>
    <n v="88"/>
    <n v="0"/>
    <n v="1267200"/>
    <x v="1"/>
  </r>
  <r>
    <x v="1"/>
    <x v="3"/>
    <s v="김수빈"/>
    <x v="8"/>
    <s v="제본기"/>
    <s v="링제본기 ST-100"/>
    <x v="23"/>
    <n v="90"/>
    <n v="0.05"/>
    <n v="13842450"/>
    <x v="1"/>
  </r>
  <r>
    <x v="1"/>
    <x v="2"/>
    <s v="박시우"/>
    <x v="8"/>
    <s v="복사기"/>
    <s v="컬러레이저복사기 XI-2000"/>
    <x v="24"/>
    <n v="22"/>
    <n v="0.1"/>
    <n v="19859400"/>
    <x v="0"/>
  </r>
  <r>
    <x v="1"/>
    <x v="1"/>
    <s v="최민서"/>
    <x v="9"/>
    <s v="바코드스캐너"/>
    <s v="바코드 BCD-200 Plus"/>
    <x v="25"/>
    <n v="66"/>
    <n v="0"/>
    <n v="6395400"/>
    <x v="1"/>
  </r>
  <r>
    <x v="1"/>
    <x v="8"/>
    <s v="김수민"/>
    <x v="9"/>
    <s v="복사용지"/>
    <s v="복사지A4 1000매"/>
    <x v="26"/>
    <n v="80"/>
    <n v="0"/>
    <n v="456000"/>
    <x v="1"/>
  </r>
  <r>
    <x v="0"/>
    <x v="6"/>
    <s v="이서영"/>
    <x v="9"/>
    <s v="복사용지"/>
    <s v="복사지A4 5000매"/>
    <x v="27"/>
    <n v="64"/>
    <n v="0"/>
    <n v="1568000"/>
    <x v="1"/>
  </r>
  <r>
    <x v="1"/>
    <x v="3"/>
    <s v="김수빈"/>
    <x v="10"/>
    <s v="복사용지"/>
    <s v="복사지A4 1000매"/>
    <x v="28"/>
    <n v="30"/>
    <n v="0"/>
    <n v="162000"/>
    <x v="1"/>
  </r>
  <r>
    <x v="0"/>
    <x v="11"/>
    <s v="박지우"/>
    <x v="10"/>
    <s v="복사용지"/>
    <s v="고급복사지A4 1000매"/>
    <x v="29"/>
    <n v="90"/>
    <n v="0"/>
    <n v="684000"/>
    <x v="1"/>
  </r>
  <r>
    <x v="0"/>
    <x v="11"/>
    <s v="최승민"/>
    <x v="10"/>
    <s v="복사기"/>
    <s v="흑백레이저복사기 TLE-5000"/>
    <x v="30"/>
    <n v="40"/>
    <n v="0.1"/>
    <n v="17611200"/>
    <x v="1"/>
  </r>
  <r>
    <x v="1"/>
    <x v="2"/>
    <s v="박시우"/>
    <x v="11"/>
    <s v="복사용지"/>
    <s v="프리미엄복사지A4 2500매"/>
    <x v="31"/>
    <n v="22"/>
    <n v="0"/>
    <n v="455400"/>
    <x v="1"/>
  </r>
  <r>
    <x v="1"/>
    <x v="1"/>
    <s v="최민서"/>
    <x v="11"/>
    <s v="복사용지"/>
    <s v="복사지A4 2500매"/>
    <x v="32"/>
    <n v="44"/>
    <n v="0"/>
    <n v="695200"/>
    <x v="1"/>
  </r>
  <r>
    <x v="1"/>
    <x v="10"/>
    <s v="박윤서"/>
    <x v="12"/>
    <s v="복사용지"/>
    <s v="복사지A4 500매"/>
    <x v="33"/>
    <n v="80"/>
    <n v="0"/>
    <n v="256000"/>
    <x v="1"/>
  </r>
  <r>
    <x v="1"/>
    <x v="8"/>
    <s v="김수민"/>
    <x v="12"/>
    <s v="복사용지"/>
    <s v="복사지A4 1000매"/>
    <x v="34"/>
    <n v="40"/>
    <n v="0"/>
    <n v="252000"/>
    <x v="1"/>
  </r>
  <r>
    <x v="1"/>
    <x v="8"/>
    <s v="김수민"/>
    <x v="12"/>
    <s v="문서세단기"/>
    <s v="오피스 Z-03"/>
    <x v="35"/>
    <n v="48"/>
    <n v="0"/>
    <n v="3859200"/>
    <x v="1"/>
  </r>
  <r>
    <x v="1"/>
    <x v="3"/>
    <s v="김수빈"/>
    <x v="12"/>
    <s v="문서세단기"/>
    <s v="문서세단기 SCUT-1000"/>
    <x v="36"/>
    <n v="33"/>
    <n v="0.05"/>
    <n v="13762650"/>
    <x v="1"/>
  </r>
  <r>
    <x v="1"/>
    <x v="2"/>
    <s v="박시우"/>
    <x v="13"/>
    <s v="출퇴근기록기"/>
    <s v="RF OA-300"/>
    <x v="37"/>
    <n v="100"/>
    <n v="0"/>
    <n v="4840000"/>
    <x v="1"/>
  </r>
  <r>
    <x v="0"/>
    <x v="4"/>
    <s v="김유진"/>
    <x v="13"/>
    <s v="문서세단기"/>
    <s v="오피스 Z-01"/>
    <x v="38"/>
    <n v="70"/>
    <n v="0"/>
    <n v="3437000"/>
    <x v="1"/>
  </r>
  <r>
    <x v="1"/>
    <x v="2"/>
    <s v="김서현"/>
    <x v="14"/>
    <s v="제본기"/>
    <s v="열제본기 TB-8200"/>
    <x v="39"/>
    <n v="80"/>
    <n v="0.05"/>
    <n v="13512800"/>
    <x v="1"/>
  </r>
  <r>
    <x v="0"/>
    <x v="6"/>
    <s v="박현준"/>
    <x v="14"/>
    <s v="출퇴근기록기"/>
    <s v="RF OA-200"/>
    <x v="40"/>
    <n v="8"/>
    <n v="0"/>
    <n v="277600"/>
    <x v="1"/>
  </r>
  <r>
    <x v="1"/>
    <x v="5"/>
    <s v="김준영"/>
    <x v="14"/>
    <s v="출퇴근기록기"/>
    <s v="지문인식 FPIN-1000+"/>
    <x v="41"/>
    <n v="36"/>
    <n v="0"/>
    <n v="4186800"/>
    <x v="1"/>
  </r>
  <r>
    <x v="1"/>
    <x v="3"/>
    <s v="이민재"/>
    <x v="15"/>
    <s v="복사용지"/>
    <s v="프리미엄복사지A4 2500매"/>
    <x v="42"/>
    <n v="60"/>
    <n v="0"/>
    <n v="1230000"/>
    <x v="1"/>
  </r>
  <r>
    <x v="1"/>
    <x v="5"/>
    <s v="김준영"/>
    <x v="15"/>
    <s v="복사용지"/>
    <s v="복사지A4 1000매"/>
    <x v="43"/>
    <n v="84"/>
    <n v="0"/>
    <n v="512400"/>
    <x v="1"/>
  </r>
  <r>
    <x v="1"/>
    <x v="5"/>
    <s v="이민지"/>
    <x v="15"/>
    <s v="바코드스캐너"/>
    <s v="바코드 Z-350"/>
    <x v="44"/>
    <n v="20"/>
    <n v="0"/>
    <n v="1196000"/>
    <x v="1"/>
  </r>
  <r>
    <x v="1"/>
    <x v="3"/>
    <s v="이민재"/>
    <x v="15"/>
    <s v="복합기"/>
    <s v="레이저복합기 L350"/>
    <x v="45"/>
    <n v="45"/>
    <n v="0.05"/>
    <n v="11003850"/>
    <x v="1"/>
  </r>
  <r>
    <x v="1"/>
    <x v="10"/>
    <s v="박민준"/>
    <x v="16"/>
    <s v="복합기"/>
    <s v="레이저복합기 L200"/>
    <x v="46"/>
    <n v="84"/>
    <n v="0"/>
    <n v="11331600"/>
    <x v="1"/>
  </r>
  <r>
    <x v="1"/>
    <x v="5"/>
    <s v="김준영"/>
    <x v="16"/>
    <s v="복사기"/>
    <s v="흑백레이저복사기 TLE-5000"/>
    <x v="47"/>
    <n v="9"/>
    <n v="0"/>
    <n v="4891500"/>
    <x v="2"/>
  </r>
  <r>
    <x v="1"/>
    <x v="1"/>
    <s v="최민서"/>
    <x v="17"/>
    <s v="출퇴근기록기"/>
    <s v="RF OA-300"/>
    <x v="48"/>
    <n v="24"/>
    <n v="0"/>
    <n v="1147200"/>
    <x v="1"/>
  </r>
  <r>
    <x v="0"/>
    <x v="7"/>
    <s v="박지원"/>
    <x v="17"/>
    <s v="바코드스캐너"/>
    <s v="바코드 BCD-100 Plus"/>
    <x v="49"/>
    <n v="44"/>
    <n v="0"/>
    <n v="4391200"/>
    <x v="1"/>
  </r>
  <r>
    <x v="1"/>
    <x v="3"/>
    <s v="이민재"/>
    <x v="18"/>
    <s v="복합기"/>
    <s v="잉크젯복합기 AP-3200"/>
    <x v="50"/>
    <n v="60"/>
    <n v="0"/>
    <n v="4728000"/>
    <x v="1"/>
  </r>
  <r>
    <x v="1"/>
    <x v="3"/>
    <s v="김수빈"/>
    <x v="19"/>
    <s v="복사용지"/>
    <s v="고급복사지A4 5000매"/>
    <x v="51"/>
    <n v="24"/>
    <n v="0"/>
    <n v="741600"/>
    <x v="1"/>
  </r>
  <r>
    <x v="0"/>
    <x v="4"/>
    <s v="김도현"/>
    <x v="19"/>
    <s v="복사용지"/>
    <s v="복사지A4 1000매"/>
    <x v="52"/>
    <n v="64"/>
    <n v="0"/>
    <n v="416000"/>
    <x v="1"/>
  </r>
  <r>
    <x v="1"/>
    <x v="10"/>
    <s v="박민준"/>
    <x v="19"/>
    <s v="바코드스캐너"/>
    <s v="바코드 BCD-200 Plus"/>
    <x v="53"/>
    <n v="88"/>
    <n v="0"/>
    <n v="10005600"/>
    <x v="1"/>
  </r>
  <r>
    <x v="0"/>
    <x v="11"/>
    <s v="박지우"/>
    <x v="20"/>
    <s v="복사용지"/>
    <s v="복사지A4 5000매"/>
    <x v="54"/>
    <n v="72"/>
    <n v="0"/>
    <n v="1929600"/>
    <x v="1"/>
  </r>
  <r>
    <x v="0"/>
    <x v="0"/>
    <s v="박서연"/>
    <x v="20"/>
    <s v="복사용지"/>
    <s v="복사지A4 1000매"/>
    <x v="52"/>
    <n v="45"/>
    <n v="0"/>
    <n v="292500"/>
    <x v="1"/>
  </r>
  <r>
    <x v="1"/>
    <x v="8"/>
    <s v="김수민"/>
    <x v="21"/>
    <s v="바코드스캐너"/>
    <s v="바코드 BCD-100 Plus"/>
    <x v="55"/>
    <n v="90"/>
    <n v="0"/>
    <n v="9324000"/>
    <x v="1"/>
  </r>
  <r>
    <x v="0"/>
    <x v="11"/>
    <s v="박지우"/>
    <x v="21"/>
    <s v="복사용지"/>
    <s v="복사지A4 500매"/>
    <x v="33"/>
    <n v="48"/>
    <n v="0"/>
    <n v="153600"/>
    <x v="1"/>
  </r>
  <r>
    <x v="1"/>
    <x v="2"/>
    <s v="김서현"/>
    <x v="22"/>
    <s v="복사용지"/>
    <s v="고급복사지A4 2500매"/>
    <x v="56"/>
    <n v="72"/>
    <n v="0"/>
    <n v="1152000"/>
    <x v="1"/>
  </r>
  <r>
    <x v="1"/>
    <x v="2"/>
    <s v="박시우"/>
    <x v="22"/>
    <s v="복사기"/>
    <s v="컬러레이저복사기 XI-2000"/>
    <x v="57"/>
    <n v="16"/>
    <n v="0.1"/>
    <n v="14565600"/>
    <x v="0"/>
  </r>
  <r>
    <x v="1"/>
    <x v="8"/>
    <s v="이동현"/>
    <x v="23"/>
    <s v="문서세단기"/>
    <s v="문서세단기 SCUT-1000"/>
    <x v="58"/>
    <n v="36"/>
    <n v="0.05"/>
    <n v="14712840"/>
    <x v="1"/>
  </r>
  <r>
    <x v="1"/>
    <x v="8"/>
    <s v="김수민"/>
    <x v="24"/>
    <s v="출퇴근기록기"/>
    <s v="RF OA-200"/>
    <x v="40"/>
    <n v="30"/>
    <n v="0"/>
    <n v="1041000"/>
    <x v="1"/>
  </r>
  <r>
    <x v="1"/>
    <x v="10"/>
    <s v="박민준"/>
    <x v="24"/>
    <s v="복사용지"/>
    <s v="고급복사지A4 2500매"/>
    <x v="59"/>
    <n v="90"/>
    <n v="0"/>
    <n v="1458000"/>
    <x v="1"/>
  </r>
  <r>
    <x v="1"/>
    <x v="5"/>
    <s v="김준영"/>
    <x v="24"/>
    <s v="복사기"/>
    <s v="흑백레이저복사기 TLE-5000"/>
    <x v="47"/>
    <n v="20"/>
    <n v="0.05"/>
    <n v="10326500"/>
    <x v="2"/>
  </r>
  <r>
    <x v="1"/>
    <x v="5"/>
    <s v="이민지"/>
    <x v="25"/>
    <s v="출퇴근기록기"/>
    <s v="지문인식 FPIN-1000+"/>
    <x v="60"/>
    <n v="90"/>
    <n v="0.05"/>
    <n v="9618750"/>
    <x v="1"/>
  </r>
  <r>
    <x v="1"/>
    <x v="5"/>
    <s v="이민지"/>
    <x v="25"/>
    <s v="바코드스캐너"/>
    <s v="바코드 Z-350"/>
    <x v="61"/>
    <n v="30"/>
    <n v="0"/>
    <n v="1419000"/>
    <x v="1"/>
  </r>
  <r>
    <x v="1"/>
    <x v="3"/>
    <s v="이민재"/>
    <x v="25"/>
    <s v="출퇴근기록기"/>
    <s v="도트 TIC-1A"/>
    <x v="13"/>
    <n v="32"/>
    <n v="0"/>
    <n v="115200"/>
    <x v="1"/>
  </r>
  <r>
    <x v="1"/>
    <x v="3"/>
    <s v="이민재"/>
    <x v="25"/>
    <s v="출퇴근기록기"/>
    <s v="RF OA-200"/>
    <x v="62"/>
    <n v="10"/>
    <n v="0"/>
    <n v="403000"/>
    <x v="1"/>
  </r>
  <r>
    <x v="1"/>
    <x v="3"/>
    <s v="김수빈"/>
    <x v="25"/>
    <s v="복사용지"/>
    <s v="고급복사지A4 500매"/>
    <x v="63"/>
    <n v="90"/>
    <n v="0"/>
    <n v="360000"/>
    <x v="1"/>
  </r>
  <r>
    <x v="0"/>
    <x v="4"/>
    <s v="김도현"/>
    <x v="26"/>
    <s v="복사용지"/>
    <s v="고급복사지A4 500매"/>
    <x v="64"/>
    <n v="16"/>
    <n v="0"/>
    <n v="62400"/>
    <x v="1"/>
  </r>
  <r>
    <x v="1"/>
    <x v="5"/>
    <s v="김준영"/>
    <x v="26"/>
    <s v="복사용지"/>
    <s v="복사지A4 2500매"/>
    <x v="65"/>
    <n v="45"/>
    <n v="0"/>
    <n v="576000"/>
    <x v="1"/>
  </r>
  <r>
    <x v="0"/>
    <x v="0"/>
    <s v="이우진"/>
    <x v="27"/>
    <s v="복사용지"/>
    <s v="고급복사지A4 5000매"/>
    <x v="66"/>
    <n v="44"/>
    <n v="0"/>
    <n v="1293600"/>
    <x v="1"/>
  </r>
  <r>
    <x v="1"/>
    <x v="8"/>
    <s v="김수민"/>
    <x v="27"/>
    <s v="복합기"/>
    <s v="잉크젯복합기 AP-3200"/>
    <x v="67"/>
    <n v="72"/>
    <n v="0"/>
    <n v="6156000"/>
    <x v="1"/>
  </r>
  <r>
    <x v="1"/>
    <x v="10"/>
    <s v="박윤서"/>
    <x v="28"/>
    <s v="출퇴근기록기"/>
    <s v="RF OA-300"/>
    <x v="15"/>
    <n v="24"/>
    <n v="0"/>
    <n v="1123200"/>
    <x v="1"/>
  </r>
  <r>
    <x v="1"/>
    <x v="10"/>
    <s v="박민준"/>
    <x v="28"/>
    <s v="팩스"/>
    <s v="잉크젯팩시밀리 FX-1050"/>
    <x v="68"/>
    <n v="60"/>
    <n v="0"/>
    <n v="3030000"/>
    <x v="1"/>
  </r>
  <r>
    <x v="1"/>
    <x v="1"/>
    <s v="최민서"/>
    <x v="29"/>
    <s v="바코드스캐너"/>
    <s v="바코드 BCD-200 Plus"/>
    <x v="69"/>
    <n v="36"/>
    <n v="0"/>
    <n v="4024800"/>
    <x v="1"/>
  </r>
  <r>
    <x v="1"/>
    <x v="3"/>
    <s v="김수빈"/>
    <x v="29"/>
    <s v="팩스"/>
    <s v="잉크젯팩시밀리 FX-1050"/>
    <x v="70"/>
    <n v="32"/>
    <n v="0"/>
    <n v="1910400"/>
    <x v="1"/>
  </r>
  <r>
    <x v="0"/>
    <x v="11"/>
    <s v="최승민"/>
    <x v="30"/>
    <s v="복사용지"/>
    <s v="프리미엄복사지A4 2500매"/>
    <x v="71"/>
    <n v="40"/>
    <n v="0"/>
    <n v="800000"/>
    <x v="1"/>
  </r>
  <r>
    <x v="1"/>
    <x v="9"/>
    <s v="김현우"/>
    <x v="30"/>
    <s v="복사용지"/>
    <s v="고급복사지A4 5000매"/>
    <x v="72"/>
    <n v="90"/>
    <n v="0"/>
    <n v="2619000"/>
    <x v="1"/>
  </r>
  <r>
    <x v="1"/>
    <x v="10"/>
    <s v="박윤서"/>
    <x v="30"/>
    <s v="제본기"/>
    <s v="링제본기 ST-100"/>
    <x v="73"/>
    <n v="88"/>
    <n v="0.05"/>
    <n v="13768920"/>
    <x v="1"/>
  </r>
  <r>
    <x v="0"/>
    <x v="0"/>
    <s v="이우진"/>
    <x v="30"/>
    <s v="팩스"/>
    <s v="잉크젯팩시밀리 FX-1050"/>
    <x v="74"/>
    <n v="110"/>
    <n v="0"/>
    <n v="5500000"/>
    <x v="1"/>
  </r>
  <r>
    <x v="1"/>
    <x v="10"/>
    <s v="박윤서"/>
    <x v="31"/>
    <s v="복합기"/>
    <s v="잉크젯복합기 AP-3300"/>
    <x v="75"/>
    <n v="90"/>
    <n v="0"/>
    <n v="8469000"/>
    <x v="1"/>
  </r>
  <r>
    <x v="0"/>
    <x v="7"/>
    <s v="이승민"/>
    <x v="32"/>
    <s v="복사기"/>
    <s v="컬러레이저복사기 XI-2000"/>
    <x v="57"/>
    <n v="55"/>
    <n v="0.15"/>
    <n v="47287625"/>
    <x v="0"/>
  </r>
  <r>
    <x v="1"/>
    <x v="2"/>
    <s v="김서현"/>
    <x v="32"/>
    <s v="팩스"/>
    <s v="잉크젯팩시밀리 FX-1050"/>
    <x v="76"/>
    <n v="16"/>
    <n v="0"/>
    <n v="897600"/>
    <x v="1"/>
  </r>
  <r>
    <x v="0"/>
    <x v="11"/>
    <s v="박지우"/>
    <x v="32"/>
    <s v="문서세단기"/>
    <s v="문서세단기 SCUT-1000"/>
    <x v="77"/>
    <n v="22"/>
    <n v="0.05"/>
    <n v="11010120"/>
    <x v="2"/>
  </r>
  <r>
    <x v="0"/>
    <x v="6"/>
    <s v="이서영"/>
    <x v="33"/>
    <s v="복사용지"/>
    <s v="복사지A4 1000매"/>
    <x v="52"/>
    <n v="96"/>
    <n v="0"/>
    <n v="624000"/>
    <x v="1"/>
  </r>
  <r>
    <x v="1"/>
    <x v="9"/>
    <s v="최예원"/>
    <x v="33"/>
    <s v="복합기"/>
    <s v="레이저복합기 L200"/>
    <x v="78"/>
    <n v="100"/>
    <n v="0.05"/>
    <n v="14326000"/>
    <x v="1"/>
  </r>
  <r>
    <x v="1"/>
    <x v="5"/>
    <s v="김준영"/>
    <x v="33"/>
    <s v="제본기"/>
    <s v="링제본기 ST-100"/>
    <x v="79"/>
    <n v="80"/>
    <n v="0.05"/>
    <n v="10146000"/>
    <x v="1"/>
  </r>
  <r>
    <x v="1"/>
    <x v="9"/>
    <s v="김현우"/>
    <x v="34"/>
    <s v="바코드스캐너"/>
    <s v="바코드 BCD-100 Plus"/>
    <x v="7"/>
    <n v="50"/>
    <n v="0"/>
    <n v="5225000"/>
    <x v="1"/>
  </r>
  <r>
    <x v="1"/>
    <x v="5"/>
    <s v="이민지"/>
    <x v="34"/>
    <s v="복사기"/>
    <s v="컬러레이저복사기 XI-3200"/>
    <x v="80"/>
    <n v="36"/>
    <n v="0.15"/>
    <n v="39290400"/>
    <x v="0"/>
  </r>
  <r>
    <x v="1"/>
    <x v="2"/>
    <s v="김서현"/>
    <x v="35"/>
    <s v="복사기"/>
    <s v="컬러레이저복사기 XI-3200"/>
    <x v="0"/>
    <n v="40"/>
    <n v="0.15"/>
    <n v="39984000"/>
    <x v="0"/>
  </r>
  <r>
    <x v="1"/>
    <x v="8"/>
    <s v="이동현"/>
    <x v="35"/>
    <s v="복합기"/>
    <s v="레이저복합기 L350"/>
    <x v="81"/>
    <n v="36"/>
    <n v="0"/>
    <n v="9108000"/>
    <x v="1"/>
  </r>
  <r>
    <x v="0"/>
    <x v="4"/>
    <s v="김도현"/>
    <x v="35"/>
    <s v="문서세단기"/>
    <s v="오피스 Z-01"/>
    <x v="82"/>
    <n v="55"/>
    <n v="0"/>
    <n v="2310000"/>
    <x v="1"/>
  </r>
  <r>
    <x v="1"/>
    <x v="3"/>
    <s v="이민재"/>
    <x v="35"/>
    <s v="복사기"/>
    <s v="흑백레이저복사기 TLE-5000"/>
    <x v="83"/>
    <n v="44"/>
    <n v="0.1"/>
    <n v="25827120"/>
    <x v="2"/>
  </r>
  <r>
    <x v="1"/>
    <x v="3"/>
    <s v="김수빈"/>
    <x v="36"/>
    <s v="복사기"/>
    <s v="컬러레이저복사기 XI-3200"/>
    <x v="84"/>
    <n v="10"/>
    <n v="0.05"/>
    <n v="11856000"/>
    <x v="0"/>
  </r>
  <r>
    <x v="1"/>
    <x v="3"/>
    <s v="김수빈"/>
    <x v="36"/>
    <s v="출퇴근기록기"/>
    <s v="RF OA-300"/>
    <x v="15"/>
    <n v="96"/>
    <n v="0"/>
    <n v="4492800"/>
    <x v="1"/>
  </r>
  <r>
    <x v="1"/>
    <x v="1"/>
    <s v="최준혁"/>
    <x v="36"/>
    <s v="복사용지"/>
    <s v="복사지A4 5000매"/>
    <x v="85"/>
    <n v="84"/>
    <n v="0"/>
    <n v="2167200"/>
    <x v="1"/>
  </r>
  <r>
    <x v="1"/>
    <x v="8"/>
    <s v="이동현"/>
    <x v="36"/>
    <s v="복사용지"/>
    <s v="고급복사지A4 5000매"/>
    <x v="86"/>
    <n v="90"/>
    <n v="0"/>
    <n v="2511000"/>
    <x v="1"/>
  </r>
  <r>
    <x v="0"/>
    <x v="11"/>
    <s v="박지우"/>
    <x v="37"/>
    <s v="복사용지"/>
    <s v="복사지A4 1000매"/>
    <x v="20"/>
    <n v="100"/>
    <n v="0"/>
    <n v="560000"/>
    <x v="1"/>
  </r>
  <r>
    <x v="1"/>
    <x v="8"/>
    <s v="김수민"/>
    <x v="37"/>
    <s v="출퇴근기록기"/>
    <s v="RF OA-200"/>
    <x v="87"/>
    <n v="100"/>
    <n v="0"/>
    <n v="3290000"/>
    <x v="1"/>
  </r>
  <r>
    <x v="0"/>
    <x v="6"/>
    <s v="이서영"/>
    <x v="37"/>
    <s v="바코드스캐너"/>
    <s v="바코드 Z-350"/>
    <x v="17"/>
    <n v="48"/>
    <n v="0"/>
    <n v="2630400"/>
    <x v="1"/>
  </r>
  <r>
    <x v="1"/>
    <x v="9"/>
    <s v="최예원"/>
    <x v="38"/>
    <s v="문서세단기"/>
    <s v="문서세단기 SCUT-1000"/>
    <x v="36"/>
    <n v="32"/>
    <n v="0.05"/>
    <n v="13345600"/>
    <x v="1"/>
  </r>
  <r>
    <x v="1"/>
    <x v="5"/>
    <s v="김준영"/>
    <x v="38"/>
    <s v="복사기"/>
    <s v="컬러레이저복사기 XI-3200"/>
    <x v="88"/>
    <n v="33"/>
    <n v="0.15"/>
    <n v="30967200"/>
    <x v="0"/>
  </r>
  <r>
    <x v="0"/>
    <x v="4"/>
    <s v="김유진"/>
    <x v="39"/>
    <s v="복사용지"/>
    <s v="고급복사지A4 5000매"/>
    <x v="89"/>
    <n v="60"/>
    <n v="0"/>
    <n v="1602000"/>
    <x v="1"/>
  </r>
  <r>
    <x v="0"/>
    <x v="6"/>
    <s v="이서영"/>
    <x v="39"/>
    <s v="복사기"/>
    <s v="컬러레이저복사기 XI-2000"/>
    <x v="90"/>
    <n v="33"/>
    <n v="0.1"/>
    <n v="28779300"/>
    <x v="2"/>
  </r>
  <r>
    <x v="1"/>
    <x v="8"/>
    <s v="이동현"/>
    <x v="39"/>
    <s v="바코드스캐너"/>
    <s v="바코드 BCD-200 Plus"/>
    <x v="91"/>
    <n v="80"/>
    <n v="0.05"/>
    <n v="8565200"/>
    <x v="1"/>
  </r>
  <r>
    <x v="1"/>
    <x v="3"/>
    <s v="김수빈"/>
    <x v="40"/>
    <s v="복합기"/>
    <s v="잉크젯복합기 AP-3300"/>
    <x v="92"/>
    <n v="110"/>
    <n v="0.05"/>
    <n v="10533600"/>
    <x v="1"/>
  </r>
  <r>
    <x v="1"/>
    <x v="9"/>
    <s v="최예원"/>
    <x v="40"/>
    <s v="복사용지"/>
    <s v="복사지A4 2500매"/>
    <x v="93"/>
    <n v="10"/>
    <n v="0"/>
    <n v="151000"/>
    <x v="1"/>
  </r>
  <r>
    <x v="1"/>
    <x v="8"/>
    <s v="이동현"/>
    <x v="41"/>
    <s v="제본기"/>
    <s v="와이어제본기 WC-5100"/>
    <x v="94"/>
    <n v="60"/>
    <n v="0"/>
    <n v="4932000"/>
    <x v="1"/>
  </r>
  <r>
    <x v="1"/>
    <x v="10"/>
    <s v="박민준"/>
    <x v="41"/>
    <s v="출퇴근기록기"/>
    <s v="RF OA-200"/>
    <x v="95"/>
    <n v="55"/>
    <n v="0"/>
    <n v="2002000"/>
    <x v="1"/>
  </r>
  <r>
    <x v="1"/>
    <x v="1"/>
    <s v="최준혁"/>
    <x v="42"/>
    <s v="복사용지"/>
    <s v="복사지A4 1000매"/>
    <x v="96"/>
    <n v="120"/>
    <n v="0"/>
    <n v="792000"/>
    <x v="1"/>
  </r>
  <r>
    <x v="1"/>
    <x v="2"/>
    <s v="김서현"/>
    <x v="42"/>
    <s v="제본기"/>
    <s v="링제본기 ST-100"/>
    <x v="97"/>
    <n v="54"/>
    <n v="0"/>
    <n v="8051400"/>
    <x v="1"/>
  </r>
  <r>
    <x v="1"/>
    <x v="9"/>
    <s v="김현우"/>
    <x v="42"/>
    <s v="출퇴근기록기"/>
    <s v="지문인식 FPIN-1000+"/>
    <x v="98"/>
    <n v="22"/>
    <n v="0"/>
    <n v="2915000"/>
    <x v="1"/>
  </r>
  <r>
    <x v="1"/>
    <x v="10"/>
    <s v="박윤서"/>
    <x v="42"/>
    <s v="복합기"/>
    <s v="잉크젯복합기 AP-3300"/>
    <x v="99"/>
    <n v="24"/>
    <n v="0"/>
    <n v="2217600"/>
    <x v="1"/>
  </r>
  <r>
    <x v="1"/>
    <x v="8"/>
    <s v="이동현"/>
    <x v="43"/>
    <s v="출퇴근기록기"/>
    <s v="도트 TIC-1A"/>
    <x v="13"/>
    <n v="72"/>
    <n v="0"/>
    <n v="259200"/>
    <x v="1"/>
  </r>
  <r>
    <x v="1"/>
    <x v="3"/>
    <s v="이민재"/>
    <x v="43"/>
    <s v="출퇴근기록기"/>
    <s v="도트 TIC-1A"/>
    <x v="100"/>
    <n v="100"/>
    <n v="0"/>
    <n v="330000"/>
    <x v="1"/>
  </r>
  <r>
    <x v="1"/>
    <x v="5"/>
    <s v="이민지"/>
    <x v="43"/>
    <s v="바코드스캐너"/>
    <s v="바코드 BCD-100 Plus"/>
    <x v="101"/>
    <n v="32"/>
    <n v="0"/>
    <n v="2979200"/>
    <x v="1"/>
  </r>
  <r>
    <x v="1"/>
    <x v="5"/>
    <s v="김준영"/>
    <x v="44"/>
    <s v="복사용지"/>
    <s v="고급복사지A4 500매"/>
    <x v="102"/>
    <n v="90"/>
    <n v="0"/>
    <n v="306000"/>
    <x v="1"/>
  </r>
  <r>
    <x v="1"/>
    <x v="1"/>
    <s v="최민서"/>
    <x v="45"/>
    <s v="복합기"/>
    <s v="레이저복합기 L650"/>
    <x v="103"/>
    <n v="27"/>
    <n v="0.05"/>
    <n v="11008980"/>
    <x v="1"/>
  </r>
  <r>
    <x v="0"/>
    <x v="7"/>
    <s v="이승민"/>
    <x v="45"/>
    <s v="복사용지"/>
    <s v="고급복사지A4 500매"/>
    <x v="100"/>
    <n v="77"/>
    <n v="0"/>
    <n v="254100"/>
    <x v="1"/>
  </r>
  <r>
    <x v="1"/>
    <x v="2"/>
    <s v="김서현"/>
    <x v="45"/>
    <s v="문서세단기"/>
    <s v="오피스 Z-03"/>
    <x v="104"/>
    <n v="24"/>
    <n v="0"/>
    <n v="1869600"/>
    <x v="1"/>
  </r>
  <r>
    <x v="1"/>
    <x v="1"/>
    <s v="최준혁"/>
    <x v="45"/>
    <s v="문서세단기"/>
    <s v="문서세단기 SCUT-1000"/>
    <x v="105"/>
    <n v="33"/>
    <n v="0.05"/>
    <n v="12800205"/>
    <x v="1"/>
  </r>
  <r>
    <x v="1"/>
    <x v="3"/>
    <s v="김수빈"/>
    <x v="46"/>
    <s v="바코드스캐너"/>
    <s v="바코드 Z-350"/>
    <x v="17"/>
    <n v="24"/>
    <n v="0"/>
    <n v="1315200"/>
    <x v="1"/>
  </r>
  <r>
    <x v="1"/>
    <x v="2"/>
    <s v="박시우"/>
    <x v="46"/>
    <s v="문서세단기"/>
    <s v="오피스 Z-01"/>
    <x v="106"/>
    <n v="8"/>
    <n v="0"/>
    <n v="366400"/>
    <x v="1"/>
  </r>
  <r>
    <x v="1"/>
    <x v="10"/>
    <s v="박윤서"/>
    <x v="46"/>
    <s v="복합기"/>
    <s v="레이저복합기 L350"/>
    <x v="107"/>
    <n v="22"/>
    <n v="0"/>
    <n v="5227200"/>
    <x v="1"/>
  </r>
  <r>
    <x v="1"/>
    <x v="1"/>
    <s v="최민서"/>
    <x v="46"/>
    <s v="바코드스캐너"/>
    <s v="바코드 BCD-100 Plus"/>
    <x v="49"/>
    <n v="36"/>
    <n v="0"/>
    <n v="3592800"/>
    <x v="1"/>
  </r>
  <r>
    <x v="1"/>
    <x v="3"/>
    <s v="이민재"/>
    <x v="46"/>
    <s v="제본기"/>
    <s v="링제본기 ST-100"/>
    <x v="108"/>
    <n v="16"/>
    <n v="0"/>
    <n v="2726400"/>
    <x v="1"/>
  </r>
  <r>
    <x v="0"/>
    <x v="0"/>
    <s v="박서연"/>
    <x v="47"/>
    <s v="복사용지"/>
    <s v="복사지A4 1000매"/>
    <x v="109"/>
    <n v="40"/>
    <n v="0"/>
    <n v="204000"/>
    <x v="1"/>
  </r>
  <r>
    <x v="1"/>
    <x v="2"/>
    <s v="박시우"/>
    <x v="48"/>
    <s v="출퇴근기록기"/>
    <s v="RF OA-200"/>
    <x v="87"/>
    <n v="48"/>
    <n v="0"/>
    <n v="1579200"/>
    <x v="1"/>
  </r>
  <r>
    <x v="1"/>
    <x v="3"/>
    <s v="김수빈"/>
    <x v="48"/>
    <s v="복사용지"/>
    <s v="복사지A4 500매"/>
    <x v="100"/>
    <n v="55"/>
    <n v="0"/>
    <n v="181500"/>
    <x v="1"/>
  </r>
  <r>
    <x v="1"/>
    <x v="2"/>
    <s v="박시우"/>
    <x v="48"/>
    <s v="복합기"/>
    <s v="잉크젯복합기 AP-3300"/>
    <x v="110"/>
    <n v="18"/>
    <n v="0"/>
    <n v="1708200"/>
    <x v="1"/>
  </r>
  <r>
    <x v="0"/>
    <x v="7"/>
    <s v="이승민"/>
    <x v="49"/>
    <s v="팩스"/>
    <s v="잉크젯팩시밀리 FX-1050"/>
    <x v="111"/>
    <n v="48"/>
    <n v="0"/>
    <n v="2740800"/>
    <x v="1"/>
  </r>
  <r>
    <x v="1"/>
    <x v="3"/>
    <s v="김수빈"/>
    <x v="49"/>
    <s v="제본기"/>
    <s v="와이어제본기 WC-5100"/>
    <x v="112"/>
    <n v="27"/>
    <n v="0"/>
    <n v="2262600"/>
    <x v="1"/>
  </r>
  <r>
    <x v="1"/>
    <x v="3"/>
    <s v="김수빈"/>
    <x v="50"/>
    <s v="출퇴근기록기"/>
    <s v="도트 TIC-1A"/>
    <x v="5"/>
    <n v="11"/>
    <n v="0"/>
    <n v="38500"/>
    <x v="1"/>
  </r>
  <r>
    <x v="1"/>
    <x v="3"/>
    <s v="이민재"/>
    <x v="50"/>
    <s v="팩스"/>
    <s v="잉크젯팩시밀리 FX-1050"/>
    <x v="113"/>
    <n v="88"/>
    <n v="0"/>
    <n v="4127200"/>
    <x v="1"/>
  </r>
  <r>
    <x v="1"/>
    <x v="9"/>
    <s v="최예원"/>
    <x v="50"/>
    <s v="복사기"/>
    <s v="컬러레이저복사기 XI-2000"/>
    <x v="90"/>
    <n v="32"/>
    <n v="0.15"/>
    <n v="26356800"/>
    <x v="2"/>
  </r>
  <r>
    <x v="1"/>
    <x v="10"/>
    <s v="박윤서"/>
    <x v="50"/>
    <s v="복합기"/>
    <s v="잉크젯복합기 AP-3200"/>
    <x v="114"/>
    <n v="32"/>
    <n v="0"/>
    <n v="2784000"/>
    <x v="1"/>
  </r>
  <r>
    <x v="1"/>
    <x v="2"/>
    <s v="박시우"/>
    <x v="51"/>
    <s v="바코드스캐너"/>
    <s v="바코드 Z-350"/>
    <x v="15"/>
    <n v="54"/>
    <n v="0"/>
    <n v="2527200"/>
    <x v="1"/>
  </r>
  <r>
    <x v="0"/>
    <x v="11"/>
    <s v="박지우"/>
    <x v="51"/>
    <s v="출퇴근기록기"/>
    <s v="RF OA-300"/>
    <x v="115"/>
    <n v="32"/>
    <n v="0"/>
    <n v="1632000"/>
    <x v="1"/>
  </r>
  <r>
    <x v="1"/>
    <x v="3"/>
    <s v="이민재"/>
    <x v="52"/>
    <s v="출퇴근기록기"/>
    <s v="지문인식 FPIN-1000+"/>
    <x v="116"/>
    <n v="84"/>
    <n v="0.05"/>
    <n v="11770500"/>
    <x v="1"/>
  </r>
  <r>
    <x v="1"/>
    <x v="10"/>
    <s v="박윤서"/>
    <x v="52"/>
    <s v="바코드스캐너"/>
    <s v="바코드 BCD-100 Plus"/>
    <x v="117"/>
    <n v="55"/>
    <n v="0"/>
    <n v="5384500"/>
    <x v="1"/>
  </r>
  <r>
    <x v="0"/>
    <x v="4"/>
    <s v="김도현"/>
    <x v="53"/>
    <s v="제본기"/>
    <s v="와이어제본기 WC-5100"/>
    <x v="117"/>
    <n v="90"/>
    <n v="0"/>
    <n v="8811000"/>
    <x v="1"/>
  </r>
  <r>
    <x v="1"/>
    <x v="5"/>
    <s v="김준영"/>
    <x v="53"/>
    <s v="복사용지"/>
    <s v="복사지A4 5000매"/>
    <x v="118"/>
    <n v="55"/>
    <n v="0"/>
    <n v="1661000"/>
    <x v="1"/>
  </r>
  <r>
    <x v="1"/>
    <x v="10"/>
    <s v="박윤서"/>
    <x v="54"/>
    <s v="복합기"/>
    <s v="잉크젯복합기 AP-3300"/>
    <x v="119"/>
    <n v="54"/>
    <n v="0"/>
    <n v="4492800"/>
    <x v="1"/>
  </r>
  <r>
    <x v="0"/>
    <x v="6"/>
    <s v="박현준"/>
    <x v="54"/>
    <s v="복합기"/>
    <s v="레이저복합기 L200"/>
    <x v="120"/>
    <n v="50"/>
    <n v="0"/>
    <n v="8340000"/>
    <x v="1"/>
  </r>
  <r>
    <x v="1"/>
    <x v="10"/>
    <s v="박윤서"/>
    <x v="54"/>
    <s v="복사용지"/>
    <s v="고급복사지A4 2500매"/>
    <x v="56"/>
    <n v="108"/>
    <n v="0"/>
    <n v="1728000"/>
    <x v="1"/>
  </r>
  <r>
    <x v="1"/>
    <x v="2"/>
    <s v="박시우"/>
    <x v="55"/>
    <s v="복사기"/>
    <s v="흑백레이저복사기 TLE-5000"/>
    <x v="121"/>
    <n v="36"/>
    <n v="0.05"/>
    <n v="19517940"/>
    <x v="2"/>
  </r>
  <r>
    <x v="1"/>
    <x v="3"/>
    <s v="이민재"/>
    <x v="55"/>
    <s v="출퇴근기록기"/>
    <s v="지문인식 FPIN-1000+"/>
    <x v="122"/>
    <n v="72"/>
    <n v="0.05"/>
    <n v="10177920"/>
    <x v="1"/>
  </r>
  <r>
    <x v="0"/>
    <x v="6"/>
    <s v="박현준"/>
    <x v="55"/>
    <s v="바코드스캐너"/>
    <s v="바코드 BCD-100 Plus"/>
    <x v="123"/>
    <n v="90"/>
    <n v="0"/>
    <n v="9747000"/>
    <x v="1"/>
  </r>
  <r>
    <x v="1"/>
    <x v="10"/>
    <s v="박윤서"/>
    <x v="56"/>
    <s v="출퇴근기록기"/>
    <s v="지문인식 FPIN-1000+"/>
    <x v="124"/>
    <n v="81"/>
    <n v="0.05"/>
    <n v="10873035"/>
    <x v="1"/>
  </r>
  <r>
    <x v="0"/>
    <x v="7"/>
    <s v="이승민"/>
    <x v="56"/>
    <s v="출퇴근기록기"/>
    <s v="RF OA-300"/>
    <x v="125"/>
    <n v="16"/>
    <n v="0"/>
    <n v="964800"/>
    <x v="1"/>
  </r>
  <r>
    <x v="0"/>
    <x v="6"/>
    <s v="이서영"/>
    <x v="56"/>
    <s v="복사기"/>
    <s v="흑백레이저복사기 TLE-5000"/>
    <x v="126"/>
    <n v="40"/>
    <n v="0.1"/>
    <n v="20347200"/>
    <x v="2"/>
  </r>
  <r>
    <x v="0"/>
    <x v="4"/>
    <s v="김도현"/>
    <x v="57"/>
    <s v="복사용지"/>
    <s v="프리미엄복사지A4 2500매"/>
    <x v="127"/>
    <n v="12"/>
    <n v="0"/>
    <n v="255600"/>
    <x v="1"/>
  </r>
  <r>
    <x v="1"/>
    <x v="2"/>
    <s v="김서현"/>
    <x v="57"/>
    <s v="복사용지"/>
    <s v="복사지A4 500매"/>
    <x v="33"/>
    <n v="96"/>
    <n v="0"/>
    <n v="307200"/>
    <x v="1"/>
  </r>
  <r>
    <x v="1"/>
    <x v="3"/>
    <s v="이민재"/>
    <x v="57"/>
    <s v="복합기"/>
    <s v="레이저복합기 L350"/>
    <x v="128"/>
    <n v="9"/>
    <n v="0"/>
    <n v="2098800"/>
    <x v="1"/>
  </r>
  <r>
    <x v="0"/>
    <x v="6"/>
    <s v="이서영"/>
    <x v="58"/>
    <s v="복사용지"/>
    <s v="고급복사지A4 5000매"/>
    <x v="72"/>
    <n v="45"/>
    <n v="0"/>
    <n v="1309500"/>
    <x v="1"/>
  </r>
  <r>
    <x v="1"/>
    <x v="8"/>
    <s v="김수민"/>
    <x v="58"/>
    <s v="제본기"/>
    <s v="링제본기 ST-100"/>
    <x v="129"/>
    <n v="11"/>
    <n v="0"/>
    <n v="1843600"/>
    <x v="1"/>
  </r>
  <r>
    <x v="1"/>
    <x v="8"/>
    <s v="이동현"/>
    <x v="58"/>
    <s v="복합기"/>
    <s v="레이저복합기 L200"/>
    <x v="130"/>
    <n v="108"/>
    <n v="0.05"/>
    <n v="16364700"/>
    <x v="1"/>
  </r>
  <r>
    <x v="1"/>
    <x v="5"/>
    <s v="이민지"/>
    <x v="59"/>
    <s v="바코드스캐너"/>
    <s v="바코드 Z-350"/>
    <x v="48"/>
    <n v="40"/>
    <n v="0"/>
    <n v="1912000"/>
    <x v="1"/>
  </r>
  <r>
    <x v="1"/>
    <x v="8"/>
    <s v="이동현"/>
    <x v="59"/>
    <s v="복사기"/>
    <s v="컬러레이저복사기 XI-3200"/>
    <x v="131"/>
    <n v="27"/>
    <n v="0.15"/>
    <n v="26438400"/>
    <x v="0"/>
  </r>
  <r>
    <x v="1"/>
    <x v="3"/>
    <s v="이민재"/>
    <x v="60"/>
    <s v="복사용지"/>
    <s v="복사지A4 2500매"/>
    <x v="132"/>
    <n v="100"/>
    <n v="0"/>
    <n v="1340000"/>
    <x v="1"/>
  </r>
  <r>
    <x v="1"/>
    <x v="1"/>
    <s v="최민서"/>
    <x v="60"/>
    <s v="복사용지"/>
    <s v="복사지A4 5000매"/>
    <x v="133"/>
    <n v="64"/>
    <n v="0"/>
    <n v="1945600"/>
    <x v="1"/>
  </r>
  <r>
    <x v="0"/>
    <x v="0"/>
    <s v="박서연"/>
    <x v="61"/>
    <s v="문서세단기"/>
    <s v="오피스 Z-03"/>
    <x v="134"/>
    <n v="64"/>
    <n v="0"/>
    <n v="6086400"/>
    <x v="1"/>
  </r>
  <r>
    <x v="1"/>
    <x v="5"/>
    <s v="김준영"/>
    <x v="61"/>
    <s v="복합기"/>
    <s v="레이저복합기 L350"/>
    <x v="128"/>
    <n v="48"/>
    <n v="0"/>
    <n v="11193600"/>
    <x v="1"/>
  </r>
  <r>
    <x v="1"/>
    <x v="3"/>
    <s v="이민재"/>
    <x v="61"/>
    <s v="팩스"/>
    <s v="잉크젯팩시밀리 FX-1050"/>
    <x v="135"/>
    <n v="66"/>
    <n v="0"/>
    <n v="3735600"/>
    <x v="1"/>
  </r>
  <r>
    <x v="1"/>
    <x v="5"/>
    <s v="김준영"/>
    <x v="61"/>
    <s v="문서세단기"/>
    <s v="문서세단기 SCUT-1000"/>
    <x v="136"/>
    <n v="12"/>
    <n v="0"/>
    <n v="5532000"/>
    <x v="1"/>
  </r>
  <r>
    <x v="1"/>
    <x v="8"/>
    <s v="이동현"/>
    <x v="61"/>
    <s v="출퇴근기록기"/>
    <s v="지문인식 FPIN-1000+"/>
    <x v="116"/>
    <n v="22"/>
    <n v="0"/>
    <n v="3245000"/>
    <x v="1"/>
  </r>
  <r>
    <x v="1"/>
    <x v="5"/>
    <s v="김준영"/>
    <x v="62"/>
    <s v="바코드스캐너"/>
    <s v="바코드 BCD-200 Plus"/>
    <x v="137"/>
    <n v="9"/>
    <n v="0"/>
    <n v="988200"/>
    <x v="1"/>
  </r>
  <r>
    <x v="0"/>
    <x v="4"/>
    <s v="김유진"/>
    <x v="62"/>
    <s v="복합기"/>
    <s v="레이저복합기 L350"/>
    <x v="138"/>
    <n v="32"/>
    <n v="0"/>
    <n v="6547200"/>
    <x v="1"/>
  </r>
  <r>
    <x v="1"/>
    <x v="2"/>
    <s v="박시우"/>
    <x v="63"/>
    <s v="출퇴근기록기"/>
    <s v="RF OA-300"/>
    <x v="139"/>
    <n v="72"/>
    <n v="0"/>
    <n v="3520800"/>
    <x v="1"/>
  </r>
  <r>
    <x v="1"/>
    <x v="10"/>
    <s v="박윤서"/>
    <x v="63"/>
    <s v="복사용지"/>
    <s v="복사지A4 2500매"/>
    <x v="140"/>
    <n v="84"/>
    <n v="0"/>
    <n v="1092000"/>
    <x v="1"/>
  </r>
  <r>
    <x v="1"/>
    <x v="5"/>
    <s v="김준영"/>
    <x v="64"/>
    <s v="제본기"/>
    <s v="링제본기 ST-100"/>
    <x v="141"/>
    <n v="40"/>
    <n v="0"/>
    <n v="6136000"/>
    <x v="1"/>
  </r>
  <r>
    <x v="1"/>
    <x v="5"/>
    <s v="김준영"/>
    <x v="64"/>
    <s v="복합기"/>
    <s v="레이저복합기 L650"/>
    <x v="142"/>
    <n v="40"/>
    <n v="0.05"/>
    <n v="14903600"/>
    <x v="1"/>
  </r>
  <r>
    <x v="1"/>
    <x v="8"/>
    <s v="이동현"/>
    <x v="64"/>
    <s v="바코드스캐너"/>
    <s v="바코드 Z-350"/>
    <x v="143"/>
    <n v="9"/>
    <n v="0"/>
    <n v="439200"/>
    <x v="1"/>
  </r>
  <r>
    <x v="1"/>
    <x v="8"/>
    <s v="이동현"/>
    <x v="64"/>
    <s v="문서세단기"/>
    <s v="오피스 Z-01"/>
    <x v="144"/>
    <n v="9"/>
    <n v="0"/>
    <n v="393300"/>
    <x v="1"/>
  </r>
  <r>
    <x v="1"/>
    <x v="10"/>
    <s v="박윤서"/>
    <x v="65"/>
    <s v="복사기"/>
    <s v="컬러레이저복사기 XI-3200"/>
    <x v="145"/>
    <n v="48"/>
    <n v="0.15"/>
    <n v="58752000"/>
    <x v="0"/>
  </r>
  <r>
    <x v="1"/>
    <x v="10"/>
    <s v="박민준"/>
    <x v="66"/>
    <s v="출퇴근기록기"/>
    <s v="도트 TIC-1A"/>
    <x v="13"/>
    <n v="36"/>
    <n v="0"/>
    <n v="129600"/>
    <x v="1"/>
  </r>
  <r>
    <x v="0"/>
    <x v="0"/>
    <s v="박서연"/>
    <x v="66"/>
    <s v="제본기"/>
    <s v="링제본기 ST-100"/>
    <x v="146"/>
    <n v="50"/>
    <n v="0"/>
    <n v="7100000"/>
    <x v="1"/>
  </r>
  <r>
    <x v="1"/>
    <x v="10"/>
    <s v="박민준"/>
    <x v="66"/>
    <s v="출퇴근기록기"/>
    <s v="지문인식 FPIN-1000+"/>
    <x v="147"/>
    <n v="100"/>
    <n v="0.05"/>
    <n v="13537500"/>
    <x v="1"/>
  </r>
  <r>
    <x v="1"/>
    <x v="3"/>
    <s v="김수빈"/>
    <x v="67"/>
    <s v="복사기"/>
    <s v="흑백레이저복사기 TLE-5000"/>
    <x v="148"/>
    <n v="50"/>
    <n v="0"/>
    <n v="29895000"/>
    <x v="2"/>
  </r>
  <r>
    <x v="1"/>
    <x v="10"/>
    <s v="박민준"/>
    <x v="67"/>
    <s v="복사용지"/>
    <s v="복사지A4 500매"/>
    <x v="102"/>
    <n v="30"/>
    <n v="0"/>
    <n v="102000"/>
    <x v="1"/>
  </r>
  <r>
    <x v="1"/>
    <x v="8"/>
    <s v="이동현"/>
    <x v="68"/>
    <s v="문서세단기"/>
    <s v="문서세단기 SCUT-1000"/>
    <x v="149"/>
    <n v="30"/>
    <n v="0.05"/>
    <n v="13013100"/>
    <x v="1"/>
  </r>
  <r>
    <x v="1"/>
    <x v="8"/>
    <s v="이동현"/>
    <x v="68"/>
    <s v="복사용지"/>
    <s v="복사지A4 2500매"/>
    <x v="150"/>
    <n v="60"/>
    <n v="0"/>
    <n v="882000"/>
    <x v="1"/>
  </r>
  <r>
    <x v="1"/>
    <x v="2"/>
    <s v="박시우"/>
    <x v="69"/>
    <s v="출퇴근기록기"/>
    <s v="RF OA-200"/>
    <x v="151"/>
    <n v="60"/>
    <n v="0"/>
    <n v="2268000"/>
    <x v="1"/>
  </r>
  <r>
    <x v="1"/>
    <x v="10"/>
    <s v="박윤서"/>
    <x v="70"/>
    <s v="복사용지"/>
    <s v="복사지A4 500매"/>
    <x v="102"/>
    <n v="63"/>
    <n v="0"/>
    <n v="214200"/>
    <x v="1"/>
  </r>
  <r>
    <x v="0"/>
    <x v="4"/>
    <s v="김유진"/>
    <x v="70"/>
    <s v="제본기"/>
    <s v="열제본기 TB-8200"/>
    <x v="152"/>
    <n v="11"/>
    <n v="0"/>
    <n v="1906300"/>
    <x v="1"/>
  </r>
  <r>
    <x v="1"/>
    <x v="8"/>
    <s v="이동현"/>
    <x v="70"/>
    <s v="복합기"/>
    <s v="레이저복합기 L350"/>
    <x v="153"/>
    <n v="40"/>
    <n v="0.05"/>
    <n v="8109200"/>
    <x v="1"/>
  </r>
  <r>
    <x v="1"/>
    <x v="3"/>
    <s v="김수빈"/>
    <x v="70"/>
    <s v="복사기"/>
    <s v="컬러레이저복사기 XI-3200"/>
    <x v="84"/>
    <n v="22"/>
    <n v="0"/>
    <n v="27456000"/>
    <x v="0"/>
  </r>
  <r>
    <x v="1"/>
    <x v="8"/>
    <s v="김수민"/>
    <x v="71"/>
    <s v="출퇴근기록기"/>
    <s v="지문인식 FPIN-1000+"/>
    <x v="154"/>
    <n v="20"/>
    <n v="0"/>
    <n v="2476000"/>
    <x v="1"/>
  </r>
  <r>
    <x v="1"/>
    <x v="1"/>
    <s v="최민서"/>
    <x v="71"/>
    <s v="바코드스캐너"/>
    <s v="바코드 Z-350"/>
    <x v="155"/>
    <n v="27"/>
    <n v="0"/>
    <n v="1439100"/>
    <x v="1"/>
  </r>
  <r>
    <x v="1"/>
    <x v="3"/>
    <s v="김수빈"/>
    <x v="72"/>
    <s v="팩스"/>
    <s v="잉크젯팩시밀리 FX-1050"/>
    <x v="135"/>
    <n v="45"/>
    <n v="0"/>
    <n v="2547000"/>
    <x v="1"/>
  </r>
  <r>
    <x v="1"/>
    <x v="10"/>
    <s v="박윤서"/>
    <x v="72"/>
    <s v="문서세단기"/>
    <s v="오피스 Z-01"/>
    <x v="156"/>
    <n v="63"/>
    <n v="0"/>
    <n v="2463300"/>
    <x v="1"/>
  </r>
  <r>
    <x v="1"/>
    <x v="2"/>
    <s v="김서현"/>
    <x v="73"/>
    <s v="팩스"/>
    <s v="잉크젯팩시밀리 FX-1000"/>
    <x v="157"/>
    <n v="108"/>
    <n v="0"/>
    <n v="4773600"/>
    <x v="1"/>
  </r>
  <r>
    <x v="1"/>
    <x v="8"/>
    <s v="김수민"/>
    <x v="74"/>
    <s v="복사용지"/>
    <s v="복사지A4 1000매"/>
    <x v="158"/>
    <n v="16"/>
    <n v="0"/>
    <n v="92800"/>
    <x v="1"/>
  </r>
  <r>
    <x v="1"/>
    <x v="10"/>
    <s v="박윤서"/>
    <x v="74"/>
    <s v="복합기"/>
    <s v="잉크젯복합기 AP-3300"/>
    <x v="159"/>
    <n v="24"/>
    <n v="0"/>
    <n v="1814400"/>
    <x v="1"/>
  </r>
  <r>
    <x v="0"/>
    <x v="0"/>
    <s v="박서연"/>
    <x v="75"/>
    <s v="복사용지"/>
    <s v="복사지A4 500매"/>
    <x v="160"/>
    <n v="12"/>
    <n v="0"/>
    <n v="34800"/>
    <x v="1"/>
  </r>
  <r>
    <x v="0"/>
    <x v="0"/>
    <s v="이우진"/>
    <x v="75"/>
    <s v="복합기"/>
    <s v="레이저복합기 L650"/>
    <x v="161"/>
    <n v="36"/>
    <n v="0.05"/>
    <n v="12274380"/>
    <x v="1"/>
  </r>
  <r>
    <x v="1"/>
    <x v="1"/>
    <s v="최준혁"/>
    <x v="75"/>
    <s v="문서세단기"/>
    <s v="오피스 Z-03"/>
    <x v="162"/>
    <n v="60"/>
    <n v="0"/>
    <n v="5016000"/>
    <x v="1"/>
  </r>
  <r>
    <x v="0"/>
    <x v="11"/>
    <s v="박지우"/>
    <x v="76"/>
    <s v="문서세단기"/>
    <s v="문서세단기 SCUT-1000"/>
    <x v="77"/>
    <n v="25"/>
    <n v="0.05"/>
    <n v="12511500"/>
    <x v="2"/>
  </r>
  <r>
    <x v="0"/>
    <x v="11"/>
    <s v="박지우"/>
    <x v="77"/>
    <s v="복사용지"/>
    <s v="복사지A4 5000매"/>
    <x v="54"/>
    <n v="120"/>
    <n v="0.1"/>
    <n v="2894400"/>
    <x v="1"/>
  </r>
  <r>
    <x v="0"/>
    <x v="4"/>
    <s v="김도현"/>
    <x v="78"/>
    <s v="복사기"/>
    <s v="흑백레이저복사기 TLE-5000"/>
    <x v="83"/>
    <n v="22"/>
    <n v="0.05"/>
    <n v="13630980"/>
    <x v="2"/>
  </r>
  <r>
    <x v="1"/>
    <x v="1"/>
    <s v="최준혁"/>
    <x v="79"/>
    <s v="복사기"/>
    <s v="흑백레이저복사기 TLE-5000"/>
    <x v="148"/>
    <n v="25"/>
    <n v="0.05"/>
    <n v="142001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24B78-4CAF-4A18-8482-C01183574E0E}" name="판매처_단가별매출" cacheId="3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32">
  <location ref="G3:H6" firstHeaderRow="1" firstDataRow="1" firstDataCol="1"/>
  <pivotFields count="12">
    <pivotField showAll="0">
      <items count="3">
        <item h="1" x="0"/>
        <item x="1"/>
        <item t="default"/>
      </items>
    </pivotField>
    <pivotField showAll="0">
      <items count="13">
        <item x="1"/>
        <item h="1" x="0"/>
        <item h="1" x="7"/>
        <item h="1" x="4"/>
        <item h="1" x="2"/>
        <item h="1" x="5"/>
        <item h="1" x="10"/>
        <item h="1" x="3"/>
        <item h="1" x="8"/>
        <item h="1" x="11"/>
        <item h="1" x="9"/>
        <item h="1"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Row" showAll="0">
      <items count="4">
        <item x="1"/>
        <item x="2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매출" fld="9" baseField="0" baseItem="0" numFmtId="42"/>
  </dataFields>
  <chartFormats count="25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6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7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8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8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9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9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0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0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1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1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지역_판매처별매출" cacheId="3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32">
  <location ref="A3:B11" firstHeaderRow="1" firstDataRow="1" firstDataCol="1"/>
  <pivotFields count="12">
    <pivotField showAll="0">
      <items count="3">
        <item h="1"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">
    <i>
      <x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매출" fld="9" baseField="0" baseItem="0" numFmtId="42"/>
  </dataField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74A34-5E33-4C50-8EC6-C3C08B8AD2D6}" name="판매처_월별매출" cacheId="3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8">
  <location ref="D3:E8" firstHeaderRow="1" firstDataRow="1" firstDataCol="1"/>
  <pivotFields count="12">
    <pivotField showAll="0">
      <items count="3">
        <item h="1" x="0"/>
        <item x="1"/>
        <item t="default"/>
      </items>
    </pivotField>
    <pivotField showAll="0">
      <items count="13">
        <item x="1"/>
        <item h="1" x="0"/>
        <item h="1" x="7"/>
        <item h="1" x="4"/>
        <item h="1" x="2"/>
        <item h="1" x="5"/>
        <item h="1" x="10"/>
        <item h="1" x="3"/>
        <item h="1" x="8"/>
        <item h="1" x="11"/>
        <item h="1" x="9"/>
        <item h="1"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매출" fld="9" baseField="0" baseItem="0" numFmtId="42"/>
  </dataFields>
  <chartFormats count="3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A2443-F585-442F-A6D4-F9C9E5870C5D}" name="판매처슬라이서" cacheId="3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 chartFormat="22">
  <location ref="A24:A25" firstHeaderRow="1" firstDataRow="1" firstDataCol="1"/>
  <pivotFields count="12">
    <pivotField showAll="0">
      <items count="3">
        <item h="1" x="0"/>
        <item x="1"/>
        <item t="default"/>
      </items>
    </pivotField>
    <pivotField axis="axisRow" showAll="0">
      <items count="13">
        <item x="1"/>
        <item h="1" x="0"/>
        <item h="1" x="7"/>
        <item h="1" x="4"/>
        <item h="1" x="2"/>
        <item h="1" x="5"/>
        <item h="1" x="10"/>
        <item h="1" x="3"/>
        <item h="1" x="8"/>
        <item h="1" x="11"/>
        <item h="1" x="9"/>
        <item h="1"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numFmtId="17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">
    <i>
      <x/>
    </i>
  </rowItems>
  <colItems count="1">
    <i/>
  </colItem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A2CDC-24A1-4358-98F6-F465CA050997}" name="지역슬라이서" cacheId="3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 chartFormat="26">
  <location ref="A20:A21" firstHeaderRow="1" firstDataRow="1" firstDataCol="1"/>
  <pivotFields count="12">
    <pivotField axis="axisRow" showAll="0">
      <items count="3">
        <item h="1" x="0"/>
        <item x="1"/>
        <item t="default"/>
      </items>
    </pivotField>
    <pivotField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numFmtId="17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">
    <i>
      <x v="1"/>
    </i>
  </rowItems>
  <colItems count="1">
    <i/>
  </colItem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역" xr10:uid="{EE77AFC6-20E1-4865-A85F-E9B619B63DB9}" sourceName="지역">
  <pivotTables>
    <pivotTable tabId="2" name="지역_판매처별매출"/>
    <pivotTable tabId="2" name="지역슬라이서"/>
    <pivotTable tabId="2" name="판매처_단가별매출"/>
    <pivotTable tabId="2" name="판매처_월별매출"/>
  </pivotTables>
  <data>
    <tabular pivotCacheId="1216483110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판매처" xr10:uid="{22A94661-BE79-4198-98AC-CB6D5DE18838}" sourceName="판매처">
  <pivotTables>
    <pivotTable tabId="2" name="판매처_단가별매출"/>
    <pivotTable tabId="2" name="판매처_월별매출"/>
    <pivotTable tabId="2" name="판매처슬라이서"/>
  </pivotTables>
  <data>
    <tabular pivotCacheId="1216483110">
      <items count="12">
        <i x="1" s="1"/>
        <i x="0"/>
        <i x="7"/>
        <i x="4"/>
        <i x="2"/>
        <i x="5"/>
        <i x="10"/>
        <i x="3"/>
        <i x="8"/>
        <i x="11"/>
        <i x="9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지역" xr10:uid="{EB5D5AA3-B9B5-4CE4-B10C-0B7EA2ACA0BC}" cache="슬라이서_지역" caption="지역" rowHeight="273050"/>
  <slicer name="판매처" xr10:uid="{5AAD529C-E3FA-4DC4-AF68-523A65B2064B}" cache="슬라이서_판매처" caption="판매처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K204" totalsRowShown="0" headerRowDxfId="13" tableBorderDxfId="12" totalsRowBorderDxfId="11" headerRowCellStyle="표 머리글 영역" dataCellStyle="데이터 영역">
  <autoFilter ref="A1:K204" xr:uid="{E82BCFCB-6913-4E25-820B-301C8F14F504}"/>
  <tableColumns count="11">
    <tableColumn id="3" xr3:uid="{07384484-DAC9-4A93-98E1-232A1B339CC6}" name="지역" dataDxfId="10" dataCellStyle="데이터 영역"/>
    <tableColumn id="2" xr3:uid="{C23A2A6A-052E-43CE-A173-A2FD2730CFB6}" name="판매처" dataDxfId="9" dataCellStyle="데이터 영역"/>
    <tableColumn id="1" xr3:uid="{6C8D8DFA-C8C7-4C11-A981-CF8184990E0B}" name="영업사원" dataDxfId="8" dataCellStyle="데이터 영역"/>
    <tableColumn id="10" xr3:uid="{E7DFCC36-3FF5-45DB-99B0-2AAD8F94950B}" name="판매일" dataDxfId="7" dataCellStyle="데이터 영역"/>
    <tableColumn id="4" xr3:uid="{042015B7-B3BE-4E16-8160-94E4B78B2451}" name="분류" dataDxfId="6" dataCellStyle="데이터 영역"/>
    <tableColumn id="5" xr3:uid="{A0952755-4B4E-4415-827D-5E532D58C54D}" name="제품" dataDxfId="5" dataCellStyle="데이터 영역"/>
    <tableColumn id="6" xr3:uid="{BD499F0A-F0A3-4154-B4C4-F75860FCB7BC}" name="단가" dataDxfId="4" dataCellStyle="데이터 영역"/>
    <tableColumn id="7" xr3:uid="{A5B8934F-507D-44EE-867A-824B29C83496}" name="수량" dataDxfId="3" dataCellStyle="데이터 영역"/>
    <tableColumn id="8" xr3:uid="{7595A7E1-3F04-45E0-8990-C203E5DB432A}" name="할인율" dataDxfId="2" dataCellStyle="데이터 영역"/>
    <tableColumn id="9" xr3:uid="{F2E08711-56AB-49F7-A563-F0041EEE6918}" name="판매액" dataDxfId="1" dataCellStyle="데이터 영역">
      <calculatedColumnFormula>판매대장[[#This Row],[단가]]*판매대장[[#This Row],[수량]]*(1-판매대장[[#This Row],[할인율]])</calculatedColumnFormula>
    </tableColumn>
    <tableColumn id="11" xr3:uid="{ABD7B984-82CF-493E-A2D2-E15CFDDF3357}" name="단가분류" dataDxfId="0" dataCellStyle="데이터 영역">
      <calculatedColumnFormula>IF(판매대장[[#This Row],[단가]]&gt;=1000000, "100만원 이상", IF(판매대장[[#This Row],[단가]]&gt;=500000, "50만원 이상", "50만원 미만"))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4BC9-A33B-47F6-B0D0-ECDCBBE653F7}">
  <dimension ref="A1:N30"/>
  <sheetViews>
    <sheetView workbookViewId="0">
      <selection activeCell="P22" sqref="P22"/>
    </sheetView>
  </sheetViews>
  <sheetFormatPr defaultRowHeight="19.5" customHeight="1"/>
  <cols>
    <col min="1" max="2" width="13.25" customWidth="1"/>
    <col min="3" max="3" width="5" customWidth="1"/>
  </cols>
  <sheetData>
    <row r="1" spans="1:14" ht="19.5" customHeight="1">
      <c r="A1" s="17" t="s">
        <v>106</v>
      </c>
      <c r="B1" s="17"/>
      <c r="D1" s="18" t="s">
        <v>107</v>
      </c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9.5" customHeight="1">
      <c r="A2" s="17"/>
      <c r="B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9.5" customHeight="1"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ht="19.5" customHeight="1"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 ht="19.5" customHeight="1"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ht="19.5" customHeight="1"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ht="19.5" customHeight="1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ht="19.5" customHeight="1"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ht="19.5" customHeight="1"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19.5" customHeight="1"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19.5" customHeight="1"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ht="19.5" customHeight="1"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 ht="19.5" customHeight="1"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ht="19.5" customHeight="1"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4" ht="19.5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7" spans="1:14" ht="19.5" customHeight="1">
      <c r="A17" s="19" t="s">
        <v>108</v>
      </c>
      <c r="B17" s="19"/>
      <c r="D17" s="18" t="s">
        <v>109</v>
      </c>
      <c r="E17" s="18"/>
      <c r="F17" s="18"/>
      <c r="G17" s="18"/>
      <c r="H17" s="18"/>
      <c r="I17" s="18"/>
      <c r="J17" s="18"/>
      <c r="K17" s="18" t="s">
        <v>110</v>
      </c>
      <c r="L17" s="18"/>
      <c r="M17" s="18"/>
      <c r="N17" s="18"/>
    </row>
    <row r="18" spans="1:14" ht="19.5" customHeight="1">
      <c r="A18" s="19"/>
      <c r="B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ht="19.5" customHeight="1">
      <c r="A19" s="32"/>
      <c r="B19" s="32"/>
      <c r="D19" s="23"/>
      <c r="E19" s="24"/>
      <c r="F19" s="24"/>
      <c r="G19" s="24"/>
      <c r="H19" s="24"/>
      <c r="I19" s="24"/>
      <c r="J19" s="25"/>
      <c r="K19" s="22"/>
      <c r="L19" s="22"/>
      <c r="M19" s="22"/>
      <c r="N19" s="22"/>
    </row>
    <row r="20" spans="1:14" ht="19.5" customHeight="1">
      <c r="A20" s="32"/>
      <c r="B20" s="32"/>
      <c r="D20" s="26"/>
      <c r="E20" s="27"/>
      <c r="F20" s="27"/>
      <c r="G20" s="27"/>
      <c r="H20" s="27"/>
      <c r="I20" s="27"/>
      <c r="J20" s="28"/>
      <c r="K20" s="22"/>
      <c r="L20" s="22"/>
      <c r="M20" s="22"/>
      <c r="N20" s="22"/>
    </row>
    <row r="21" spans="1:14" ht="19.5" customHeight="1">
      <c r="D21" s="26"/>
      <c r="E21" s="27"/>
      <c r="F21" s="27"/>
      <c r="G21" s="27"/>
      <c r="H21" s="27"/>
      <c r="I21" s="27"/>
      <c r="J21" s="28"/>
      <c r="K21" s="22"/>
      <c r="L21" s="22"/>
      <c r="M21" s="22"/>
      <c r="N21" s="22"/>
    </row>
    <row r="22" spans="1:14" ht="19.5" customHeight="1">
      <c r="A22" s="19" t="s">
        <v>111</v>
      </c>
      <c r="B22" s="19"/>
      <c r="D22" s="26"/>
      <c r="E22" s="27"/>
      <c r="F22" s="27"/>
      <c r="G22" s="27"/>
      <c r="H22" s="27"/>
      <c r="I22" s="27"/>
      <c r="J22" s="28"/>
      <c r="K22" s="22"/>
      <c r="L22" s="22"/>
      <c r="M22" s="22"/>
      <c r="N22" s="22"/>
    </row>
    <row r="23" spans="1:14" ht="19.5" customHeight="1">
      <c r="A23" s="19"/>
      <c r="B23" s="19"/>
      <c r="D23" s="26"/>
      <c r="E23" s="27"/>
      <c r="F23" s="27"/>
      <c r="G23" s="27"/>
      <c r="H23" s="27"/>
      <c r="I23" s="27"/>
      <c r="J23" s="28"/>
      <c r="K23" s="22"/>
      <c r="L23" s="22"/>
      <c r="M23" s="22"/>
      <c r="N23" s="22"/>
    </row>
    <row r="24" spans="1:14" ht="19.5" customHeight="1">
      <c r="A24" s="20"/>
      <c r="B24" s="21"/>
      <c r="D24" s="26"/>
      <c r="E24" s="27"/>
      <c r="F24" s="27"/>
      <c r="G24" s="27"/>
      <c r="H24" s="27"/>
      <c r="I24" s="27"/>
      <c r="J24" s="28"/>
      <c r="K24" s="22"/>
      <c r="L24" s="22"/>
      <c r="M24" s="22"/>
      <c r="N24" s="22"/>
    </row>
    <row r="25" spans="1:14" ht="19.5" customHeight="1">
      <c r="A25" s="21"/>
      <c r="B25" s="21"/>
      <c r="D25" s="26"/>
      <c r="E25" s="27"/>
      <c r="F25" s="27"/>
      <c r="G25" s="27"/>
      <c r="H25" s="27"/>
      <c r="I25" s="27"/>
      <c r="J25" s="28"/>
      <c r="K25" s="22"/>
      <c r="L25" s="22"/>
      <c r="M25" s="22"/>
      <c r="N25" s="22"/>
    </row>
    <row r="26" spans="1:14" ht="19.5" customHeight="1">
      <c r="D26" s="26"/>
      <c r="E26" s="27"/>
      <c r="F26" s="27"/>
      <c r="G26" s="27"/>
      <c r="H26" s="27"/>
      <c r="I26" s="27"/>
      <c r="J26" s="28"/>
      <c r="K26" s="22"/>
      <c r="L26" s="22"/>
      <c r="M26" s="22"/>
      <c r="N26" s="22"/>
    </row>
    <row r="27" spans="1:14" ht="19.5" customHeight="1">
      <c r="D27" s="26"/>
      <c r="E27" s="27"/>
      <c r="F27" s="27"/>
      <c r="G27" s="27"/>
      <c r="H27" s="27"/>
      <c r="I27" s="27"/>
      <c r="J27" s="28"/>
      <c r="K27" s="22"/>
      <c r="L27" s="22"/>
      <c r="M27" s="22"/>
      <c r="N27" s="22"/>
    </row>
    <row r="28" spans="1:14" ht="19.5" customHeight="1">
      <c r="D28" s="26"/>
      <c r="E28" s="27"/>
      <c r="F28" s="27"/>
      <c r="G28" s="27"/>
      <c r="H28" s="27"/>
      <c r="I28" s="27"/>
      <c r="J28" s="28"/>
      <c r="K28" s="22"/>
      <c r="L28" s="22"/>
      <c r="M28" s="22"/>
      <c r="N28" s="22"/>
    </row>
    <row r="29" spans="1:14" ht="19.5" customHeight="1">
      <c r="D29" s="26"/>
      <c r="E29" s="27"/>
      <c r="F29" s="27"/>
      <c r="G29" s="27"/>
      <c r="H29" s="27"/>
      <c r="I29" s="27"/>
      <c r="J29" s="28"/>
      <c r="K29" s="22"/>
      <c r="L29" s="22"/>
      <c r="M29" s="22"/>
      <c r="N29" s="22"/>
    </row>
    <row r="30" spans="1:14" ht="19.5" customHeight="1">
      <c r="D30" s="29"/>
      <c r="E30" s="30"/>
      <c r="F30" s="30"/>
      <c r="G30" s="30"/>
      <c r="H30" s="30"/>
      <c r="I30" s="30"/>
      <c r="J30" s="31"/>
      <c r="K30" s="22"/>
      <c r="L30" s="22"/>
      <c r="M30" s="22"/>
      <c r="N30" s="22"/>
    </row>
  </sheetData>
  <mergeCells count="12">
    <mergeCell ref="A22:B23"/>
    <mergeCell ref="A24:B25"/>
    <mergeCell ref="K19:N30"/>
    <mergeCell ref="D19:J30"/>
    <mergeCell ref="D3:N15"/>
    <mergeCell ref="A19:A20"/>
    <mergeCell ref="B19:B20"/>
    <mergeCell ref="A1:B2"/>
    <mergeCell ref="D1:N2"/>
    <mergeCell ref="A17:B18"/>
    <mergeCell ref="D17:J18"/>
    <mergeCell ref="K17:N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1:H25"/>
  <sheetViews>
    <sheetView tabSelected="1" workbookViewId="0">
      <selection activeCell="O10" sqref="O10"/>
    </sheetView>
  </sheetViews>
  <sheetFormatPr defaultRowHeight="19.5" customHeight="1"/>
  <cols>
    <col min="1" max="1" width="11.875" bestFit="1" customWidth="1"/>
    <col min="2" max="2" width="16.5" bestFit="1" customWidth="1"/>
    <col min="3" max="3" width="9" customWidth="1"/>
    <col min="4" max="4" width="11.875" bestFit="1" customWidth="1"/>
    <col min="5" max="5" width="15.25" bestFit="1" customWidth="1"/>
    <col min="6" max="6" width="9" customWidth="1"/>
    <col min="7" max="7" width="11.875" bestFit="1" customWidth="1"/>
    <col min="8" max="8" width="15.25" bestFit="1" customWidth="1"/>
  </cols>
  <sheetData>
    <row r="1" spans="1:8" ht="19.5" customHeight="1">
      <c r="A1" s="33" t="s">
        <v>103</v>
      </c>
      <c r="B1" s="33"/>
      <c r="D1" s="33" t="s">
        <v>104</v>
      </c>
      <c r="E1" s="33"/>
      <c r="G1" s="33" t="s">
        <v>105</v>
      </c>
      <c r="H1" s="33"/>
    </row>
    <row r="3" spans="1:8" ht="19.5" customHeight="1">
      <c r="A3" s="8" t="s">
        <v>90</v>
      </c>
      <c r="B3" t="s">
        <v>89</v>
      </c>
      <c r="D3" s="8" t="s">
        <v>90</v>
      </c>
      <c r="E3" t="s">
        <v>89</v>
      </c>
      <c r="G3" s="8" t="s">
        <v>90</v>
      </c>
      <c r="H3" t="s">
        <v>89</v>
      </c>
    </row>
    <row r="4" spans="1:8" ht="19.5" customHeight="1">
      <c r="A4" s="10" t="s">
        <v>50</v>
      </c>
      <c r="B4" s="9">
        <v>66383810</v>
      </c>
      <c r="D4" s="10" t="s">
        <v>91</v>
      </c>
      <c r="E4" s="9">
        <v>9397000</v>
      </c>
      <c r="G4" s="10" t="s">
        <v>96</v>
      </c>
      <c r="H4" s="9">
        <v>52183685</v>
      </c>
    </row>
    <row r="5" spans="1:8" ht="19.5" customHeight="1">
      <c r="A5" s="10" t="s">
        <v>47</v>
      </c>
      <c r="B5" s="9">
        <v>149126740</v>
      </c>
      <c r="D5" s="10" t="s">
        <v>92</v>
      </c>
      <c r="E5" s="9">
        <v>6192000</v>
      </c>
      <c r="G5" s="10" t="s">
        <v>97</v>
      </c>
      <c r="H5" s="9">
        <v>14200125</v>
      </c>
    </row>
    <row r="6" spans="1:8" ht="19.5" customHeight="1">
      <c r="A6" s="10" t="s">
        <v>49</v>
      </c>
      <c r="B6" s="9">
        <v>162307250</v>
      </c>
      <c r="D6" s="10" t="s">
        <v>93</v>
      </c>
      <c r="E6" s="9">
        <v>30139585</v>
      </c>
      <c r="G6" s="10" t="s">
        <v>88</v>
      </c>
      <c r="H6" s="9">
        <v>66383810</v>
      </c>
    </row>
    <row r="7" spans="1:8" ht="19.5" customHeight="1">
      <c r="A7" s="10" t="s">
        <v>51</v>
      </c>
      <c r="B7" s="9">
        <v>163590855</v>
      </c>
      <c r="D7" s="10" t="s">
        <v>94</v>
      </c>
      <c r="E7" s="9">
        <v>20655225</v>
      </c>
    </row>
    <row r="8" spans="1:8" ht="19.5" customHeight="1">
      <c r="A8" s="10" t="s">
        <v>45</v>
      </c>
      <c r="B8" s="9">
        <v>223533450</v>
      </c>
      <c r="D8" s="10" t="s">
        <v>88</v>
      </c>
      <c r="E8" s="9">
        <v>66383810</v>
      </c>
    </row>
    <row r="9" spans="1:8" ht="19.5" customHeight="1">
      <c r="A9" s="10" t="s">
        <v>48</v>
      </c>
      <c r="B9" s="9">
        <v>146787740</v>
      </c>
    </row>
    <row r="10" spans="1:8" ht="19.5" customHeight="1">
      <c r="A10" s="10" t="s">
        <v>46</v>
      </c>
      <c r="B10" s="9">
        <v>73418400</v>
      </c>
    </row>
    <row r="11" spans="1:8" ht="19.5" customHeight="1">
      <c r="A11" s="10" t="s">
        <v>88</v>
      </c>
      <c r="B11" s="9">
        <v>985148245</v>
      </c>
    </row>
    <row r="20" spans="1:2" ht="19.5" customHeight="1">
      <c r="A20" s="8" t="s">
        <v>90</v>
      </c>
      <c r="B20" t="str">
        <f>IF(COUNTA(A21:A22)=2, "모든", A21) &amp; " 지역 매출"</f>
        <v>서울 지역 매출</v>
      </c>
    </row>
    <row r="21" spans="1:2" ht="19.5" customHeight="1">
      <c r="A21" s="10" t="s">
        <v>85</v>
      </c>
    </row>
    <row r="24" spans="1:2" ht="19.5" customHeight="1">
      <c r="A24" s="8" t="s">
        <v>90</v>
      </c>
      <c r="B24" t="str">
        <f>_xlfn.TEXTJOIN(",", TRUE, A25:A40)</f>
        <v>가양점</v>
      </c>
    </row>
    <row r="25" spans="1:2" ht="19.5" customHeight="1">
      <c r="A25" s="10" t="s">
        <v>50</v>
      </c>
    </row>
  </sheetData>
  <mergeCells count="3">
    <mergeCell ref="A1:B1"/>
    <mergeCell ref="D1:E1"/>
    <mergeCell ref="G1:H1"/>
  </mergeCells>
  <phoneticPr fontId="2" type="noConversion"/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204"/>
  <sheetViews>
    <sheetView zoomScaleNormal="100" workbookViewId="0">
      <pane ySplit="4230" topLeftCell="A197"/>
      <selection activeCell="K3" sqref="K3"/>
      <selection pane="bottomLeft" activeCell="D204" sqref="D204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  <col min="11" max="11" width="14.25" bestFit="1" customWidth="1"/>
  </cols>
  <sheetData>
    <row r="1" spans="1:11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  <c r="K1" s="2" t="s">
        <v>95</v>
      </c>
    </row>
    <row r="2" spans="1:11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24</v>
      </c>
      <c r="I2" s="7">
        <v>0.15</v>
      </c>
      <c r="J2" s="6">
        <f>판매대장[[#This Row],[단가]]*판매대장[[#This Row],[수량]]*(1-판매대장[[#This Row],[할인율]])</f>
        <v>23990400</v>
      </c>
      <c r="K2" s="6" t="str">
        <f>IF(판매대장[[#This Row],[단가]]&gt;=1000000, "100만원 이상", IF(판매대장[[#This Row],[단가]]&gt;=500000, "50만원 이상", "50만원 미만"))</f>
        <v>100만원 이상</v>
      </c>
    </row>
    <row r="3" spans="1:11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24</v>
      </c>
      <c r="I3" s="7">
        <v>0</v>
      </c>
      <c r="J3" s="6">
        <f>판매대장[[#This Row],[단가]]*판매대장[[#This Row],[수량]]*(1-판매대장[[#This Row],[할인율]])</f>
        <v>1159200</v>
      </c>
      <c r="K3" s="6" t="str">
        <f>IF(판매대장[[#This Row],[단가]]&gt;=1000000, "100만원 이상", IF(판매대장[[#This Row],[단가]]&gt;=500000, "50만원 이상", "50만원 미만"))</f>
        <v>50만원 미만</v>
      </c>
    </row>
    <row r="4" spans="1:11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33</v>
      </c>
      <c r="I4" s="7">
        <v>0</v>
      </c>
      <c r="J4" s="6">
        <f>판매대장[[#This Row],[단가]]*판매대장[[#This Row],[수량]]*(1-판매대장[[#This Row],[할인율]])</f>
        <v>1564200</v>
      </c>
      <c r="K4" s="6" t="str">
        <f>IF(판매대장[[#This Row],[단가]]&gt;=1000000, "100만원 이상", IF(판매대장[[#This Row],[단가]]&gt;=500000, "50만원 이상", "50만원 미만"))</f>
        <v>50만원 미만</v>
      </c>
    </row>
    <row r="5" spans="1:11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90</v>
      </c>
      <c r="I5" s="7">
        <v>0</v>
      </c>
      <c r="J5" s="6">
        <f>판매대장[[#This Row],[단가]]*판매대장[[#This Row],[수량]]*(1-판매대장[[#This Row],[할인율]])</f>
        <v>1602000</v>
      </c>
      <c r="K5" s="6" t="str">
        <f>IF(판매대장[[#This Row],[단가]]&gt;=1000000, "100만원 이상", IF(판매대장[[#This Row],[단가]]&gt;=500000, "50만원 이상", "50만원 미만"))</f>
        <v>50만원 미만</v>
      </c>
    </row>
    <row r="6" spans="1:11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70</v>
      </c>
      <c r="I6" s="7">
        <v>0</v>
      </c>
      <c r="J6" s="6">
        <f>판매대장[[#This Row],[단가]]*판매대장[[#This Row],[수량]]*(1-판매대장[[#This Row],[할인율]])</f>
        <v>6055000</v>
      </c>
      <c r="K6" s="6" t="str">
        <f>IF(판매대장[[#This Row],[단가]]&gt;=1000000, "100만원 이상", IF(판매대장[[#This Row],[단가]]&gt;=500000, "50만원 이상", "50만원 미만"))</f>
        <v>50만원 미만</v>
      </c>
    </row>
    <row r="7" spans="1:11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22</v>
      </c>
      <c r="I7" s="7">
        <v>0</v>
      </c>
      <c r="J7" s="6">
        <f>판매대장[[#This Row],[단가]]*판매대장[[#This Row],[수량]]*(1-판매대장[[#This Row],[할인율]])</f>
        <v>77000</v>
      </c>
      <c r="K7" s="6" t="str">
        <f>IF(판매대장[[#This Row],[단가]]&gt;=1000000, "100만원 이상", IF(판매대장[[#This Row],[단가]]&gt;=500000, "50만원 이상", "50만원 미만"))</f>
        <v>50만원 미만</v>
      </c>
    </row>
    <row r="8" spans="1:11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77</v>
      </c>
      <c r="I8" s="7">
        <v>0</v>
      </c>
      <c r="J8" s="6">
        <f>판매대장[[#This Row],[단가]]*판매대장[[#This Row],[수량]]*(1-판매대장[[#This Row],[할인율]])</f>
        <v>3565100</v>
      </c>
      <c r="K8" s="6" t="str">
        <f>IF(판매대장[[#This Row],[단가]]&gt;=1000000, "100만원 이상", IF(판매대장[[#This Row],[단가]]&gt;=500000, "50만원 이상", "50만원 미만"))</f>
        <v>50만원 미만</v>
      </c>
    </row>
    <row r="9" spans="1:11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96</v>
      </c>
      <c r="I9" s="7">
        <v>0</v>
      </c>
      <c r="J9" s="6">
        <f>판매대장[[#This Row],[단가]]*판매대장[[#This Row],[수량]]*(1-판매대장[[#This Row],[할인율]])</f>
        <v>10032000</v>
      </c>
      <c r="K9" s="6" t="str">
        <f>IF(판매대장[[#This Row],[단가]]&gt;=1000000, "100만원 이상", IF(판매대장[[#This Row],[단가]]&gt;=500000, "50만원 이상", "50만원 미만"))</f>
        <v>50만원 미만</v>
      </c>
    </row>
    <row r="10" spans="1:11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12</v>
      </c>
      <c r="I10" s="7">
        <v>0</v>
      </c>
      <c r="J10" s="6">
        <f>판매대장[[#This Row],[단가]]*판매대장[[#This Row],[수량]]*(1-판매대장[[#This Row],[할인율]])</f>
        <v>957600</v>
      </c>
      <c r="K10" s="6" t="str">
        <f>IF(판매대장[[#This Row],[단가]]&gt;=1000000, "100만원 이상", IF(판매대장[[#This Row],[단가]]&gt;=500000, "50만원 이상", "50만원 미만"))</f>
        <v>50만원 미만</v>
      </c>
    </row>
    <row r="11" spans="1:11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64</v>
      </c>
      <c r="I11" s="7">
        <v>0</v>
      </c>
      <c r="J11" s="6">
        <f>판매대장[[#This Row],[단가]]*판매대장[[#This Row],[수량]]*(1-판매대장[[#This Row],[할인율]])</f>
        <v>5715200</v>
      </c>
      <c r="K11" s="6" t="str">
        <f>IF(판매대장[[#This Row],[단가]]&gt;=1000000, "100만원 이상", IF(판매대장[[#This Row],[단가]]&gt;=500000, "50만원 이상", "50만원 미만"))</f>
        <v>50만원 미만</v>
      </c>
    </row>
    <row r="12" spans="1:11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70</v>
      </c>
      <c r="I12" s="7">
        <v>0</v>
      </c>
      <c r="J12" s="6">
        <f>판매대장[[#This Row],[단가]]*판매대장[[#This Row],[수량]]*(1-판매대장[[#This Row],[할인율]])</f>
        <v>287000</v>
      </c>
      <c r="K12" s="6" t="str">
        <f>IF(판매대장[[#This Row],[단가]]&gt;=1000000, "100만원 이상", IF(판매대장[[#This Row],[단가]]&gt;=500000, "50만원 이상", "50만원 미만"))</f>
        <v>50만원 미만</v>
      </c>
    </row>
    <row r="13" spans="1:11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18</v>
      </c>
      <c r="I13" s="7">
        <v>0</v>
      </c>
      <c r="J13" s="6">
        <f>판매대장[[#This Row],[단가]]*판매대장[[#This Row],[수량]]*(1-판매대장[[#This Row],[할인율]])</f>
        <v>1431000</v>
      </c>
      <c r="K13" s="6" t="str">
        <f>IF(판매대장[[#This Row],[단가]]&gt;=1000000, "100만원 이상", IF(판매대장[[#This Row],[단가]]&gt;=500000, "50만원 이상", "50만원 미만"))</f>
        <v>50만원 미만</v>
      </c>
    </row>
    <row r="14" spans="1:11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24</v>
      </c>
      <c r="I14" s="7">
        <v>0</v>
      </c>
      <c r="J14" s="6">
        <f>판매대장[[#This Row],[단가]]*판매대장[[#This Row],[수량]]*(1-판매대장[[#This Row],[할인율]])</f>
        <v>3967200</v>
      </c>
      <c r="K14" s="6" t="str">
        <f>IF(판매대장[[#This Row],[단가]]&gt;=1000000, "100만원 이상", IF(판매대장[[#This Row],[단가]]&gt;=500000, "50만원 이상", "50만원 미만"))</f>
        <v>50만원 미만</v>
      </c>
    </row>
    <row r="15" spans="1:11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88</v>
      </c>
      <c r="I15" s="7">
        <v>0</v>
      </c>
      <c r="J15" s="6">
        <f>판매대장[[#This Row],[단가]]*판매대장[[#This Row],[수량]]*(1-판매대장[[#This Row],[할인율]])</f>
        <v>316800</v>
      </c>
      <c r="K15" s="6" t="str">
        <f>IF(판매대장[[#This Row],[단가]]&gt;=1000000, "100만원 이상", IF(판매대장[[#This Row],[단가]]&gt;=500000, "50만원 이상", "50만원 미만"))</f>
        <v>50만원 미만</v>
      </c>
    </row>
    <row r="16" spans="1:11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44</v>
      </c>
      <c r="I16" s="7">
        <v>0</v>
      </c>
      <c r="J16" s="6">
        <f>판매대장[[#This Row],[단가]]*판매대장[[#This Row],[수량]]*(1-판매대장[[#This Row],[할인율]])</f>
        <v>5623200</v>
      </c>
      <c r="K16" s="6" t="str">
        <f>IF(판매대장[[#This Row],[단가]]&gt;=1000000, "100만원 이상", IF(판매대장[[#This Row],[단가]]&gt;=500000, "50만원 이상", "50만원 미만"))</f>
        <v>50만원 미만</v>
      </c>
    </row>
    <row r="17" spans="1:11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48</v>
      </c>
      <c r="I17" s="7">
        <v>0</v>
      </c>
      <c r="J17" s="6">
        <f>판매대장[[#This Row],[단가]]*판매대장[[#This Row],[수량]]*(1-판매대장[[#This Row],[할인율]])</f>
        <v>2246400</v>
      </c>
      <c r="K17" s="6" t="str">
        <f>IF(판매대장[[#This Row],[단가]]&gt;=1000000, "100만원 이상", IF(판매대장[[#This Row],[단가]]&gt;=500000, "50만원 이상", "50만원 미만"))</f>
        <v>50만원 미만</v>
      </c>
    </row>
    <row r="18" spans="1:11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18</v>
      </c>
      <c r="I18" s="7">
        <v>0</v>
      </c>
      <c r="J18" s="6">
        <f>판매대장[[#This Row],[단가]]*판매대장[[#This Row],[수량]]*(1-판매대장[[#This Row],[할인율]])</f>
        <v>718200</v>
      </c>
      <c r="K18" s="6" t="str">
        <f>IF(판매대장[[#This Row],[단가]]&gt;=1000000, "100만원 이상", IF(판매대장[[#This Row],[단가]]&gt;=500000, "50만원 이상", "50만원 미만"))</f>
        <v>50만원 미만</v>
      </c>
    </row>
    <row r="19" spans="1:11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7</v>
      </c>
      <c r="F19" s="5" t="s">
        <v>8</v>
      </c>
      <c r="G19" s="6">
        <v>54800</v>
      </c>
      <c r="H19" s="6">
        <v>36</v>
      </c>
      <c r="I19" s="7">
        <v>0.05</v>
      </c>
      <c r="J19" s="6">
        <f>판매대장[[#This Row],[단가]]*판매대장[[#This Row],[수량]]*(1-판매대장[[#This Row],[할인율]])</f>
        <v>1874160</v>
      </c>
      <c r="K19" s="6" t="str">
        <f>IF(판매대장[[#This Row],[단가]]&gt;=1000000, "100만원 이상", IF(판매대장[[#This Row],[단가]]&gt;=500000, "50만원 이상", "50만원 미만"))</f>
        <v>50만원 미만</v>
      </c>
    </row>
    <row r="20" spans="1:11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60</v>
      </c>
      <c r="I20" s="7">
        <v>0</v>
      </c>
      <c r="J20" s="6">
        <f>판매대장[[#This Row],[단가]]*판매대장[[#This Row],[수량]]*(1-판매대장[[#This Row],[할인율]])</f>
        <v>5088000</v>
      </c>
      <c r="K20" s="6" t="str">
        <f>IF(판매대장[[#This Row],[단가]]&gt;=1000000, "100만원 이상", IF(판매대장[[#This Row],[단가]]&gt;=500000, "50만원 이상", "50만원 미만"))</f>
        <v>50만원 미만</v>
      </c>
    </row>
    <row r="21" spans="1:11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100</v>
      </c>
      <c r="I21" s="7">
        <v>0</v>
      </c>
      <c r="J21" s="6">
        <f>판매대장[[#This Row],[단가]]*판매대장[[#This Row],[수량]]*(1-판매대장[[#This Row],[할인율]])</f>
        <v>8480000</v>
      </c>
      <c r="K21" s="6" t="str">
        <f>IF(판매대장[[#This Row],[단가]]&gt;=1000000, "100만원 이상", IF(판매대장[[#This Row],[단가]]&gt;=500000, "50만원 이상", "50만원 미만"))</f>
        <v>50만원 미만</v>
      </c>
    </row>
    <row r="22" spans="1:11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55</v>
      </c>
      <c r="I22" s="7">
        <v>0</v>
      </c>
      <c r="J22" s="6">
        <f>판매대장[[#This Row],[단가]]*판매대장[[#This Row],[수량]]*(1-판매대장[[#This Row],[할인율]])</f>
        <v>924000</v>
      </c>
      <c r="K22" s="6" t="str">
        <f>IF(판매대장[[#This Row],[단가]]&gt;=1000000, "100만원 이상", IF(판매대장[[#This Row],[단가]]&gt;=500000, "50만원 이상", "50만원 미만"))</f>
        <v>50만원 미만</v>
      </c>
    </row>
    <row r="23" spans="1:11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12</v>
      </c>
      <c r="I23" s="7">
        <v>0</v>
      </c>
      <c r="J23" s="6">
        <f>판매대장[[#This Row],[단가]]*판매대장[[#This Row],[수량]]*(1-판매대장[[#This Row],[할인율]])</f>
        <v>67200</v>
      </c>
      <c r="K23" s="6" t="str">
        <f>IF(판매대장[[#This Row],[단가]]&gt;=1000000, "100만원 이상", IF(판매대장[[#This Row],[단가]]&gt;=500000, "50만원 이상", "50만원 미만"))</f>
        <v>50만원 미만</v>
      </c>
    </row>
    <row r="24" spans="1:11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56</v>
      </c>
      <c r="I24" s="7">
        <v>0</v>
      </c>
      <c r="J24" s="6">
        <f>판매대장[[#This Row],[단가]]*판매대장[[#This Row],[수량]]*(1-판매대장[[#This Row],[할인율]])</f>
        <v>5056800</v>
      </c>
      <c r="K24" s="6" t="str">
        <f>IF(판매대장[[#This Row],[단가]]&gt;=1000000, "100만원 이상", IF(판매대장[[#This Row],[단가]]&gt;=500000, "50만원 이상", "50만원 미만"))</f>
        <v>50만원 미만</v>
      </c>
    </row>
    <row r="25" spans="1:11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88</v>
      </c>
      <c r="I25" s="7">
        <v>0</v>
      </c>
      <c r="J25" s="6">
        <f>판매대장[[#This Row],[단가]]*판매대장[[#This Row],[수량]]*(1-판매대장[[#This Row],[할인율]])</f>
        <v>1267200</v>
      </c>
      <c r="K25" s="6" t="str">
        <f>IF(판매대장[[#This Row],[단가]]&gt;=1000000, "100만원 이상", IF(판매대장[[#This Row],[단가]]&gt;=500000, "50만원 이상", "50만원 미만"))</f>
        <v>50만원 미만</v>
      </c>
    </row>
    <row r="26" spans="1:11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90</v>
      </c>
      <c r="I26" s="7">
        <v>0.05</v>
      </c>
      <c r="J26" s="6">
        <f>판매대장[[#This Row],[단가]]*판매대장[[#This Row],[수량]]*(1-판매대장[[#This Row],[할인율]])</f>
        <v>13842450</v>
      </c>
      <c r="K26" s="6" t="str">
        <f>IF(판매대장[[#This Row],[단가]]&gt;=1000000, "100만원 이상", IF(판매대장[[#This Row],[단가]]&gt;=500000, "50만원 이상", "50만원 미만"))</f>
        <v>50만원 미만</v>
      </c>
    </row>
    <row r="27" spans="1:11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22</v>
      </c>
      <c r="I27" s="7">
        <v>0.1</v>
      </c>
      <c r="J27" s="6">
        <f>판매대장[[#This Row],[단가]]*판매대장[[#This Row],[수량]]*(1-판매대장[[#This Row],[할인율]])</f>
        <v>19859400</v>
      </c>
      <c r="K27" s="6" t="str">
        <f>IF(판매대장[[#This Row],[단가]]&gt;=1000000, "100만원 이상", IF(판매대장[[#This Row],[단가]]&gt;=500000, "50만원 이상", "50만원 미만"))</f>
        <v>100만원 이상</v>
      </c>
    </row>
    <row r="28" spans="1:11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66</v>
      </c>
      <c r="I28" s="7">
        <v>0</v>
      </c>
      <c r="J28" s="6">
        <f>판매대장[[#This Row],[단가]]*판매대장[[#This Row],[수량]]*(1-판매대장[[#This Row],[할인율]])</f>
        <v>6395400</v>
      </c>
      <c r="K28" s="6" t="str">
        <f>IF(판매대장[[#This Row],[단가]]&gt;=1000000, "100만원 이상", IF(판매대장[[#This Row],[단가]]&gt;=500000, "50만원 이상", "50만원 미만"))</f>
        <v>50만원 미만</v>
      </c>
    </row>
    <row r="29" spans="1:11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80</v>
      </c>
      <c r="I29" s="7">
        <v>0</v>
      </c>
      <c r="J29" s="6">
        <f>판매대장[[#This Row],[단가]]*판매대장[[#This Row],[수량]]*(1-판매대장[[#This Row],[할인율]])</f>
        <v>456000</v>
      </c>
      <c r="K29" s="6" t="str">
        <f>IF(판매대장[[#This Row],[단가]]&gt;=1000000, "100만원 이상", IF(판매대장[[#This Row],[단가]]&gt;=500000, "50만원 이상", "50만원 미만"))</f>
        <v>50만원 미만</v>
      </c>
    </row>
    <row r="30" spans="1:11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64</v>
      </c>
      <c r="I30" s="7">
        <v>0</v>
      </c>
      <c r="J30" s="6">
        <f>판매대장[[#This Row],[단가]]*판매대장[[#This Row],[수량]]*(1-판매대장[[#This Row],[할인율]])</f>
        <v>1568000</v>
      </c>
      <c r="K30" s="6" t="str">
        <f>IF(판매대장[[#This Row],[단가]]&gt;=1000000, "100만원 이상", IF(판매대장[[#This Row],[단가]]&gt;=500000, "50만원 이상", "50만원 미만"))</f>
        <v>50만원 미만</v>
      </c>
    </row>
    <row r="31" spans="1:11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30</v>
      </c>
      <c r="I31" s="7">
        <v>0</v>
      </c>
      <c r="J31" s="6">
        <f>판매대장[[#This Row],[단가]]*판매대장[[#This Row],[수량]]*(1-판매대장[[#This Row],[할인율]])</f>
        <v>162000</v>
      </c>
      <c r="K31" s="6" t="str">
        <f>IF(판매대장[[#This Row],[단가]]&gt;=1000000, "100만원 이상", IF(판매대장[[#This Row],[단가]]&gt;=500000, "50만원 이상", "50만원 미만"))</f>
        <v>50만원 미만</v>
      </c>
    </row>
    <row r="32" spans="1:11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90</v>
      </c>
      <c r="I32" s="7">
        <v>0</v>
      </c>
      <c r="J32" s="6">
        <f>판매대장[[#This Row],[단가]]*판매대장[[#This Row],[수량]]*(1-판매대장[[#This Row],[할인율]])</f>
        <v>684000</v>
      </c>
      <c r="K32" s="6" t="str">
        <f>IF(판매대장[[#This Row],[단가]]&gt;=1000000, "100만원 이상", IF(판매대장[[#This Row],[단가]]&gt;=500000, "50만원 이상", "50만원 미만"))</f>
        <v>50만원 미만</v>
      </c>
    </row>
    <row r="33" spans="1:11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40</v>
      </c>
      <c r="I33" s="7">
        <v>0.1</v>
      </c>
      <c r="J33" s="6">
        <f>판매대장[[#This Row],[단가]]*판매대장[[#This Row],[수량]]*(1-판매대장[[#This Row],[할인율]])</f>
        <v>17611200</v>
      </c>
      <c r="K33" s="6" t="str">
        <f>IF(판매대장[[#This Row],[단가]]&gt;=1000000, "100만원 이상", IF(판매대장[[#This Row],[단가]]&gt;=500000, "50만원 이상", "50만원 미만"))</f>
        <v>50만원 미만</v>
      </c>
    </row>
    <row r="34" spans="1:11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22</v>
      </c>
      <c r="I34" s="7">
        <v>0</v>
      </c>
      <c r="J34" s="6">
        <f>판매대장[[#This Row],[단가]]*판매대장[[#This Row],[수량]]*(1-판매대장[[#This Row],[할인율]])</f>
        <v>455400</v>
      </c>
      <c r="K34" s="6" t="str">
        <f>IF(판매대장[[#This Row],[단가]]&gt;=1000000, "100만원 이상", IF(판매대장[[#This Row],[단가]]&gt;=500000, "50만원 이상", "50만원 미만"))</f>
        <v>50만원 미만</v>
      </c>
    </row>
    <row r="35" spans="1:11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44</v>
      </c>
      <c r="I35" s="7">
        <v>0</v>
      </c>
      <c r="J35" s="6">
        <f>판매대장[[#This Row],[단가]]*판매대장[[#This Row],[수량]]*(1-판매대장[[#This Row],[할인율]])</f>
        <v>695200</v>
      </c>
      <c r="K35" s="6" t="str">
        <f>IF(판매대장[[#This Row],[단가]]&gt;=1000000, "100만원 이상", IF(판매대장[[#This Row],[단가]]&gt;=500000, "50만원 이상", "50만원 미만"))</f>
        <v>50만원 미만</v>
      </c>
    </row>
    <row r="36" spans="1:11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80</v>
      </c>
      <c r="I36" s="7">
        <v>0</v>
      </c>
      <c r="J36" s="6">
        <f>판매대장[[#This Row],[단가]]*판매대장[[#This Row],[수량]]*(1-판매대장[[#This Row],[할인율]])</f>
        <v>256000</v>
      </c>
      <c r="K36" s="6" t="str">
        <f>IF(판매대장[[#This Row],[단가]]&gt;=1000000, "100만원 이상", IF(판매대장[[#This Row],[단가]]&gt;=500000, "50만원 이상", "50만원 미만"))</f>
        <v>50만원 미만</v>
      </c>
    </row>
    <row r="37" spans="1:11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40</v>
      </c>
      <c r="I37" s="7">
        <v>0</v>
      </c>
      <c r="J37" s="6">
        <f>판매대장[[#This Row],[단가]]*판매대장[[#This Row],[수량]]*(1-판매대장[[#This Row],[할인율]])</f>
        <v>252000</v>
      </c>
      <c r="K37" s="6" t="str">
        <f>IF(판매대장[[#This Row],[단가]]&gt;=1000000, "100만원 이상", IF(판매대장[[#This Row],[단가]]&gt;=500000, "50만원 이상", "50만원 미만"))</f>
        <v>50만원 미만</v>
      </c>
    </row>
    <row r="38" spans="1:11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48</v>
      </c>
      <c r="I38" s="7">
        <v>0</v>
      </c>
      <c r="J38" s="6">
        <f>판매대장[[#This Row],[단가]]*판매대장[[#This Row],[수량]]*(1-판매대장[[#This Row],[할인율]])</f>
        <v>3859200</v>
      </c>
      <c r="K38" s="6" t="str">
        <f>IF(판매대장[[#This Row],[단가]]&gt;=1000000, "100만원 이상", IF(판매대장[[#This Row],[단가]]&gt;=500000, "50만원 이상", "50만원 미만"))</f>
        <v>50만원 미만</v>
      </c>
    </row>
    <row r="39" spans="1:11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33</v>
      </c>
      <c r="I39" s="7">
        <v>0.05</v>
      </c>
      <c r="J39" s="6">
        <f>판매대장[[#This Row],[단가]]*판매대장[[#This Row],[수량]]*(1-판매대장[[#This Row],[할인율]])</f>
        <v>13762650</v>
      </c>
      <c r="K39" s="6" t="str">
        <f>IF(판매대장[[#This Row],[단가]]&gt;=1000000, "100만원 이상", IF(판매대장[[#This Row],[단가]]&gt;=500000, "50만원 이상", "50만원 미만"))</f>
        <v>50만원 미만</v>
      </c>
    </row>
    <row r="40" spans="1:11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100</v>
      </c>
      <c r="I40" s="7">
        <v>0</v>
      </c>
      <c r="J40" s="6">
        <f>판매대장[[#This Row],[단가]]*판매대장[[#This Row],[수량]]*(1-판매대장[[#This Row],[할인율]])</f>
        <v>4840000</v>
      </c>
      <c r="K40" s="6" t="str">
        <f>IF(판매대장[[#This Row],[단가]]&gt;=1000000, "100만원 이상", IF(판매대장[[#This Row],[단가]]&gt;=500000, "50만원 이상", "50만원 미만"))</f>
        <v>50만원 미만</v>
      </c>
    </row>
    <row r="41" spans="1:11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70</v>
      </c>
      <c r="I41" s="7">
        <v>0</v>
      </c>
      <c r="J41" s="6">
        <f>판매대장[[#This Row],[단가]]*판매대장[[#This Row],[수량]]*(1-판매대장[[#This Row],[할인율]])</f>
        <v>3437000</v>
      </c>
      <c r="K41" s="6" t="str">
        <f>IF(판매대장[[#This Row],[단가]]&gt;=1000000, "100만원 이상", IF(판매대장[[#This Row],[단가]]&gt;=500000, "50만원 이상", "50만원 미만"))</f>
        <v>50만원 미만</v>
      </c>
    </row>
    <row r="42" spans="1:11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80</v>
      </c>
      <c r="I42" s="7">
        <v>0.05</v>
      </c>
      <c r="J42" s="6">
        <f>판매대장[[#This Row],[단가]]*판매대장[[#This Row],[수량]]*(1-판매대장[[#This Row],[할인율]])</f>
        <v>13512800</v>
      </c>
      <c r="K42" s="6" t="str">
        <f>IF(판매대장[[#This Row],[단가]]&gt;=1000000, "100만원 이상", IF(판매대장[[#This Row],[단가]]&gt;=500000, "50만원 이상", "50만원 미만"))</f>
        <v>50만원 미만</v>
      </c>
    </row>
    <row r="43" spans="1:11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8</v>
      </c>
      <c r="I43" s="7">
        <v>0</v>
      </c>
      <c r="J43" s="6">
        <f>판매대장[[#This Row],[단가]]*판매대장[[#This Row],[수량]]*(1-판매대장[[#This Row],[할인율]])</f>
        <v>277600</v>
      </c>
      <c r="K43" s="6" t="str">
        <f>IF(판매대장[[#This Row],[단가]]&gt;=1000000, "100만원 이상", IF(판매대장[[#This Row],[단가]]&gt;=500000, "50만원 이상", "50만원 미만"))</f>
        <v>50만원 미만</v>
      </c>
    </row>
    <row r="44" spans="1:11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36</v>
      </c>
      <c r="I44" s="7">
        <v>0</v>
      </c>
      <c r="J44" s="6">
        <f>판매대장[[#This Row],[단가]]*판매대장[[#This Row],[수량]]*(1-판매대장[[#This Row],[할인율]])</f>
        <v>4186800</v>
      </c>
      <c r="K44" s="6" t="str">
        <f>IF(판매대장[[#This Row],[단가]]&gt;=1000000, "100만원 이상", IF(판매대장[[#This Row],[단가]]&gt;=500000, "50만원 이상", "50만원 미만"))</f>
        <v>50만원 미만</v>
      </c>
    </row>
    <row r="45" spans="1:11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60</v>
      </c>
      <c r="I45" s="7">
        <v>0</v>
      </c>
      <c r="J45" s="6">
        <f>판매대장[[#This Row],[단가]]*판매대장[[#This Row],[수량]]*(1-판매대장[[#This Row],[할인율]])</f>
        <v>1230000</v>
      </c>
      <c r="K45" s="6" t="str">
        <f>IF(판매대장[[#This Row],[단가]]&gt;=1000000, "100만원 이상", IF(판매대장[[#This Row],[단가]]&gt;=500000, "50만원 이상", "50만원 미만"))</f>
        <v>50만원 미만</v>
      </c>
    </row>
    <row r="46" spans="1:11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84</v>
      </c>
      <c r="I46" s="7">
        <v>0</v>
      </c>
      <c r="J46" s="6">
        <f>판매대장[[#This Row],[단가]]*판매대장[[#This Row],[수량]]*(1-판매대장[[#This Row],[할인율]])</f>
        <v>512400</v>
      </c>
      <c r="K46" s="6" t="str">
        <f>IF(판매대장[[#This Row],[단가]]&gt;=1000000, "100만원 이상", IF(판매대장[[#This Row],[단가]]&gt;=500000, "50만원 이상", "50만원 미만"))</f>
        <v>50만원 미만</v>
      </c>
    </row>
    <row r="47" spans="1:11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20</v>
      </c>
      <c r="I47" s="7">
        <v>0</v>
      </c>
      <c r="J47" s="6">
        <f>판매대장[[#This Row],[단가]]*판매대장[[#This Row],[수량]]*(1-판매대장[[#This Row],[할인율]])</f>
        <v>1196000</v>
      </c>
      <c r="K47" s="6" t="str">
        <f>IF(판매대장[[#This Row],[단가]]&gt;=1000000, "100만원 이상", IF(판매대장[[#This Row],[단가]]&gt;=500000, "50만원 이상", "50만원 미만"))</f>
        <v>50만원 미만</v>
      </c>
    </row>
    <row r="48" spans="1:11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45</v>
      </c>
      <c r="I48" s="7">
        <v>0.05</v>
      </c>
      <c r="J48" s="6">
        <f>판매대장[[#This Row],[단가]]*판매대장[[#This Row],[수량]]*(1-판매대장[[#This Row],[할인율]])</f>
        <v>11003850</v>
      </c>
      <c r="K48" s="6" t="str">
        <f>IF(판매대장[[#This Row],[단가]]&gt;=1000000, "100만원 이상", IF(판매대장[[#This Row],[단가]]&gt;=500000, "50만원 이상", "50만원 미만"))</f>
        <v>50만원 미만</v>
      </c>
    </row>
    <row r="49" spans="1:11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84</v>
      </c>
      <c r="I49" s="7">
        <v>0</v>
      </c>
      <c r="J49" s="6">
        <f>판매대장[[#This Row],[단가]]*판매대장[[#This Row],[수량]]*(1-판매대장[[#This Row],[할인율]])</f>
        <v>11331600</v>
      </c>
      <c r="K49" s="6" t="str">
        <f>IF(판매대장[[#This Row],[단가]]&gt;=1000000, "100만원 이상", IF(판매대장[[#This Row],[단가]]&gt;=500000, "50만원 이상", "50만원 미만"))</f>
        <v>50만원 미만</v>
      </c>
    </row>
    <row r="50" spans="1:11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9</v>
      </c>
      <c r="I50" s="7">
        <v>0</v>
      </c>
      <c r="J50" s="6">
        <f>판매대장[[#This Row],[단가]]*판매대장[[#This Row],[수량]]*(1-판매대장[[#This Row],[할인율]])</f>
        <v>4891500</v>
      </c>
      <c r="K50" s="6" t="str">
        <f>IF(판매대장[[#This Row],[단가]]&gt;=1000000, "100만원 이상", IF(판매대장[[#This Row],[단가]]&gt;=500000, "50만원 이상", "50만원 미만"))</f>
        <v>50만원 이상</v>
      </c>
    </row>
    <row r="51" spans="1:11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24</v>
      </c>
      <c r="I51" s="7">
        <v>0</v>
      </c>
      <c r="J51" s="6">
        <f>판매대장[[#This Row],[단가]]*판매대장[[#This Row],[수량]]*(1-판매대장[[#This Row],[할인율]])</f>
        <v>1147200</v>
      </c>
      <c r="K51" s="6" t="str">
        <f>IF(판매대장[[#This Row],[단가]]&gt;=1000000, "100만원 이상", IF(판매대장[[#This Row],[단가]]&gt;=500000, "50만원 이상", "50만원 미만"))</f>
        <v>50만원 미만</v>
      </c>
    </row>
    <row r="52" spans="1:11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44</v>
      </c>
      <c r="I52" s="7">
        <v>0</v>
      </c>
      <c r="J52" s="6">
        <f>판매대장[[#This Row],[단가]]*판매대장[[#This Row],[수량]]*(1-판매대장[[#This Row],[할인율]])</f>
        <v>4391200</v>
      </c>
      <c r="K52" s="6" t="str">
        <f>IF(판매대장[[#This Row],[단가]]&gt;=1000000, "100만원 이상", IF(판매대장[[#This Row],[단가]]&gt;=500000, "50만원 이상", "50만원 미만"))</f>
        <v>50만원 미만</v>
      </c>
    </row>
    <row r="53" spans="1:11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60</v>
      </c>
      <c r="I53" s="7">
        <v>0</v>
      </c>
      <c r="J53" s="6">
        <f>판매대장[[#This Row],[단가]]*판매대장[[#This Row],[수량]]*(1-판매대장[[#This Row],[할인율]])</f>
        <v>4728000</v>
      </c>
      <c r="K53" s="6" t="str">
        <f>IF(판매대장[[#This Row],[단가]]&gt;=1000000, "100만원 이상", IF(판매대장[[#This Row],[단가]]&gt;=500000, "50만원 이상", "50만원 미만"))</f>
        <v>50만원 미만</v>
      </c>
    </row>
    <row r="54" spans="1:11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24</v>
      </c>
      <c r="I54" s="7">
        <v>0</v>
      </c>
      <c r="J54" s="6">
        <f>판매대장[[#This Row],[단가]]*판매대장[[#This Row],[수량]]*(1-판매대장[[#This Row],[할인율]])</f>
        <v>741600</v>
      </c>
      <c r="K54" s="6" t="str">
        <f>IF(판매대장[[#This Row],[단가]]&gt;=1000000, "100만원 이상", IF(판매대장[[#This Row],[단가]]&gt;=500000, "50만원 이상", "50만원 미만"))</f>
        <v>50만원 미만</v>
      </c>
    </row>
    <row r="55" spans="1:11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64</v>
      </c>
      <c r="I55" s="7">
        <v>0</v>
      </c>
      <c r="J55" s="6">
        <f>판매대장[[#This Row],[단가]]*판매대장[[#This Row],[수량]]*(1-판매대장[[#This Row],[할인율]])</f>
        <v>416000</v>
      </c>
      <c r="K55" s="6" t="str">
        <f>IF(판매대장[[#This Row],[단가]]&gt;=1000000, "100만원 이상", IF(판매대장[[#This Row],[단가]]&gt;=500000, "50만원 이상", "50만원 미만"))</f>
        <v>50만원 미만</v>
      </c>
    </row>
    <row r="56" spans="1:11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88</v>
      </c>
      <c r="I56" s="7">
        <v>0</v>
      </c>
      <c r="J56" s="6">
        <f>판매대장[[#This Row],[단가]]*판매대장[[#This Row],[수량]]*(1-판매대장[[#This Row],[할인율]])</f>
        <v>10005600</v>
      </c>
      <c r="K56" s="6" t="str">
        <f>IF(판매대장[[#This Row],[단가]]&gt;=1000000, "100만원 이상", IF(판매대장[[#This Row],[단가]]&gt;=500000, "50만원 이상", "50만원 미만"))</f>
        <v>50만원 미만</v>
      </c>
    </row>
    <row r="57" spans="1:11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72</v>
      </c>
      <c r="I57" s="7">
        <v>0</v>
      </c>
      <c r="J57" s="6">
        <f>판매대장[[#This Row],[단가]]*판매대장[[#This Row],[수량]]*(1-판매대장[[#This Row],[할인율]])</f>
        <v>1929600</v>
      </c>
      <c r="K57" s="6" t="str">
        <f>IF(판매대장[[#This Row],[단가]]&gt;=1000000, "100만원 이상", IF(판매대장[[#This Row],[단가]]&gt;=500000, "50만원 이상", "50만원 미만"))</f>
        <v>50만원 미만</v>
      </c>
    </row>
    <row r="58" spans="1:11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45</v>
      </c>
      <c r="I58" s="7">
        <v>0</v>
      </c>
      <c r="J58" s="6">
        <f>판매대장[[#This Row],[단가]]*판매대장[[#This Row],[수량]]*(1-판매대장[[#This Row],[할인율]])</f>
        <v>292500</v>
      </c>
      <c r="K58" s="6" t="str">
        <f>IF(판매대장[[#This Row],[단가]]&gt;=1000000, "100만원 이상", IF(판매대장[[#This Row],[단가]]&gt;=500000, "50만원 이상", "50만원 미만"))</f>
        <v>50만원 미만</v>
      </c>
    </row>
    <row r="59" spans="1:11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90</v>
      </c>
      <c r="I59" s="7">
        <v>0</v>
      </c>
      <c r="J59" s="6">
        <f>판매대장[[#This Row],[단가]]*판매대장[[#This Row],[수량]]*(1-판매대장[[#This Row],[할인율]])</f>
        <v>9324000</v>
      </c>
      <c r="K59" s="6" t="str">
        <f>IF(판매대장[[#This Row],[단가]]&gt;=1000000, "100만원 이상", IF(판매대장[[#This Row],[단가]]&gt;=500000, "50만원 이상", "50만원 미만"))</f>
        <v>50만원 미만</v>
      </c>
    </row>
    <row r="60" spans="1:11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48</v>
      </c>
      <c r="I60" s="7">
        <v>0</v>
      </c>
      <c r="J60" s="6">
        <f>판매대장[[#This Row],[단가]]*판매대장[[#This Row],[수량]]*(1-판매대장[[#This Row],[할인율]])</f>
        <v>153600</v>
      </c>
      <c r="K60" s="6" t="str">
        <f>IF(판매대장[[#This Row],[단가]]&gt;=1000000, "100만원 이상", IF(판매대장[[#This Row],[단가]]&gt;=500000, "50만원 이상", "50만원 미만"))</f>
        <v>50만원 미만</v>
      </c>
    </row>
    <row r="61" spans="1:11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72</v>
      </c>
      <c r="I61" s="7">
        <v>0</v>
      </c>
      <c r="J61" s="6">
        <f>판매대장[[#This Row],[단가]]*판매대장[[#This Row],[수량]]*(1-판매대장[[#This Row],[할인율]])</f>
        <v>1152000</v>
      </c>
      <c r="K61" s="6" t="str">
        <f>IF(판매대장[[#This Row],[단가]]&gt;=1000000, "100만원 이상", IF(판매대장[[#This Row],[단가]]&gt;=500000, "50만원 이상", "50만원 미만"))</f>
        <v>50만원 미만</v>
      </c>
    </row>
    <row r="62" spans="1:11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16</v>
      </c>
      <c r="I62" s="7">
        <v>0.1</v>
      </c>
      <c r="J62" s="6">
        <f>판매대장[[#This Row],[단가]]*판매대장[[#This Row],[수량]]*(1-판매대장[[#This Row],[할인율]])</f>
        <v>14565600</v>
      </c>
      <c r="K62" s="6" t="str">
        <f>IF(판매대장[[#This Row],[단가]]&gt;=1000000, "100만원 이상", IF(판매대장[[#This Row],[단가]]&gt;=500000, "50만원 이상", "50만원 미만"))</f>
        <v>100만원 이상</v>
      </c>
    </row>
    <row r="63" spans="1:11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36</v>
      </c>
      <c r="I63" s="7">
        <v>0.05</v>
      </c>
      <c r="J63" s="6">
        <f>판매대장[[#This Row],[단가]]*판매대장[[#This Row],[수량]]*(1-판매대장[[#This Row],[할인율]])</f>
        <v>14712840</v>
      </c>
      <c r="K63" s="6" t="str">
        <f>IF(판매대장[[#This Row],[단가]]&gt;=1000000, "100만원 이상", IF(판매대장[[#This Row],[단가]]&gt;=500000, "50만원 이상", "50만원 미만"))</f>
        <v>50만원 미만</v>
      </c>
    </row>
    <row r="64" spans="1:11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30</v>
      </c>
      <c r="I64" s="7">
        <v>0</v>
      </c>
      <c r="J64" s="6">
        <f>판매대장[[#This Row],[단가]]*판매대장[[#This Row],[수량]]*(1-판매대장[[#This Row],[할인율]])</f>
        <v>1041000</v>
      </c>
      <c r="K64" s="6" t="str">
        <f>IF(판매대장[[#This Row],[단가]]&gt;=1000000, "100만원 이상", IF(판매대장[[#This Row],[단가]]&gt;=500000, "50만원 이상", "50만원 미만"))</f>
        <v>50만원 미만</v>
      </c>
    </row>
    <row r="65" spans="1:11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90</v>
      </c>
      <c r="I65" s="7">
        <v>0</v>
      </c>
      <c r="J65" s="6">
        <f>판매대장[[#This Row],[단가]]*판매대장[[#This Row],[수량]]*(1-판매대장[[#This Row],[할인율]])</f>
        <v>1458000</v>
      </c>
      <c r="K65" s="6" t="str">
        <f>IF(판매대장[[#This Row],[단가]]&gt;=1000000, "100만원 이상", IF(판매대장[[#This Row],[단가]]&gt;=500000, "50만원 이상", "50만원 미만"))</f>
        <v>50만원 미만</v>
      </c>
    </row>
    <row r="66" spans="1:11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20</v>
      </c>
      <c r="I66" s="7">
        <v>0.05</v>
      </c>
      <c r="J66" s="6">
        <f>판매대장[[#This Row],[단가]]*판매대장[[#This Row],[수량]]*(1-판매대장[[#This Row],[할인율]])</f>
        <v>10326500</v>
      </c>
      <c r="K66" s="6" t="str">
        <f>IF(판매대장[[#This Row],[단가]]&gt;=1000000, "100만원 이상", IF(판매대장[[#This Row],[단가]]&gt;=500000, "50만원 이상", "50만원 미만"))</f>
        <v>50만원 이상</v>
      </c>
    </row>
    <row r="67" spans="1:11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90</v>
      </c>
      <c r="I67" s="7">
        <v>0.05</v>
      </c>
      <c r="J67" s="6">
        <f>판매대장[[#This Row],[단가]]*판매대장[[#This Row],[수량]]*(1-판매대장[[#This Row],[할인율]])</f>
        <v>9618750</v>
      </c>
      <c r="K67" s="6" t="str">
        <f>IF(판매대장[[#This Row],[단가]]&gt;=1000000, "100만원 이상", IF(판매대장[[#This Row],[단가]]&gt;=500000, "50만원 이상", "50만원 미만"))</f>
        <v>50만원 미만</v>
      </c>
    </row>
    <row r="68" spans="1:11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30</v>
      </c>
      <c r="I68" s="7">
        <v>0</v>
      </c>
      <c r="J68" s="6">
        <f>판매대장[[#This Row],[단가]]*판매대장[[#This Row],[수량]]*(1-판매대장[[#This Row],[할인율]])</f>
        <v>1419000</v>
      </c>
      <c r="K68" s="6" t="str">
        <f>IF(판매대장[[#This Row],[단가]]&gt;=1000000, "100만원 이상", IF(판매대장[[#This Row],[단가]]&gt;=500000, "50만원 이상", "50만원 미만"))</f>
        <v>50만원 미만</v>
      </c>
    </row>
    <row r="69" spans="1:11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32</v>
      </c>
      <c r="I69" s="7">
        <v>0</v>
      </c>
      <c r="J69" s="6">
        <f>판매대장[[#This Row],[단가]]*판매대장[[#This Row],[수량]]*(1-판매대장[[#This Row],[할인율]])</f>
        <v>115200</v>
      </c>
      <c r="K69" s="6" t="str">
        <f>IF(판매대장[[#This Row],[단가]]&gt;=1000000, "100만원 이상", IF(판매대장[[#This Row],[단가]]&gt;=500000, "50만원 이상", "50만원 미만"))</f>
        <v>50만원 미만</v>
      </c>
    </row>
    <row r="70" spans="1:11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10</v>
      </c>
      <c r="I70" s="7">
        <v>0</v>
      </c>
      <c r="J70" s="6">
        <f>판매대장[[#This Row],[단가]]*판매대장[[#This Row],[수량]]*(1-판매대장[[#This Row],[할인율]])</f>
        <v>403000</v>
      </c>
      <c r="K70" s="6" t="str">
        <f>IF(판매대장[[#This Row],[단가]]&gt;=1000000, "100만원 이상", IF(판매대장[[#This Row],[단가]]&gt;=500000, "50만원 이상", "50만원 미만"))</f>
        <v>50만원 미만</v>
      </c>
    </row>
    <row r="71" spans="1:11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90</v>
      </c>
      <c r="I71" s="7">
        <v>0</v>
      </c>
      <c r="J71" s="6">
        <f>판매대장[[#This Row],[단가]]*판매대장[[#This Row],[수량]]*(1-판매대장[[#This Row],[할인율]])</f>
        <v>360000</v>
      </c>
      <c r="K71" s="6" t="str">
        <f>IF(판매대장[[#This Row],[단가]]&gt;=1000000, "100만원 이상", IF(판매대장[[#This Row],[단가]]&gt;=500000, "50만원 이상", "50만원 미만"))</f>
        <v>50만원 미만</v>
      </c>
    </row>
    <row r="72" spans="1:11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16</v>
      </c>
      <c r="I72" s="7">
        <v>0</v>
      </c>
      <c r="J72" s="6">
        <f>판매대장[[#This Row],[단가]]*판매대장[[#This Row],[수량]]*(1-판매대장[[#This Row],[할인율]])</f>
        <v>62400</v>
      </c>
      <c r="K72" s="6" t="str">
        <f>IF(판매대장[[#This Row],[단가]]&gt;=1000000, "100만원 이상", IF(판매대장[[#This Row],[단가]]&gt;=500000, "50만원 이상", "50만원 미만"))</f>
        <v>50만원 미만</v>
      </c>
    </row>
    <row r="73" spans="1:11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45</v>
      </c>
      <c r="I73" s="7">
        <v>0</v>
      </c>
      <c r="J73" s="6">
        <f>판매대장[[#This Row],[단가]]*판매대장[[#This Row],[수량]]*(1-판매대장[[#This Row],[할인율]])</f>
        <v>576000</v>
      </c>
      <c r="K73" s="6" t="str">
        <f>IF(판매대장[[#This Row],[단가]]&gt;=1000000, "100만원 이상", IF(판매대장[[#This Row],[단가]]&gt;=500000, "50만원 이상", "50만원 미만"))</f>
        <v>50만원 미만</v>
      </c>
    </row>
    <row r="74" spans="1:11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44</v>
      </c>
      <c r="I74" s="7">
        <v>0</v>
      </c>
      <c r="J74" s="6">
        <f>판매대장[[#This Row],[단가]]*판매대장[[#This Row],[수량]]*(1-판매대장[[#This Row],[할인율]])</f>
        <v>1293600</v>
      </c>
      <c r="K74" s="6" t="str">
        <f>IF(판매대장[[#This Row],[단가]]&gt;=1000000, "100만원 이상", IF(판매대장[[#This Row],[단가]]&gt;=500000, "50만원 이상", "50만원 미만"))</f>
        <v>50만원 미만</v>
      </c>
    </row>
    <row r="75" spans="1:11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72</v>
      </c>
      <c r="I75" s="7">
        <v>0</v>
      </c>
      <c r="J75" s="6">
        <f>판매대장[[#This Row],[단가]]*판매대장[[#This Row],[수량]]*(1-판매대장[[#This Row],[할인율]])</f>
        <v>6156000</v>
      </c>
      <c r="K75" s="6" t="str">
        <f>IF(판매대장[[#This Row],[단가]]&gt;=1000000, "100만원 이상", IF(판매대장[[#This Row],[단가]]&gt;=500000, "50만원 이상", "50만원 미만"))</f>
        <v>50만원 미만</v>
      </c>
    </row>
    <row r="76" spans="1:11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24</v>
      </c>
      <c r="I76" s="7">
        <v>0</v>
      </c>
      <c r="J76" s="6">
        <f>판매대장[[#This Row],[단가]]*판매대장[[#This Row],[수량]]*(1-판매대장[[#This Row],[할인율]])</f>
        <v>1123200</v>
      </c>
      <c r="K76" s="6" t="str">
        <f>IF(판매대장[[#This Row],[단가]]&gt;=1000000, "100만원 이상", IF(판매대장[[#This Row],[단가]]&gt;=500000, "50만원 이상", "50만원 미만"))</f>
        <v>50만원 미만</v>
      </c>
    </row>
    <row r="77" spans="1:11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60</v>
      </c>
      <c r="I77" s="7">
        <v>0</v>
      </c>
      <c r="J77" s="6">
        <f>판매대장[[#This Row],[단가]]*판매대장[[#This Row],[수량]]*(1-판매대장[[#This Row],[할인율]])</f>
        <v>3030000</v>
      </c>
      <c r="K77" s="6" t="str">
        <f>IF(판매대장[[#This Row],[단가]]&gt;=1000000, "100만원 이상", IF(판매대장[[#This Row],[단가]]&gt;=500000, "50만원 이상", "50만원 미만"))</f>
        <v>50만원 미만</v>
      </c>
    </row>
    <row r="78" spans="1:11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36</v>
      </c>
      <c r="I78" s="7">
        <v>0</v>
      </c>
      <c r="J78" s="6">
        <f>판매대장[[#This Row],[단가]]*판매대장[[#This Row],[수량]]*(1-판매대장[[#This Row],[할인율]])</f>
        <v>4024800</v>
      </c>
      <c r="K78" s="6" t="str">
        <f>IF(판매대장[[#This Row],[단가]]&gt;=1000000, "100만원 이상", IF(판매대장[[#This Row],[단가]]&gt;=500000, "50만원 이상", "50만원 미만"))</f>
        <v>50만원 미만</v>
      </c>
    </row>
    <row r="79" spans="1:11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32</v>
      </c>
      <c r="I79" s="7">
        <v>0</v>
      </c>
      <c r="J79" s="6">
        <f>판매대장[[#This Row],[단가]]*판매대장[[#This Row],[수량]]*(1-판매대장[[#This Row],[할인율]])</f>
        <v>1910400</v>
      </c>
      <c r="K79" s="6" t="str">
        <f>IF(판매대장[[#This Row],[단가]]&gt;=1000000, "100만원 이상", IF(판매대장[[#This Row],[단가]]&gt;=500000, "50만원 이상", "50만원 미만"))</f>
        <v>50만원 미만</v>
      </c>
    </row>
    <row r="80" spans="1:11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40</v>
      </c>
      <c r="I80" s="7">
        <v>0</v>
      </c>
      <c r="J80" s="6">
        <f>판매대장[[#This Row],[단가]]*판매대장[[#This Row],[수량]]*(1-판매대장[[#This Row],[할인율]])</f>
        <v>800000</v>
      </c>
      <c r="K80" s="6" t="str">
        <f>IF(판매대장[[#This Row],[단가]]&gt;=1000000, "100만원 이상", IF(판매대장[[#This Row],[단가]]&gt;=500000, "50만원 이상", "50만원 미만"))</f>
        <v>50만원 미만</v>
      </c>
    </row>
    <row r="81" spans="1:11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90</v>
      </c>
      <c r="I81" s="7">
        <v>0</v>
      </c>
      <c r="J81" s="6">
        <f>판매대장[[#This Row],[단가]]*판매대장[[#This Row],[수량]]*(1-판매대장[[#This Row],[할인율]])</f>
        <v>2619000</v>
      </c>
      <c r="K81" s="6" t="str">
        <f>IF(판매대장[[#This Row],[단가]]&gt;=1000000, "100만원 이상", IF(판매대장[[#This Row],[단가]]&gt;=500000, "50만원 이상", "50만원 미만"))</f>
        <v>50만원 미만</v>
      </c>
    </row>
    <row r="82" spans="1:11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88</v>
      </c>
      <c r="I82" s="7">
        <v>0.05</v>
      </c>
      <c r="J82" s="6">
        <f>판매대장[[#This Row],[단가]]*판매대장[[#This Row],[수량]]*(1-판매대장[[#This Row],[할인율]])</f>
        <v>13768920</v>
      </c>
      <c r="K82" s="6" t="str">
        <f>IF(판매대장[[#This Row],[단가]]&gt;=1000000, "100만원 이상", IF(판매대장[[#This Row],[단가]]&gt;=500000, "50만원 이상", "50만원 미만"))</f>
        <v>50만원 미만</v>
      </c>
    </row>
    <row r="83" spans="1:11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110</v>
      </c>
      <c r="I83" s="7">
        <v>0</v>
      </c>
      <c r="J83" s="6">
        <f>판매대장[[#This Row],[단가]]*판매대장[[#This Row],[수량]]*(1-판매대장[[#This Row],[할인율]])</f>
        <v>5500000</v>
      </c>
      <c r="K83" s="6" t="str">
        <f>IF(판매대장[[#This Row],[단가]]&gt;=1000000, "100만원 이상", IF(판매대장[[#This Row],[단가]]&gt;=500000, "50만원 이상", "50만원 미만"))</f>
        <v>50만원 미만</v>
      </c>
    </row>
    <row r="84" spans="1:11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90</v>
      </c>
      <c r="I84" s="7">
        <v>0</v>
      </c>
      <c r="J84" s="6">
        <f>판매대장[[#This Row],[단가]]*판매대장[[#This Row],[수량]]*(1-판매대장[[#This Row],[할인율]])</f>
        <v>8469000</v>
      </c>
      <c r="K84" s="6" t="str">
        <f>IF(판매대장[[#This Row],[단가]]&gt;=1000000, "100만원 이상", IF(판매대장[[#This Row],[단가]]&gt;=500000, "50만원 이상", "50만원 미만"))</f>
        <v>50만원 미만</v>
      </c>
    </row>
    <row r="85" spans="1:11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55</v>
      </c>
      <c r="I85" s="7">
        <v>0.15</v>
      </c>
      <c r="J85" s="6">
        <f>판매대장[[#This Row],[단가]]*판매대장[[#This Row],[수량]]*(1-판매대장[[#This Row],[할인율]])</f>
        <v>47287625</v>
      </c>
      <c r="K85" s="6" t="str">
        <f>IF(판매대장[[#This Row],[단가]]&gt;=1000000, "100만원 이상", IF(판매대장[[#This Row],[단가]]&gt;=500000, "50만원 이상", "50만원 미만"))</f>
        <v>100만원 이상</v>
      </c>
    </row>
    <row r="86" spans="1:11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16</v>
      </c>
      <c r="I86" s="7">
        <v>0</v>
      </c>
      <c r="J86" s="6">
        <f>판매대장[[#This Row],[단가]]*판매대장[[#This Row],[수량]]*(1-판매대장[[#This Row],[할인율]])</f>
        <v>897600</v>
      </c>
      <c r="K86" s="6" t="str">
        <f>IF(판매대장[[#This Row],[단가]]&gt;=1000000, "100만원 이상", IF(판매대장[[#This Row],[단가]]&gt;=500000, "50만원 이상", "50만원 미만"))</f>
        <v>50만원 미만</v>
      </c>
    </row>
    <row r="87" spans="1:11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22</v>
      </c>
      <c r="I87" s="7">
        <v>0.05</v>
      </c>
      <c r="J87" s="6">
        <f>판매대장[[#This Row],[단가]]*판매대장[[#This Row],[수량]]*(1-판매대장[[#This Row],[할인율]])</f>
        <v>11010120</v>
      </c>
      <c r="K87" s="6" t="str">
        <f>IF(판매대장[[#This Row],[단가]]&gt;=1000000, "100만원 이상", IF(판매대장[[#This Row],[단가]]&gt;=500000, "50만원 이상", "50만원 미만"))</f>
        <v>50만원 이상</v>
      </c>
    </row>
    <row r="88" spans="1:11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96</v>
      </c>
      <c r="I88" s="7">
        <v>0</v>
      </c>
      <c r="J88" s="6">
        <f>판매대장[[#This Row],[단가]]*판매대장[[#This Row],[수량]]*(1-판매대장[[#This Row],[할인율]])</f>
        <v>624000</v>
      </c>
      <c r="K88" s="6" t="str">
        <f>IF(판매대장[[#This Row],[단가]]&gt;=1000000, "100만원 이상", IF(판매대장[[#This Row],[단가]]&gt;=500000, "50만원 이상", "50만원 미만"))</f>
        <v>50만원 미만</v>
      </c>
    </row>
    <row r="89" spans="1:11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100</v>
      </c>
      <c r="I89" s="7">
        <v>0.05</v>
      </c>
      <c r="J89" s="6">
        <f>판매대장[[#This Row],[단가]]*판매대장[[#This Row],[수량]]*(1-판매대장[[#This Row],[할인율]])</f>
        <v>14326000</v>
      </c>
      <c r="K89" s="6" t="str">
        <f>IF(판매대장[[#This Row],[단가]]&gt;=1000000, "100만원 이상", IF(판매대장[[#This Row],[단가]]&gt;=500000, "50만원 이상", "50만원 미만"))</f>
        <v>50만원 미만</v>
      </c>
    </row>
    <row r="90" spans="1:11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80</v>
      </c>
      <c r="I90" s="7">
        <v>0.05</v>
      </c>
      <c r="J90" s="6">
        <f>판매대장[[#This Row],[단가]]*판매대장[[#This Row],[수량]]*(1-판매대장[[#This Row],[할인율]])</f>
        <v>10146000</v>
      </c>
      <c r="K90" s="6" t="str">
        <f>IF(판매대장[[#This Row],[단가]]&gt;=1000000, "100만원 이상", IF(판매대장[[#This Row],[단가]]&gt;=500000, "50만원 이상", "50만원 미만"))</f>
        <v>50만원 미만</v>
      </c>
    </row>
    <row r="91" spans="1:11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50</v>
      </c>
      <c r="I91" s="7">
        <v>0</v>
      </c>
      <c r="J91" s="6">
        <f>판매대장[[#This Row],[단가]]*판매대장[[#This Row],[수량]]*(1-판매대장[[#This Row],[할인율]])</f>
        <v>5225000</v>
      </c>
      <c r="K91" s="6" t="str">
        <f>IF(판매대장[[#This Row],[단가]]&gt;=1000000, "100만원 이상", IF(판매대장[[#This Row],[단가]]&gt;=500000, "50만원 이상", "50만원 미만"))</f>
        <v>50만원 미만</v>
      </c>
    </row>
    <row r="92" spans="1:11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36</v>
      </c>
      <c r="I92" s="7">
        <v>0.15</v>
      </c>
      <c r="J92" s="6">
        <f>판매대장[[#This Row],[단가]]*판매대장[[#This Row],[수량]]*(1-판매대장[[#This Row],[할인율]])</f>
        <v>39290400</v>
      </c>
      <c r="K92" s="6" t="str">
        <f>IF(판매대장[[#This Row],[단가]]&gt;=1000000, "100만원 이상", IF(판매대장[[#This Row],[단가]]&gt;=500000, "50만원 이상", "50만원 미만"))</f>
        <v>100만원 이상</v>
      </c>
    </row>
    <row r="93" spans="1:11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40</v>
      </c>
      <c r="I93" s="7">
        <v>0.15</v>
      </c>
      <c r="J93" s="6">
        <f>판매대장[[#This Row],[단가]]*판매대장[[#This Row],[수량]]*(1-판매대장[[#This Row],[할인율]])</f>
        <v>39984000</v>
      </c>
      <c r="K93" s="6" t="str">
        <f>IF(판매대장[[#This Row],[단가]]&gt;=1000000, "100만원 이상", IF(판매대장[[#This Row],[단가]]&gt;=500000, "50만원 이상", "50만원 미만"))</f>
        <v>100만원 이상</v>
      </c>
    </row>
    <row r="94" spans="1:11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36</v>
      </c>
      <c r="I94" s="7">
        <v>0</v>
      </c>
      <c r="J94" s="6">
        <f>판매대장[[#This Row],[단가]]*판매대장[[#This Row],[수량]]*(1-판매대장[[#This Row],[할인율]])</f>
        <v>9108000</v>
      </c>
      <c r="K94" s="6" t="str">
        <f>IF(판매대장[[#This Row],[단가]]&gt;=1000000, "100만원 이상", IF(판매대장[[#This Row],[단가]]&gt;=500000, "50만원 이상", "50만원 미만"))</f>
        <v>50만원 미만</v>
      </c>
    </row>
    <row r="95" spans="1:11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55</v>
      </c>
      <c r="I95" s="7">
        <v>0</v>
      </c>
      <c r="J95" s="6">
        <f>판매대장[[#This Row],[단가]]*판매대장[[#This Row],[수량]]*(1-판매대장[[#This Row],[할인율]])</f>
        <v>2310000</v>
      </c>
      <c r="K95" s="6" t="str">
        <f>IF(판매대장[[#This Row],[단가]]&gt;=1000000, "100만원 이상", IF(판매대장[[#This Row],[단가]]&gt;=500000, "50만원 이상", "50만원 미만"))</f>
        <v>50만원 미만</v>
      </c>
    </row>
    <row r="96" spans="1:11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44</v>
      </c>
      <c r="I96" s="7">
        <v>0.1</v>
      </c>
      <c r="J96" s="6">
        <f>판매대장[[#This Row],[단가]]*판매대장[[#This Row],[수량]]*(1-판매대장[[#This Row],[할인율]])</f>
        <v>25827120</v>
      </c>
      <c r="K96" s="6" t="str">
        <f>IF(판매대장[[#This Row],[단가]]&gt;=1000000, "100만원 이상", IF(판매대장[[#This Row],[단가]]&gt;=500000, "50만원 이상", "50만원 미만"))</f>
        <v>50만원 이상</v>
      </c>
    </row>
    <row r="97" spans="1:11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10</v>
      </c>
      <c r="I97" s="7">
        <v>0.05</v>
      </c>
      <c r="J97" s="6">
        <f>판매대장[[#This Row],[단가]]*판매대장[[#This Row],[수량]]*(1-판매대장[[#This Row],[할인율]])</f>
        <v>11856000</v>
      </c>
      <c r="K97" s="6" t="str">
        <f>IF(판매대장[[#This Row],[단가]]&gt;=1000000, "100만원 이상", IF(판매대장[[#This Row],[단가]]&gt;=500000, "50만원 이상", "50만원 미만"))</f>
        <v>100만원 이상</v>
      </c>
    </row>
    <row r="98" spans="1:11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96</v>
      </c>
      <c r="I98" s="7">
        <v>0</v>
      </c>
      <c r="J98" s="6">
        <f>판매대장[[#This Row],[단가]]*판매대장[[#This Row],[수량]]*(1-판매대장[[#This Row],[할인율]])</f>
        <v>4492800</v>
      </c>
      <c r="K98" s="6" t="str">
        <f>IF(판매대장[[#This Row],[단가]]&gt;=1000000, "100만원 이상", IF(판매대장[[#This Row],[단가]]&gt;=500000, "50만원 이상", "50만원 미만"))</f>
        <v>50만원 미만</v>
      </c>
    </row>
    <row r="99" spans="1:11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84</v>
      </c>
      <c r="I99" s="7">
        <v>0</v>
      </c>
      <c r="J99" s="6">
        <f>판매대장[[#This Row],[단가]]*판매대장[[#This Row],[수량]]*(1-판매대장[[#This Row],[할인율]])</f>
        <v>2167200</v>
      </c>
      <c r="K99" s="6" t="str">
        <f>IF(판매대장[[#This Row],[단가]]&gt;=1000000, "100만원 이상", IF(판매대장[[#This Row],[단가]]&gt;=500000, "50만원 이상", "50만원 미만"))</f>
        <v>50만원 미만</v>
      </c>
    </row>
    <row r="100" spans="1:11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90</v>
      </c>
      <c r="I100" s="7">
        <v>0</v>
      </c>
      <c r="J100" s="6">
        <f>판매대장[[#This Row],[단가]]*판매대장[[#This Row],[수량]]*(1-판매대장[[#This Row],[할인율]])</f>
        <v>2511000</v>
      </c>
      <c r="K100" s="6" t="str">
        <f>IF(판매대장[[#This Row],[단가]]&gt;=1000000, "100만원 이상", IF(판매대장[[#This Row],[단가]]&gt;=500000, "50만원 이상", "50만원 미만"))</f>
        <v>50만원 미만</v>
      </c>
    </row>
    <row r="101" spans="1:11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100</v>
      </c>
      <c r="I101" s="7">
        <v>0</v>
      </c>
      <c r="J101" s="6">
        <f>판매대장[[#This Row],[단가]]*판매대장[[#This Row],[수량]]*(1-판매대장[[#This Row],[할인율]])</f>
        <v>560000</v>
      </c>
      <c r="K101" s="6" t="str">
        <f>IF(판매대장[[#This Row],[단가]]&gt;=1000000, "100만원 이상", IF(판매대장[[#This Row],[단가]]&gt;=500000, "50만원 이상", "50만원 미만"))</f>
        <v>50만원 미만</v>
      </c>
    </row>
    <row r="102" spans="1:11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100</v>
      </c>
      <c r="I102" s="7">
        <v>0</v>
      </c>
      <c r="J102" s="6">
        <f>판매대장[[#This Row],[단가]]*판매대장[[#This Row],[수량]]*(1-판매대장[[#This Row],[할인율]])</f>
        <v>3290000</v>
      </c>
      <c r="K102" s="6" t="str">
        <f>IF(판매대장[[#This Row],[단가]]&gt;=1000000, "100만원 이상", IF(판매대장[[#This Row],[단가]]&gt;=500000, "50만원 이상", "50만원 미만"))</f>
        <v>50만원 미만</v>
      </c>
    </row>
    <row r="103" spans="1:11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48</v>
      </c>
      <c r="I103" s="7">
        <v>0</v>
      </c>
      <c r="J103" s="6">
        <f>판매대장[[#This Row],[단가]]*판매대장[[#This Row],[수량]]*(1-판매대장[[#This Row],[할인율]])</f>
        <v>2630400</v>
      </c>
      <c r="K103" s="6" t="str">
        <f>IF(판매대장[[#This Row],[단가]]&gt;=1000000, "100만원 이상", IF(판매대장[[#This Row],[단가]]&gt;=500000, "50만원 이상", "50만원 미만"))</f>
        <v>50만원 미만</v>
      </c>
    </row>
    <row r="104" spans="1:11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32</v>
      </c>
      <c r="I104" s="7">
        <v>0.05</v>
      </c>
      <c r="J104" s="6">
        <f>판매대장[[#This Row],[단가]]*판매대장[[#This Row],[수량]]*(1-판매대장[[#This Row],[할인율]])</f>
        <v>13345600</v>
      </c>
      <c r="K104" s="6" t="str">
        <f>IF(판매대장[[#This Row],[단가]]&gt;=1000000, "100만원 이상", IF(판매대장[[#This Row],[단가]]&gt;=500000, "50만원 이상", "50만원 미만"))</f>
        <v>50만원 미만</v>
      </c>
    </row>
    <row r="105" spans="1:11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33</v>
      </c>
      <c r="I105" s="7">
        <v>0.15</v>
      </c>
      <c r="J105" s="6">
        <f>판매대장[[#This Row],[단가]]*판매대장[[#This Row],[수량]]*(1-판매대장[[#This Row],[할인율]])</f>
        <v>30967200</v>
      </c>
      <c r="K105" s="6" t="str">
        <f>IF(판매대장[[#This Row],[단가]]&gt;=1000000, "100만원 이상", IF(판매대장[[#This Row],[단가]]&gt;=500000, "50만원 이상", "50만원 미만"))</f>
        <v>100만원 이상</v>
      </c>
    </row>
    <row r="106" spans="1:11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60</v>
      </c>
      <c r="I106" s="7">
        <v>0</v>
      </c>
      <c r="J106" s="6">
        <f>판매대장[[#This Row],[단가]]*판매대장[[#This Row],[수량]]*(1-판매대장[[#This Row],[할인율]])</f>
        <v>1602000</v>
      </c>
      <c r="K106" s="6" t="str">
        <f>IF(판매대장[[#This Row],[단가]]&gt;=1000000, "100만원 이상", IF(판매대장[[#This Row],[단가]]&gt;=500000, "50만원 이상", "50만원 미만"))</f>
        <v>50만원 미만</v>
      </c>
    </row>
    <row r="107" spans="1:11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33</v>
      </c>
      <c r="I107" s="7">
        <v>0.1</v>
      </c>
      <c r="J107" s="6">
        <f>판매대장[[#This Row],[단가]]*판매대장[[#This Row],[수량]]*(1-판매대장[[#This Row],[할인율]])</f>
        <v>28779300</v>
      </c>
      <c r="K107" s="6" t="str">
        <f>IF(판매대장[[#This Row],[단가]]&gt;=1000000, "100만원 이상", IF(판매대장[[#This Row],[단가]]&gt;=500000, "50만원 이상", "50만원 미만"))</f>
        <v>50만원 이상</v>
      </c>
    </row>
    <row r="108" spans="1:11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80</v>
      </c>
      <c r="I108" s="7">
        <v>0.05</v>
      </c>
      <c r="J108" s="6">
        <f>판매대장[[#This Row],[단가]]*판매대장[[#This Row],[수량]]*(1-판매대장[[#This Row],[할인율]])</f>
        <v>8565200</v>
      </c>
      <c r="K108" s="6" t="str">
        <f>IF(판매대장[[#This Row],[단가]]&gt;=1000000, "100만원 이상", IF(판매대장[[#This Row],[단가]]&gt;=500000, "50만원 이상", "50만원 미만"))</f>
        <v>50만원 미만</v>
      </c>
    </row>
    <row r="109" spans="1:11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110</v>
      </c>
      <c r="I109" s="7">
        <v>0.05</v>
      </c>
      <c r="J109" s="6">
        <f>판매대장[[#This Row],[단가]]*판매대장[[#This Row],[수량]]*(1-판매대장[[#This Row],[할인율]])</f>
        <v>10533600</v>
      </c>
      <c r="K109" s="6" t="str">
        <f>IF(판매대장[[#This Row],[단가]]&gt;=1000000, "100만원 이상", IF(판매대장[[#This Row],[단가]]&gt;=500000, "50만원 이상", "50만원 미만"))</f>
        <v>50만원 미만</v>
      </c>
    </row>
    <row r="110" spans="1:11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10</v>
      </c>
      <c r="I110" s="7">
        <v>0</v>
      </c>
      <c r="J110" s="6">
        <f>판매대장[[#This Row],[단가]]*판매대장[[#This Row],[수량]]*(1-판매대장[[#This Row],[할인율]])</f>
        <v>151000</v>
      </c>
      <c r="K110" s="6" t="str">
        <f>IF(판매대장[[#This Row],[단가]]&gt;=1000000, "100만원 이상", IF(판매대장[[#This Row],[단가]]&gt;=500000, "50만원 이상", "50만원 미만"))</f>
        <v>50만원 미만</v>
      </c>
    </row>
    <row r="111" spans="1:11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60</v>
      </c>
      <c r="I111" s="7">
        <v>0</v>
      </c>
      <c r="J111" s="6">
        <f>판매대장[[#This Row],[단가]]*판매대장[[#This Row],[수량]]*(1-판매대장[[#This Row],[할인율]])</f>
        <v>4932000</v>
      </c>
      <c r="K111" s="6" t="str">
        <f>IF(판매대장[[#This Row],[단가]]&gt;=1000000, "100만원 이상", IF(판매대장[[#This Row],[단가]]&gt;=500000, "50만원 이상", "50만원 미만"))</f>
        <v>50만원 미만</v>
      </c>
    </row>
    <row r="112" spans="1:11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55</v>
      </c>
      <c r="I112" s="7">
        <v>0</v>
      </c>
      <c r="J112" s="6">
        <f>판매대장[[#This Row],[단가]]*판매대장[[#This Row],[수량]]*(1-판매대장[[#This Row],[할인율]])</f>
        <v>2002000</v>
      </c>
      <c r="K112" s="6" t="str">
        <f>IF(판매대장[[#This Row],[단가]]&gt;=1000000, "100만원 이상", IF(판매대장[[#This Row],[단가]]&gt;=500000, "50만원 이상", "50만원 미만"))</f>
        <v>50만원 미만</v>
      </c>
    </row>
    <row r="113" spans="1:11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120</v>
      </c>
      <c r="I113" s="7">
        <v>0</v>
      </c>
      <c r="J113" s="6">
        <f>판매대장[[#This Row],[단가]]*판매대장[[#This Row],[수량]]*(1-판매대장[[#This Row],[할인율]])</f>
        <v>792000</v>
      </c>
      <c r="K113" s="6" t="str">
        <f>IF(판매대장[[#This Row],[단가]]&gt;=1000000, "100만원 이상", IF(판매대장[[#This Row],[단가]]&gt;=500000, "50만원 이상", "50만원 미만"))</f>
        <v>50만원 미만</v>
      </c>
    </row>
    <row r="114" spans="1:11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54</v>
      </c>
      <c r="I114" s="7">
        <v>0</v>
      </c>
      <c r="J114" s="6">
        <f>판매대장[[#This Row],[단가]]*판매대장[[#This Row],[수량]]*(1-판매대장[[#This Row],[할인율]])</f>
        <v>8051400</v>
      </c>
      <c r="K114" s="6" t="str">
        <f>IF(판매대장[[#This Row],[단가]]&gt;=1000000, "100만원 이상", IF(판매대장[[#This Row],[단가]]&gt;=500000, "50만원 이상", "50만원 미만"))</f>
        <v>50만원 미만</v>
      </c>
    </row>
    <row r="115" spans="1:11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22</v>
      </c>
      <c r="I115" s="7">
        <v>0</v>
      </c>
      <c r="J115" s="6">
        <f>판매대장[[#This Row],[단가]]*판매대장[[#This Row],[수량]]*(1-판매대장[[#This Row],[할인율]])</f>
        <v>2915000</v>
      </c>
      <c r="K115" s="6" t="str">
        <f>IF(판매대장[[#This Row],[단가]]&gt;=1000000, "100만원 이상", IF(판매대장[[#This Row],[단가]]&gt;=500000, "50만원 이상", "50만원 미만"))</f>
        <v>50만원 미만</v>
      </c>
    </row>
    <row r="116" spans="1:11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24</v>
      </c>
      <c r="I116" s="7">
        <v>0</v>
      </c>
      <c r="J116" s="6">
        <f>판매대장[[#This Row],[단가]]*판매대장[[#This Row],[수량]]*(1-판매대장[[#This Row],[할인율]])</f>
        <v>2217600</v>
      </c>
      <c r="K116" s="6" t="str">
        <f>IF(판매대장[[#This Row],[단가]]&gt;=1000000, "100만원 이상", IF(판매대장[[#This Row],[단가]]&gt;=500000, "50만원 이상", "50만원 미만"))</f>
        <v>50만원 미만</v>
      </c>
    </row>
    <row r="117" spans="1:11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72</v>
      </c>
      <c r="I117" s="7">
        <v>0</v>
      </c>
      <c r="J117" s="6">
        <f>판매대장[[#This Row],[단가]]*판매대장[[#This Row],[수량]]*(1-판매대장[[#This Row],[할인율]])</f>
        <v>259200</v>
      </c>
      <c r="K117" s="6" t="str">
        <f>IF(판매대장[[#This Row],[단가]]&gt;=1000000, "100만원 이상", IF(판매대장[[#This Row],[단가]]&gt;=500000, "50만원 이상", "50만원 미만"))</f>
        <v>50만원 미만</v>
      </c>
    </row>
    <row r="118" spans="1:11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100</v>
      </c>
      <c r="I118" s="7">
        <v>0</v>
      </c>
      <c r="J118" s="6">
        <f>판매대장[[#This Row],[단가]]*판매대장[[#This Row],[수량]]*(1-판매대장[[#This Row],[할인율]])</f>
        <v>330000</v>
      </c>
      <c r="K118" s="6" t="str">
        <f>IF(판매대장[[#This Row],[단가]]&gt;=1000000, "100만원 이상", IF(판매대장[[#This Row],[단가]]&gt;=500000, "50만원 이상", "50만원 미만"))</f>
        <v>50만원 미만</v>
      </c>
    </row>
    <row r="119" spans="1:11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32</v>
      </c>
      <c r="I119" s="7">
        <v>0</v>
      </c>
      <c r="J119" s="6">
        <f>판매대장[[#This Row],[단가]]*판매대장[[#This Row],[수량]]*(1-판매대장[[#This Row],[할인율]])</f>
        <v>2979200</v>
      </c>
      <c r="K119" s="6" t="str">
        <f>IF(판매대장[[#This Row],[단가]]&gt;=1000000, "100만원 이상", IF(판매대장[[#This Row],[단가]]&gt;=500000, "50만원 이상", "50만원 미만"))</f>
        <v>50만원 미만</v>
      </c>
    </row>
    <row r="120" spans="1:11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90</v>
      </c>
      <c r="I120" s="7">
        <v>0</v>
      </c>
      <c r="J120" s="6">
        <f>판매대장[[#This Row],[단가]]*판매대장[[#This Row],[수량]]*(1-판매대장[[#This Row],[할인율]])</f>
        <v>306000</v>
      </c>
      <c r="K120" s="6" t="str">
        <f>IF(판매대장[[#This Row],[단가]]&gt;=1000000, "100만원 이상", IF(판매대장[[#This Row],[단가]]&gt;=500000, "50만원 이상", "50만원 미만"))</f>
        <v>50만원 미만</v>
      </c>
    </row>
    <row r="121" spans="1:11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27</v>
      </c>
      <c r="I121" s="7">
        <v>0.05</v>
      </c>
      <c r="J121" s="6">
        <f>판매대장[[#This Row],[단가]]*판매대장[[#This Row],[수량]]*(1-판매대장[[#This Row],[할인율]])</f>
        <v>11008980</v>
      </c>
      <c r="K121" s="6" t="str">
        <f>IF(판매대장[[#This Row],[단가]]&gt;=1000000, "100만원 이상", IF(판매대장[[#This Row],[단가]]&gt;=500000, "50만원 이상", "50만원 미만"))</f>
        <v>50만원 미만</v>
      </c>
    </row>
    <row r="122" spans="1:11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77</v>
      </c>
      <c r="I122" s="7">
        <v>0</v>
      </c>
      <c r="J122" s="6">
        <f>판매대장[[#This Row],[단가]]*판매대장[[#This Row],[수량]]*(1-판매대장[[#This Row],[할인율]])</f>
        <v>254100</v>
      </c>
      <c r="K122" s="6" t="str">
        <f>IF(판매대장[[#This Row],[단가]]&gt;=1000000, "100만원 이상", IF(판매대장[[#This Row],[단가]]&gt;=500000, "50만원 이상", "50만원 미만"))</f>
        <v>50만원 미만</v>
      </c>
    </row>
    <row r="123" spans="1:11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24</v>
      </c>
      <c r="I123" s="7">
        <v>0</v>
      </c>
      <c r="J123" s="6">
        <f>판매대장[[#This Row],[단가]]*판매대장[[#This Row],[수량]]*(1-판매대장[[#This Row],[할인율]])</f>
        <v>1869600</v>
      </c>
      <c r="K123" s="6" t="str">
        <f>IF(판매대장[[#This Row],[단가]]&gt;=1000000, "100만원 이상", IF(판매대장[[#This Row],[단가]]&gt;=500000, "50만원 이상", "50만원 미만"))</f>
        <v>50만원 미만</v>
      </c>
    </row>
    <row r="124" spans="1:11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33</v>
      </c>
      <c r="I124" s="7">
        <v>0.05</v>
      </c>
      <c r="J124" s="6">
        <f>판매대장[[#This Row],[단가]]*판매대장[[#This Row],[수량]]*(1-판매대장[[#This Row],[할인율]])</f>
        <v>12800205</v>
      </c>
      <c r="K124" s="6" t="str">
        <f>IF(판매대장[[#This Row],[단가]]&gt;=1000000, "100만원 이상", IF(판매대장[[#This Row],[단가]]&gt;=500000, "50만원 이상", "50만원 미만"))</f>
        <v>50만원 미만</v>
      </c>
    </row>
    <row r="125" spans="1:11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24</v>
      </c>
      <c r="I125" s="7">
        <v>0</v>
      </c>
      <c r="J125" s="6">
        <f>판매대장[[#This Row],[단가]]*판매대장[[#This Row],[수량]]*(1-판매대장[[#This Row],[할인율]])</f>
        <v>1315200</v>
      </c>
      <c r="K125" s="6" t="str">
        <f>IF(판매대장[[#This Row],[단가]]&gt;=1000000, "100만원 이상", IF(판매대장[[#This Row],[단가]]&gt;=500000, "50만원 이상", "50만원 미만"))</f>
        <v>50만원 미만</v>
      </c>
    </row>
    <row r="126" spans="1:11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8</v>
      </c>
      <c r="I126" s="7">
        <v>0</v>
      </c>
      <c r="J126" s="6">
        <f>판매대장[[#This Row],[단가]]*판매대장[[#This Row],[수량]]*(1-판매대장[[#This Row],[할인율]])</f>
        <v>366400</v>
      </c>
      <c r="K126" s="6" t="str">
        <f>IF(판매대장[[#This Row],[단가]]&gt;=1000000, "100만원 이상", IF(판매대장[[#This Row],[단가]]&gt;=500000, "50만원 이상", "50만원 미만"))</f>
        <v>50만원 미만</v>
      </c>
    </row>
    <row r="127" spans="1:11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22</v>
      </c>
      <c r="I127" s="7">
        <v>0</v>
      </c>
      <c r="J127" s="6">
        <f>판매대장[[#This Row],[단가]]*판매대장[[#This Row],[수량]]*(1-판매대장[[#This Row],[할인율]])</f>
        <v>5227200</v>
      </c>
      <c r="K127" s="6" t="str">
        <f>IF(판매대장[[#This Row],[단가]]&gt;=1000000, "100만원 이상", IF(판매대장[[#This Row],[단가]]&gt;=500000, "50만원 이상", "50만원 미만"))</f>
        <v>50만원 미만</v>
      </c>
    </row>
    <row r="128" spans="1:11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36</v>
      </c>
      <c r="I128" s="7">
        <v>0</v>
      </c>
      <c r="J128" s="6">
        <f>판매대장[[#This Row],[단가]]*판매대장[[#This Row],[수량]]*(1-판매대장[[#This Row],[할인율]])</f>
        <v>3592800</v>
      </c>
      <c r="K128" s="6" t="str">
        <f>IF(판매대장[[#This Row],[단가]]&gt;=1000000, "100만원 이상", IF(판매대장[[#This Row],[단가]]&gt;=500000, "50만원 이상", "50만원 미만"))</f>
        <v>50만원 미만</v>
      </c>
    </row>
    <row r="129" spans="1:11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16</v>
      </c>
      <c r="I129" s="7">
        <v>0</v>
      </c>
      <c r="J129" s="6">
        <f>판매대장[[#This Row],[단가]]*판매대장[[#This Row],[수량]]*(1-판매대장[[#This Row],[할인율]])</f>
        <v>2726400</v>
      </c>
      <c r="K129" s="6" t="str">
        <f>IF(판매대장[[#This Row],[단가]]&gt;=1000000, "100만원 이상", IF(판매대장[[#This Row],[단가]]&gt;=500000, "50만원 이상", "50만원 미만"))</f>
        <v>50만원 미만</v>
      </c>
    </row>
    <row r="130" spans="1:11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40</v>
      </c>
      <c r="I130" s="7">
        <v>0</v>
      </c>
      <c r="J130" s="6">
        <f>판매대장[[#This Row],[단가]]*판매대장[[#This Row],[수량]]*(1-판매대장[[#This Row],[할인율]])</f>
        <v>204000</v>
      </c>
      <c r="K130" s="6" t="str">
        <f>IF(판매대장[[#This Row],[단가]]&gt;=1000000, "100만원 이상", IF(판매대장[[#This Row],[단가]]&gt;=500000, "50만원 이상", "50만원 미만"))</f>
        <v>50만원 미만</v>
      </c>
    </row>
    <row r="131" spans="1:11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48</v>
      </c>
      <c r="I131" s="7">
        <v>0</v>
      </c>
      <c r="J131" s="6">
        <f>판매대장[[#This Row],[단가]]*판매대장[[#This Row],[수량]]*(1-판매대장[[#This Row],[할인율]])</f>
        <v>1579200</v>
      </c>
      <c r="K131" s="6" t="str">
        <f>IF(판매대장[[#This Row],[단가]]&gt;=1000000, "100만원 이상", IF(판매대장[[#This Row],[단가]]&gt;=500000, "50만원 이상", "50만원 미만"))</f>
        <v>50만원 미만</v>
      </c>
    </row>
    <row r="132" spans="1:11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55</v>
      </c>
      <c r="I132" s="7">
        <v>0</v>
      </c>
      <c r="J132" s="6">
        <f>판매대장[[#This Row],[단가]]*판매대장[[#This Row],[수량]]*(1-판매대장[[#This Row],[할인율]])</f>
        <v>181500</v>
      </c>
      <c r="K132" s="6" t="str">
        <f>IF(판매대장[[#This Row],[단가]]&gt;=1000000, "100만원 이상", IF(판매대장[[#This Row],[단가]]&gt;=500000, "50만원 이상", "50만원 미만"))</f>
        <v>50만원 미만</v>
      </c>
    </row>
    <row r="133" spans="1:11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18</v>
      </c>
      <c r="I133" s="7">
        <v>0</v>
      </c>
      <c r="J133" s="6">
        <f>판매대장[[#This Row],[단가]]*판매대장[[#This Row],[수량]]*(1-판매대장[[#This Row],[할인율]])</f>
        <v>1708200</v>
      </c>
      <c r="K133" s="6" t="str">
        <f>IF(판매대장[[#This Row],[단가]]&gt;=1000000, "100만원 이상", IF(판매대장[[#This Row],[단가]]&gt;=500000, "50만원 이상", "50만원 미만"))</f>
        <v>50만원 미만</v>
      </c>
    </row>
    <row r="134" spans="1:11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48</v>
      </c>
      <c r="I134" s="7">
        <v>0</v>
      </c>
      <c r="J134" s="6">
        <f>판매대장[[#This Row],[단가]]*판매대장[[#This Row],[수량]]*(1-판매대장[[#This Row],[할인율]])</f>
        <v>2740800</v>
      </c>
      <c r="K134" s="6" t="str">
        <f>IF(판매대장[[#This Row],[단가]]&gt;=1000000, "100만원 이상", IF(판매대장[[#This Row],[단가]]&gt;=500000, "50만원 이상", "50만원 미만"))</f>
        <v>50만원 미만</v>
      </c>
    </row>
    <row r="135" spans="1:11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27</v>
      </c>
      <c r="I135" s="7">
        <v>0</v>
      </c>
      <c r="J135" s="6">
        <f>판매대장[[#This Row],[단가]]*판매대장[[#This Row],[수량]]*(1-판매대장[[#This Row],[할인율]])</f>
        <v>2262600</v>
      </c>
      <c r="K135" s="6" t="str">
        <f>IF(판매대장[[#This Row],[단가]]&gt;=1000000, "100만원 이상", IF(판매대장[[#This Row],[단가]]&gt;=500000, "50만원 이상", "50만원 미만"))</f>
        <v>50만원 미만</v>
      </c>
    </row>
    <row r="136" spans="1:11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11</v>
      </c>
      <c r="I136" s="7">
        <v>0</v>
      </c>
      <c r="J136" s="6">
        <f>판매대장[[#This Row],[단가]]*판매대장[[#This Row],[수량]]*(1-판매대장[[#This Row],[할인율]])</f>
        <v>38500</v>
      </c>
      <c r="K136" s="6" t="str">
        <f>IF(판매대장[[#This Row],[단가]]&gt;=1000000, "100만원 이상", IF(판매대장[[#This Row],[단가]]&gt;=500000, "50만원 이상", "50만원 미만"))</f>
        <v>50만원 미만</v>
      </c>
    </row>
    <row r="137" spans="1:11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88</v>
      </c>
      <c r="I137" s="7">
        <v>0</v>
      </c>
      <c r="J137" s="6">
        <f>판매대장[[#This Row],[단가]]*판매대장[[#This Row],[수량]]*(1-판매대장[[#This Row],[할인율]])</f>
        <v>4127200</v>
      </c>
      <c r="K137" s="6" t="str">
        <f>IF(판매대장[[#This Row],[단가]]&gt;=1000000, "100만원 이상", IF(판매대장[[#This Row],[단가]]&gt;=500000, "50만원 이상", "50만원 미만"))</f>
        <v>50만원 미만</v>
      </c>
    </row>
    <row r="138" spans="1:11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32</v>
      </c>
      <c r="I138" s="7">
        <v>0.15</v>
      </c>
      <c r="J138" s="6">
        <f>판매대장[[#This Row],[단가]]*판매대장[[#This Row],[수량]]*(1-판매대장[[#This Row],[할인율]])</f>
        <v>26356800</v>
      </c>
      <c r="K138" s="6" t="str">
        <f>IF(판매대장[[#This Row],[단가]]&gt;=1000000, "100만원 이상", IF(판매대장[[#This Row],[단가]]&gt;=500000, "50만원 이상", "50만원 미만"))</f>
        <v>50만원 이상</v>
      </c>
    </row>
    <row r="139" spans="1:11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32</v>
      </c>
      <c r="I139" s="7">
        <v>0</v>
      </c>
      <c r="J139" s="6">
        <f>판매대장[[#This Row],[단가]]*판매대장[[#This Row],[수량]]*(1-판매대장[[#This Row],[할인율]])</f>
        <v>2784000</v>
      </c>
      <c r="K139" s="6" t="str">
        <f>IF(판매대장[[#This Row],[단가]]&gt;=1000000, "100만원 이상", IF(판매대장[[#This Row],[단가]]&gt;=500000, "50만원 이상", "50만원 미만"))</f>
        <v>50만원 미만</v>
      </c>
    </row>
    <row r="140" spans="1:11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54</v>
      </c>
      <c r="I140" s="7">
        <v>0</v>
      </c>
      <c r="J140" s="6">
        <f>판매대장[[#This Row],[단가]]*판매대장[[#This Row],[수량]]*(1-판매대장[[#This Row],[할인율]])</f>
        <v>2527200</v>
      </c>
      <c r="K140" s="6" t="str">
        <f>IF(판매대장[[#This Row],[단가]]&gt;=1000000, "100만원 이상", IF(판매대장[[#This Row],[단가]]&gt;=500000, "50만원 이상", "50만원 미만"))</f>
        <v>50만원 미만</v>
      </c>
    </row>
    <row r="141" spans="1:11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32</v>
      </c>
      <c r="I141" s="7">
        <v>0</v>
      </c>
      <c r="J141" s="6">
        <f>판매대장[[#This Row],[단가]]*판매대장[[#This Row],[수량]]*(1-판매대장[[#This Row],[할인율]])</f>
        <v>1632000</v>
      </c>
      <c r="K141" s="6" t="str">
        <f>IF(판매대장[[#This Row],[단가]]&gt;=1000000, "100만원 이상", IF(판매대장[[#This Row],[단가]]&gt;=500000, "50만원 이상", "50만원 미만"))</f>
        <v>50만원 미만</v>
      </c>
    </row>
    <row r="142" spans="1:11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84</v>
      </c>
      <c r="I142" s="7">
        <v>0.05</v>
      </c>
      <c r="J142" s="6">
        <f>판매대장[[#This Row],[단가]]*판매대장[[#This Row],[수량]]*(1-판매대장[[#This Row],[할인율]])</f>
        <v>11770500</v>
      </c>
      <c r="K142" s="6" t="str">
        <f>IF(판매대장[[#This Row],[단가]]&gt;=1000000, "100만원 이상", IF(판매대장[[#This Row],[단가]]&gt;=500000, "50만원 이상", "50만원 미만"))</f>
        <v>50만원 미만</v>
      </c>
    </row>
    <row r="143" spans="1:11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55</v>
      </c>
      <c r="I143" s="7">
        <v>0</v>
      </c>
      <c r="J143" s="6">
        <f>판매대장[[#This Row],[단가]]*판매대장[[#This Row],[수량]]*(1-판매대장[[#This Row],[할인율]])</f>
        <v>5384500</v>
      </c>
      <c r="K143" s="6" t="str">
        <f>IF(판매대장[[#This Row],[단가]]&gt;=1000000, "100만원 이상", IF(판매대장[[#This Row],[단가]]&gt;=500000, "50만원 이상", "50만원 미만"))</f>
        <v>50만원 미만</v>
      </c>
    </row>
    <row r="144" spans="1:11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90</v>
      </c>
      <c r="I144" s="7">
        <v>0</v>
      </c>
      <c r="J144" s="6">
        <f>판매대장[[#This Row],[단가]]*판매대장[[#This Row],[수량]]*(1-판매대장[[#This Row],[할인율]])</f>
        <v>8811000</v>
      </c>
      <c r="K144" s="6" t="str">
        <f>IF(판매대장[[#This Row],[단가]]&gt;=1000000, "100만원 이상", IF(판매대장[[#This Row],[단가]]&gt;=500000, "50만원 이상", "50만원 미만"))</f>
        <v>50만원 미만</v>
      </c>
    </row>
    <row r="145" spans="1:11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55</v>
      </c>
      <c r="I145" s="7">
        <v>0</v>
      </c>
      <c r="J145" s="6">
        <f>판매대장[[#This Row],[단가]]*판매대장[[#This Row],[수량]]*(1-판매대장[[#This Row],[할인율]])</f>
        <v>1661000</v>
      </c>
      <c r="K145" s="6" t="str">
        <f>IF(판매대장[[#This Row],[단가]]&gt;=1000000, "100만원 이상", IF(판매대장[[#This Row],[단가]]&gt;=500000, "50만원 이상", "50만원 미만"))</f>
        <v>50만원 미만</v>
      </c>
    </row>
    <row r="146" spans="1:11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54</v>
      </c>
      <c r="I146" s="7">
        <v>0</v>
      </c>
      <c r="J146" s="6">
        <f>판매대장[[#This Row],[단가]]*판매대장[[#This Row],[수량]]*(1-판매대장[[#This Row],[할인율]])</f>
        <v>4492800</v>
      </c>
      <c r="K146" s="6" t="str">
        <f>IF(판매대장[[#This Row],[단가]]&gt;=1000000, "100만원 이상", IF(판매대장[[#This Row],[단가]]&gt;=500000, "50만원 이상", "50만원 미만"))</f>
        <v>50만원 미만</v>
      </c>
    </row>
    <row r="147" spans="1:11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50</v>
      </c>
      <c r="I147" s="7">
        <v>0</v>
      </c>
      <c r="J147" s="6">
        <f>판매대장[[#This Row],[단가]]*판매대장[[#This Row],[수량]]*(1-판매대장[[#This Row],[할인율]])</f>
        <v>8340000</v>
      </c>
      <c r="K147" s="6" t="str">
        <f>IF(판매대장[[#This Row],[단가]]&gt;=1000000, "100만원 이상", IF(판매대장[[#This Row],[단가]]&gt;=500000, "50만원 이상", "50만원 미만"))</f>
        <v>50만원 미만</v>
      </c>
    </row>
    <row r="148" spans="1:11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108</v>
      </c>
      <c r="I148" s="7">
        <v>0</v>
      </c>
      <c r="J148" s="6">
        <f>판매대장[[#This Row],[단가]]*판매대장[[#This Row],[수량]]*(1-판매대장[[#This Row],[할인율]])</f>
        <v>1728000</v>
      </c>
      <c r="K148" s="6" t="str">
        <f>IF(판매대장[[#This Row],[단가]]&gt;=1000000, "100만원 이상", IF(판매대장[[#This Row],[단가]]&gt;=500000, "50만원 이상", "50만원 미만"))</f>
        <v>50만원 미만</v>
      </c>
    </row>
    <row r="149" spans="1:11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36</v>
      </c>
      <c r="I149" s="7">
        <v>0.05</v>
      </c>
      <c r="J149" s="6">
        <f>판매대장[[#This Row],[단가]]*판매대장[[#This Row],[수량]]*(1-판매대장[[#This Row],[할인율]])</f>
        <v>19517940</v>
      </c>
      <c r="K149" s="6" t="str">
        <f>IF(판매대장[[#This Row],[단가]]&gt;=1000000, "100만원 이상", IF(판매대장[[#This Row],[단가]]&gt;=500000, "50만원 이상", "50만원 미만"))</f>
        <v>50만원 이상</v>
      </c>
    </row>
    <row r="150" spans="1:11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72</v>
      </c>
      <c r="I150" s="7">
        <v>0.05</v>
      </c>
      <c r="J150" s="6">
        <f>판매대장[[#This Row],[단가]]*판매대장[[#This Row],[수량]]*(1-판매대장[[#This Row],[할인율]])</f>
        <v>10177920</v>
      </c>
      <c r="K150" s="6" t="str">
        <f>IF(판매대장[[#This Row],[단가]]&gt;=1000000, "100만원 이상", IF(판매대장[[#This Row],[단가]]&gt;=500000, "50만원 이상", "50만원 미만"))</f>
        <v>50만원 미만</v>
      </c>
    </row>
    <row r="151" spans="1:11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90</v>
      </c>
      <c r="I151" s="7">
        <v>0</v>
      </c>
      <c r="J151" s="6">
        <f>판매대장[[#This Row],[단가]]*판매대장[[#This Row],[수량]]*(1-판매대장[[#This Row],[할인율]])</f>
        <v>9747000</v>
      </c>
      <c r="K151" s="6" t="str">
        <f>IF(판매대장[[#This Row],[단가]]&gt;=1000000, "100만원 이상", IF(판매대장[[#This Row],[단가]]&gt;=500000, "50만원 이상", "50만원 미만"))</f>
        <v>50만원 미만</v>
      </c>
    </row>
    <row r="152" spans="1:11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81</v>
      </c>
      <c r="I152" s="7">
        <v>0.05</v>
      </c>
      <c r="J152" s="6">
        <f>판매대장[[#This Row],[단가]]*판매대장[[#This Row],[수량]]*(1-판매대장[[#This Row],[할인율]])</f>
        <v>10873035</v>
      </c>
      <c r="K152" s="6" t="str">
        <f>IF(판매대장[[#This Row],[단가]]&gt;=1000000, "100만원 이상", IF(판매대장[[#This Row],[단가]]&gt;=500000, "50만원 이상", "50만원 미만"))</f>
        <v>50만원 미만</v>
      </c>
    </row>
    <row r="153" spans="1:11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16</v>
      </c>
      <c r="I153" s="7">
        <v>0</v>
      </c>
      <c r="J153" s="6">
        <f>판매대장[[#This Row],[단가]]*판매대장[[#This Row],[수량]]*(1-판매대장[[#This Row],[할인율]])</f>
        <v>964800</v>
      </c>
      <c r="K153" s="6" t="str">
        <f>IF(판매대장[[#This Row],[단가]]&gt;=1000000, "100만원 이상", IF(판매대장[[#This Row],[단가]]&gt;=500000, "50만원 이상", "50만원 미만"))</f>
        <v>50만원 미만</v>
      </c>
    </row>
    <row r="154" spans="1:11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40</v>
      </c>
      <c r="I154" s="7">
        <v>0.1</v>
      </c>
      <c r="J154" s="6">
        <f>판매대장[[#This Row],[단가]]*판매대장[[#This Row],[수량]]*(1-판매대장[[#This Row],[할인율]])</f>
        <v>20347200</v>
      </c>
      <c r="K154" s="6" t="str">
        <f>IF(판매대장[[#This Row],[단가]]&gt;=1000000, "100만원 이상", IF(판매대장[[#This Row],[단가]]&gt;=500000, "50만원 이상", "50만원 미만"))</f>
        <v>50만원 이상</v>
      </c>
    </row>
    <row r="155" spans="1:11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12</v>
      </c>
      <c r="I155" s="7">
        <v>0</v>
      </c>
      <c r="J155" s="6">
        <f>판매대장[[#This Row],[단가]]*판매대장[[#This Row],[수량]]*(1-판매대장[[#This Row],[할인율]])</f>
        <v>255600</v>
      </c>
      <c r="K155" s="6" t="str">
        <f>IF(판매대장[[#This Row],[단가]]&gt;=1000000, "100만원 이상", IF(판매대장[[#This Row],[단가]]&gt;=500000, "50만원 이상", "50만원 미만"))</f>
        <v>50만원 미만</v>
      </c>
    </row>
    <row r="156" spans="1:11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96</v>
      </c>
      <c r="I156" s="7">
        <v>0</v>
      </c>
      <c r="J156" s="6">
        <f>판매대장[[#This Row],[단가]]*판매대장[[#This Row],[수량]]*(1-판매대장[[#This Row],[할인율]])</f>
        <v>307200</v>
      </c>
      <c r="K156" s="6" t="str">
        <f>IF(판매대장[[#This Row],[단가]]&gt;=1000000, "100만원 이상", IF(판매대장[[#This Row],[단가]]&gt;=500000, "50만원 이상", "50만원 미만"))</f>
        <v>50만원 미만</v>
      </c>
    </row>
    <row r="157" spans="1:11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9</v>
      </c>
      <c r="I157" s="7">
        <v>0</v>
      </c>
      <c r="J157" s="6">
        <f>판매대장[[#This Row],[단가]]*판매대장[[#This Row],[수량]]*(1-판매대장[[#This Row],[할인율]])</f>
        <v>2098800</v>
      </c>
      <c r="K157" s="6" t="str">
        <f>IF(판매대장[[#This Row],[단가]]&gt;=1000000, "100만원 이상", IF(판매대장[[#This Row],[단가]]&gt;=500000, "50만원 이상", "50만원 미만"))</f>
        <v>50만원 미만</v>
      </c>
    </row>
    <row r="158" spans="1:11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45</v>
      </c>
      <c r="I158" s="7">
        <v>0</v>
      </c>
      <c r="J158" s="6">
        <f>판매대장[[#This Row],[단가]]*판매대장[[#This Row],[수량]]*(1-판매대장[[#This Row],[할인율]])</f>
        <v>1309500</v>
      </c>
      <c r="K158" s="6" t="str">
        <f>IF(판매대장[[#This Row],[단가]]&gt;=1000000, "100만원 이상", IF(판매대장[[#This Row],[단가]]&gt;=500000, "50만원 이상", "50만원 미만"))</f>
        <v>50만원 미만</v>
      </c>
    </row>
    <row r="159" spans="1:11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11</v>
      </c>
      <c r="I159" s="7">
        <v>0</v>
      </c>
      <c r="J159" s="6">
        <f>판매대장[[#This Row],[단가]]*판매대장[[#This Row],[수량]]*(1-판매대장[[#This Row],[할인율]])</f>
        <v>1843600</v>
      </c>
      <c r="K159" s="6" t="str">
        <f>IF(판매대장[[#This Row],[단가]]&gt;=1000000, "100만원 이상", IF(판매대장[[#This Row],[단가]]&gt;=500000, "50만원 이상", "50만원 미만"))</f>
        <v>50만원 미만</v>
      </c>
    </row>
    <row r="160" spans="1:11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108</v>
      </c>
      <c r="I160" s="7">
        <v>0.05</v>
      </c>
      <c r="J160" s="6">
        <f>판매대장[[#This Row],[단가]]*판매대장[[#This Row],[수량]]*(1-판매대장[[#This Row],[할인율]])</f>
        <v>16364700</v>
      </c>
      <c r="K160" s="6" t="str">
        <f>IF(판매대장[[#This Row],[단가]]&gt;=1000000, "100만원 이상", IF(판매대장[[#This Row],[단가]]&gt;=500000, "50만원 이상", "50만원 미만"))</f>
        <v>50만원 미만</v>
      </c>
    </row>
    <row r="161" spans="1:11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40</v>
      </c>
      <c r="I161" s="7">
        <v>0</v>
      </c>
      <c r="J161" s="6">
        <f>판매대장[[#This Row],[단가]]*판매대장[[#This Row],[수량]]*(1-판매대장[[#This Row],[할인율]])</f>
        <v>1912000</v>
      </c>
      <c r="K161" s="6" t="str">
        <f>IF(판매대장[[#This Row],[단가]]&gt;=1000000, "100만원 이상", IF(판매대장[[#This Row],[단가]]&gt;=500000, "50만원 이상", "50만원 미만"))</f>
        <v>50만원 미만</v>
      </c>
    </row>
    <row r="162" spans="1:11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27</v>
      </c>
      <c r="I162" s="7">
        <v>0.15</v>
      </c>
      <c r="J162" s="6">
        <f>판매대장[[#This Row],[단가]]*판매대장[[#This Row],[수량]]*(1-판매대장[[#This Row],[할인율]])</f>
        <v>26438400</v>
      </c>
      <c r="K162" s="6" t="str">
        <f>IF(판매대장[[#This Row],[단가]]&gt;=1000000, "100만원 이상", IF(판매대장[[#This Row],[단가]]&gt;=500000, "50만원 이상", "50만원 미만"))</f>
        <v>100만원 이상</v>
      </c>
    </row>
    <row r="163" spans="1:11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100</v>
      </c>
      <c r="I163" s="7">
        <v>0</v>
      </c>
      <c r="J163" s="6">
        <f>판매대장[[#This Row],[단가]]*판매대장[[#This Row],[수량]]*(1-판매대장[[#This Row],[할인율]])</f>
        <v>1340000</v>
      </c>
      <c r="K163" s="6" t="str">
        <f>IF(판매대장[[#This Row],[단가]]&gt;=1000000, "100만원 이상", IF(판매대장[[#This Row],[단가]]&gt;=500000, "50만원 이상", "50만원 미만"))</f>
        <v>50만원 미만</v>
      </c>
    </row>
    <row r="164" spans="1:11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64</v>
      </c>
      <c r="I164" s="7">
        <v>0</v>
      </c>
      <c r="J164" s="6">
        <f>판매대장[[#This Row],[단가]]*판매대장[[#This Row],[수량]]*(1-판매대장[[#This Row],[할인율]])</f>
        <v>1945600</v>
      </c>
      <c r="K164" s="6" t="str">
        <f>IF(판매대장[[#This Row],[단가]]&gt;=1000000, "100만원 이상", IF(판매대장[[#This Row],[단가]]&gt;=500000, "50만원 이상", "50만원 미만"))</f>
        <v>50만원 미만</v>
      </c>
    </row>
    <row r="165" spans="1:11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64</v>
      </c>
      <c r="I165" s="7">
        <v>0</v>
      </c>
      <c r="J165" s="6">
        <f>판매대장[[#This Row],[단가]]*판매대장[[#This Row],[수량]]*(1-판매대장[[#This Row],[할인율]])</f>
        <v>6086400</v>
      </c>
      <c r="K165" s="6" t="str">
        <f>IF(판매대장[[#This Row],[단가]]&gt;=1000000, "100만원 이상", IF(판매대장[[#This Row],[단가]]&gt;=500000, "50만원 이상", "50만원 미만"))</f>
        <v>50만원 미만</v>
      </c>
    </row>
    <row r="166" spans="1:11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48</v>
      </c>
      <c r="I166" s="7">
        <v>0</v>
      </c>
      <c r="J166" s="6">
        <f>판매대장[[#This Row],[단가]]*판매대장[[#This Row],[수량]]*(1-판매대장[[#This Row],[할인율]])</f>
        <v>11193600</v>
      </c>
      <c r="K166" s="6" t="str">
        <f>IF(판매대장[[#This Row],[단가]]&gt;=1000000, "100만원 이상", IF(판매대장[[#This Row],[단가]]&gt;=500000, "50만원 이상", "50만원 미만"))</f>
        <v>50만원 미만</v>
      </c>
    </row>
    <row r="167" spans="1:11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66</v>
      </c>
      <c r="I167" s="7">
        <v>0</v>
      </c>
      <c r="J167" s="6">
        <f>판매대장[[#This Row],[단가]]*판매대장[[#This Row],[수량]]*(1-판매대장[[#This Row],[할인율]])</f>
        <v>3735600</v>
      </c>
      <c r="K167" s="6" t="str">
        <f>IF(판매대장[[#This Row],[단가]]&gt;=1000000, "100만원 이상", IF(판매대장[[#This Row],[단가]]&gt;=500000, "50만원 이상", "50만원 미만"))</f>
        <v>50만원 미만</v>
      </c>
    </row>
    <row r="168" spans="1:11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12</v>
      </c>
      <c r="I168" s="7">
        <v>0</v>
      </c>
      <c r="J168" s="6">
        <f>판매대장[[#This Row],[단가]]*판매대장[[#This Row],[수량]]*(1-판매대장[[#This Row],[할인율]])</f>
        <v>5532000</v>
      </c>
      <c r="K168" s="6" t="str">
        <f>IF(판매대장[[#This Row],[단가]]&gt;=1000000, "100만원 이상", IF(판매대장[[#This Row],[단가]]&gt;=500000, "50만원 이상", "50만원 미만"))</f>
        <v>50만원 미만</v>
      </c>
    </row>
    <row r="169" spans="1:11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22</v>
      </c>
      <c r="I169" s="7">
        <v>0</v>
      </c>
      <c r="J169" s="6">
        <f>판매대장[[#This Row],[단가]]*판매대장[[#This Row],[수량]]*(1-판매대장[[#This Row],[할인율]])</f>
        <v>3245000</v>
      </c>
      <c r="K169" s="6" t="str">
        <f>IF(판매대장[[#This Row],[단가]]&gt;=1000000, "100만원 이상", IF(판매대장[[#This Row],[단가]]&gt;=500000, "50만원 이상", "50만원 미만"))</f>
        <v>50만원 미만</v>
      </c>
    </row>
    <row r="170" spans="1:11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9</v>
      </c>
      <c r="I170" s="7">
        <v>0</v>
      </c>
      <c r="J170" s="6">
        <f>판매대장[[#This Row],[단가]]*판매대장[[#This Row],[수량]]*(1-판매대장[[#This Row],[할인율]])</f>
        <v>988200</v>
      </c>
      <c r="K170" s="6" t="str">
        <f>IF(판매대장[[#This Row],[단가]]&gt;=1000000, "100만원 이상", IF(판매대장[[#This Row],[단가]]&gt;=500000, "50만원 이상", "50만원 미만"))</f>
        <v>50만원 미만</v>
      </c>
    </row>
    <row r="171" spans="1:11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32</v>
      </c>
      <c r="I171" s="7">
        <v>0</v>
      </c>
      <c r="J171" s="6">
        <f>판매대장[[#This Row],[단가]]*판매대장[[#This Row],[수량]]*(1-판매대장[[#This Row],[할인율]])</f>
        <v>6547200</v>
      </c>
      <c r="K171" s="6" t="str">
        <f>IF(판매대장[[#This Row],[단가]]&gt;=1000000, "100만원 이상", IF(판매대장[[#This Row],[단가]]&gt;=500000, "50만원 이상", "50만원 미만"))</f>
        <v>50만원 미만</v>
      </c>
    </row>
    <row r="172" spans="1:11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72</v>
      </c>
      <c r="I172" s="7">
        <v>0</v>
      </c>
      <c r="J172" s="6">
        <f>판매대장[[#This Row],[단가]]*판매대장[[#This Row],[수량]]*(1-판매대장[[#This Row],[할인율]])</f>
        <v>3520800</v>
      </c>
      <c r="K172" s="6" t="str">
        <f>IF(판매대장[[#This Row],[단가]]&gt;=1000000, "100만원 이상", IF(판매대장[[#This Row],[단가]]&gt;=500000, "50만원 이상", "50만원 미만"))</f>
        <v>50만원 미만</v>
      </c>
    </row>
    <row r="173" spans="1:11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84</v>
      </c>
      <c r="I173" s="7">
        <v>0</v>
      </c>
      <c r="J173" s="6">
        <f>판매대장[[#This Row],[단가]]*판매대장[[#This Row],[수량]]*(1-판매대장[[#This Row],[할인율]])</f>
        <v>1092000</v>
      </c>
      <c r="K173" s="6" t="str">
        <f>IF(판매대장[[#This Row],[단가]]&gt;=1000000, "100만원 이상", IF(판매대장[[#This Row],[단가]]&gt;=500000, "50만원 이상", "50만원 미만"))</f>
        <v>50만원 미만</v>
      </c>
    </row>
    <row r="174" spans="1:11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40</v>
      </c>
      <c r="I174" s="7">
        <v>0</v>
      </c>
      <c r="J174" s="6">
        <f>판매대장[[#This Row],[단가]]*판매대장[[#This Row],[수량]]*(1-판매대장[[#This Row],[할인율]])</f>
        <v>6136000</v>
      </c>
      <c r="K174" s="6" t="str">
        <f>IF(판매대장[[#This Row],[단가]]&gt;=1000000, "100만원 이상", IF(판매대장[[#This Row],[단가]]&gt;=500000, "50만원 이상", "50만원 미만"))</f>
        <v>50만원 미만</v>
      </c>
    </row>
    <row r="175" spans="1:11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40</v>
      </c>
      <c r="I175" s="7">
        <v>0.05</v>
      </c>
      <c r="J175" s="6">
        <f>판매대장[[#This Row],[단가]]*판매대장[[#This Row],[수량]]*(1-판매대장[[#This Row],[할인율]])</f>
        <v>14903600</v>
      </c>
      <c r="K175" s="6" t="str">
        <f>IF(판매대장[[#This Row],[단가]]&gt;=1000000, "100만원 이상", IF(판매대장[[#This Row],[단가]]&gt;=500000, "50만원 이상", "50만원 미만"))</f>
        <v>50만원 미만</v>
      </c>
    </row>
    <row r="176" spans="1:11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9</v>
      </c>
      <c r="I176" s="7">
        <v>0</v>
      </c>
      <c r="J176" s="6">
        <f>판매대장[[#This Row],[단가]]*판매대장[[#This Row],[수량]]*(1-판매대장[[#This Row],[할인율]])</f>
        <v>439200</v>
      </c>
      <c r="K176" s="6" t="str">
        <f>IF(판매대장[[#This Row],[단가]]&gt;=1000000, "100만원 이상", IF(판매대장[[#This Row],[단가]]&gt;=500000, "50만원 이상", "50만원 미만"))</f>
        <v>50만원 미만</v>
      </c>
    </row>
    <row r="177" spans="1:11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9</v>
      </c>
      <c r="I177" s="7">
        <v>0</v>
      </c>
      <c r="J177" s="6">
        <f>판매대장[[#This Row],[단가]]*판매대장[[#This Row],[수량]]*(1-판매대장[[#This Row],[할인율]])</f>
        <v>393300</v>
      </c>
      <c r="K177" s="6" t="str">
        <f>IF(판매대장[[#This Row],[단가]]&gt;=1000000, "100만원 이상", IF(판매대장[[#This Row],[단가]]&gt;=500000, "50만원 이상", "50만원 미만"))</f>
        <v>50만원 미만</v>
      </c>
    </row>
    <row r="178" spans="1:11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48</v>
      </c>
      <c r="I178" s="7">
        <v>0.15</v>
      </c>
      <c r="J178" s="6">
        <f>판매대장[[#This Row],[단가]]*판매대장[[#This Row],[수량]]*(1-판매대장[[#This Row],[할인율]])</f>
        <v>58752000</v>
      </c>
      <c r="K178" s="6" t="str">
        <f>IF(판매대장[[#This Row],[단가]]&gt;=1000000, "100만원 이상", IF(판매대장[[#This Row],[단가]]&gt;=500000, "50만원 이상", "50만원 미만"))</f>
        <v>100만원 이상</v>
      </c>
    </row>
    <row r="179" spans="1:11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36</v>
      </c>
      <c r="I179" s="7">
        <v>0</v>
      </c>
      <c r="J179" s="6">
        <f>판매대장[[#This Row],[단가]]*판매대장[[#This Row],[수량]]*(1-판매대장[[#This Row],[할인율]])</f>
        <v>129600</v>
      </c>
      <c r="K179" s="6" t="str">
        <f>IF(판매대장[[#This Row],[단가]]&gt;=1000000, "100만원 이상", IF(판매대장[[#This Row],[단가]]&gt;=500000, "50만원 이상", "50만원 미만"))</f>
        <v>50만원 미만</v>
      </c>
    </row>
    <row r="180" spans="1:11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50</v>
      </c>
      <c r="I180" s="7">
        <v>0</v>
      </c>
      <c r="J180" s="6">
        <f>판매대장[[#This Row],[단가]]*판매대장[[#This Row],[수량]]*(1-판매대장[[#This Row],[할인율]])</f>
        <v>7100000</v>
      </c>
      <c r="K180" s="6" t="str">
        <f>IF(판매대장[[#This Row],[단가]]&gt;=1000000, "100만원 이상", IF(판매대장[[#This Row],[단가]]&gt;=500000, "50만원 이상", "50만원 미만"))</f>
        <v>50만원 미만</v>
      </c>
    </row>
    <row r="181" spans="1:11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100</v>
      </c>
      <c r="I181" s="7">
        <v>0.05</v>
      </c>
      <c r="J181" s="6">
        <f>판매대장[[#This Row],[단가]]*판매대장[[#This Row],[수량]]*(1-판매대장[[#This Row],[할인율]])</f>
        <v>13537500</v>
      </c>
      <c r="K181" s="6" t="str">
        <f>IF(판매대장[[#This Row],[단가]]&gt;=1000000, "100만원 이상", IF(판매대장[[#This Row],[단가]]&gt;=500000, "50만원 이상", "50만원 미만"))</f>
        <v>50만원 미만</v>
      </c>
    </row>
    <row r="182" spans="1:11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5</v>
      </c>
      <c r="F182" s="5" t="s">
        <v>25</v>
      </c>
      <c r="G182" s="6">
        <v>597900</v>
      </c>
      <c r="H182" s="6">
        <v>50</v>
      </c>
      <c r="I182" s="7">
        <v>0</v>
      </c>
      <c r="J182" s="6">
        <f>판매대장[[#This Row],[단가]]*판매대장[[#This Row],[수량]]*(1-판매대장[[#This Row],[할인율]])</f>
        <v>29895000</v>
      </c>
      <c r="K182" s="6" t="str">
        <f>IF(판매대장[[#This Row],[단가]]&gt;=1000000, "100만원 이상", IF(판매대장[[#This Row],[단가]]&gt;=500000, "50만원 이상", "50만원 미만"))</f>
        <v>50만원 이상</v>
      </c>
    </row>
    <row r="183" spans="1:11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30</v>
      </c>
      <c r="I183" s="7">
        <v>0</v>
      </c>
      <c r="J183" s="6">
        <f>판매대장[[#This Row],[단가]]*판매대장[[#This Row],[수량]]*(1-판매대장[[#This Row],[할인율]])</f>
        <v>102000</v>
      </c>
      <c r="K183" s="6" t="str">
        <f>IF(판매대장[[#This Row],[단가]]&gt;=1000000, "100만원 이상", IF(판매대장[[#This Row],[단가]]&gt;=500000, "50만원 이상", "50만원 미만"))</f>
        <v>50만원 미만</v>
      </c>
    </row>
    <row r="184" spans="1:11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30</v>
      </c>
      <c r="I184" s="7">
        <v>0.05</v>
      </c>
      <c r="J184" s="6">
        <f>판매대장[[#This Row],[단가]]*판매대장[[#This Row],[수량]]*(1-판매대장[[#This Row],[할인율]])</f>
        <v>13013100</v>
      </c>
      <c r="K184" s="6" t="str">
        <f>IF(판매대장[[#This Row],[단가]]&gt;=1000000, "100만원 이상", IF(판매대장[[#This Row],[단가]]&gt;=500000, "50만원 이상", "50만원 미만"))</f>
        <v>50만원 미만</v>
      </c>
    </row>
    <row r="185" spans="1:11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60</v>
      </c>
      <c r="I185" s="7">
        <v>0</v>
      </c>
      <c r="J185" s="6">
        <f>판매대장[[#This Row],[단가]]*판매대장[[#This Row],[수량]]*(1-판매대장[[#This Row],[할인율]])</f>
        <v>882000</v>
      </c>
      <c r="K185" s="6" t="str">
        <f>IF(판매대장[[#This Row],[단가]]&gt;=1000000, "100만원 이상", IF(판매대장[[#This Row],[단가]]&gt;=500000, "50만원 이상", "50만원 미만"))</f>
        <v>50만원 미만</v>
      </c>
    </row>
    <row r="186" spans="1:11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60</v>
      </c>
      <c r="I186" s="7">
        <v>0</v>
      </c>
      <c r="J186" s="6">
        <f>판매대장[[#This Row],[단가]]*판매대장[[#This Row],[수량]]*(1-판매대장[[#This Row],[할인율]])</f>
        <v>2268000</v>
      </c>
      <c r="K186" s="6" t="str">
        <f>IF(판매대장[[#This Row],[단가]]&gt;=1000000, "100만원 이상", IF(판매대장[[#This Row],[단가]]&gt;=500000, "50만원 이상", "50만원 미만"))</f>
        <v>50만원 미만</v>
      </c>
    </row>
    <row r="187" spans="1:11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63</v>
      </c>
      <c r="I187" s="7">
        <v>0</v>
      </c>
      <c r="J187" s="6">
        <f>판매대장[[#This Row],[단가]]*판매대장[[#This Row],[수량]]*(1-판매대장[[#This Row],[할인율]])</f>
        <v>214200</v>
      </c>
      <c r="K187" s="6" t="str">
        <f>IF(판매대장[[#This Row],[단가]]&gt;=1000000, "100만원 이상", IF(판매대장[[#This Row],[단가]]&gt;=500000, "50만원 이상", "50만원 미만"))</f>
        <v>50만원 미만</v>
      </c>
    </row>
    <row r="188" spans="1:11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11</v>
      </c>
      <c r="I188" s="7">
        <v>0</v>
      </c>
      <c r="J188" s="6">
        <f>판매대장[[#This Row],[단가]]*판매대장[[#This Row],[수량]]*(1-판매대장[[#This Row],[할인율]])</f>
        <v>1906300</v>
      </c>
      <c r="K188" s="6" t="str">
        <f>IF(판매대장[[#This Row],[단가]]&gt;=1000000, "100만원 이상", IF(판매대장[[#This Row],[단가]]&gt;=500000, "50만원 이상", "50만원 미만"))</f>
        <v>50만원 미만</v>
      </c>
    </row>
    <row r="189" spans="1:11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40</v>
      </c>
      <c r="I189" s="7">
        <v>0.05</v>
      </c>
      <c r="J189" s="6">
        <f>판매대장[[#This Row],[단가]]*판매대장[[#This Row],[수량]]*(1-판매대장[[#This Row],[할인율]])</f>
        <v>8109200</v>
      </c>
      <c r="K189" s="6" t="str">
        <f>IF(판매대장[[#This Row],[단가]]&gt;=1000000, "100만원 이상", IF(판매대장[[#This Row],[단가]]&gt;=500000, "50만원 이상", "50만원 미만"))</f>
        <v>50만원 미만</v>
      </c>
    </row>
    <row r="190" spans="1:11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5</v>
      </c>
      <c r="F190" s="5" t="s">
        <v>6</v>
      </c>
      <c r="G190" s="6">
        <v>1248000</v>
      </c>
      <c r="H190" s="6">
        <v>22</v>
      </c>
      <c r="I190" s="7">
        <v>0</v>
      </c>
      <c r="J190" s="6">
        <f>판매대장[[#This Row],[단가]]*판매대장[[#This Row],[수량]]*(1-판매대장[[#This Row],[할인율]])</f>
        <v>27456000</v>
      </c>
      <c r="K190" s="6" t="str">
        <f>IF(판매대장[[#This Row],[단가]]&gt;=1000000, "100만원 이상", IF(판매대장[[#This Row],[단가]]&gt;=500000, "50만원 이상", "50만원 미만"))</f>
        <v>100만원 이상</v>
      </c>
    </row>
    <row r="191" spans="1:11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20</v>
      </c>
      <c r="I191" s="7">
        <v>0</v>
      </c>
      <c r="J191" s="6">
        <f>판매대장[[#This Row],[단가]]*판매대장[[#This Row],[수량]]*(1-판매대장[[#This Row],[할인율]])</f>
        <v>2476000</v>
      </c>
      <c r="K191" s="6" t="str">
        <f>IF(판매대장[[#This Row],[단가]]&gt;=1000000, "100만원 이상", IF(판매대장[[#This Row],[단가]]&gt;=500000, "50만원 이상", "50만원 미만"))</f>
        <v>50만원 미만</v>
      </c>
    </row>
    <row r="192" spans="1:11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27</v>
      </c>
      <c r="I192" s="7">
        <v>0</v>
      </c>
      <c r="J192" s="6">
        <f>판매대장[[#This Row],[단가]]*판매대장[[#This Row],[수량]]*(1-판매대장[[#This Row],[할인율]])</f>
        <v>1439100</v>
      </c>
      <c r="K192" s="6" t="str">
        <f>IF(판매대장[[#This Row],[단가]]&gt;=1000000, "100만원 이상", IF(판매대장[[#This Row],[단가]]&gt;=500000, "50만원 이상", "50만원 미만"))</f>
        <v>50만원 미만</v>
      </c>
    </row>
    <row r="193" spans="1:11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9</v>
      </c>
      <c r="F193" s="5" t="s">
        <v>10</v>
      </c>
      <c r="G193" s="6">
        <v>56600</v>
      </c>
      <c r="H193" s="6">
        <v>45</v>
      </c>
      <c r="I193" s="7">
        <v>0</v>
      </c>
      <c r="J193" s="6">
        <f>판매대장[[#This Row],[단가]]*판매대장[[#This Row],[수량]]*(1-판매대장[[#This Row],[할인율]])</f>
        <v>2547000</v>
      </c>
      <c r="K193" s="6" t="str">
        <f>IF(판매대장[[#This Row],[단가]]&gt;=1000000, "100만원 이상", IF(판매대장[[#This Row],[단가]]&gt;=500000, "50만원 이상", "50만원 미만"))</f>
        <v>50만원 미만</v>
      </c>
    </row>
    <row r="194" spans="1:11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63</v>
      </c>
      <c r="I194" s="7">
        <v>0</v>
      </c>
      <c r="J194" s="6">
        <f>판매대장[[#This Row],[단가]]*판매대장[[#This Row],[수량]]*(1-판매대장[[#This Row],[할인율]])</f>
        <v>2463300</v>
      </c>
      <c r="K194" s="6" t="str">
        <f>IF(판매대장[[#This Row],[단가]]&gt;=1000000, "100만원 이상", IF(판매대장[[#This Row],[단가]]&gt;=500000, "50만원 이상", "50만원 미만"))</f>
        <v>50만원 미만</v>
      </c>
    </row>
    <row r="195" spans="1:11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108</v>
      </c>
      <c r="I195" s="7">
        <v>0</v>
      </c>
      <c r="J195" s="6">
        <f>판매대장[[#This Row],[단가]]*판매대장[[#This Row],[수량]]*(1-판매대장[[#This Row],[할인율]])</f>
        <v>4773600</v>
      </c>
      <c r="K195" s="6" t="str">
        <f>IF(판매대장[[#This Row],[단가]]&gt;=1000000, "100만원 이상", IF(판매대장[[#This Row],[단가]]&gt;=500000, "50만원 이상", "50만원 미만"))</f>
        <v>50만원 미만</v>
      </c>
    </row>
    <row r="196" spans="1:11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16</v>
      </c>
      <c r="I196" s="7">
        <v>0</v>
      </c>
      <c r="J196" s="6">
        <f>판매대장[[#This Row],[단가]]*판매대장[[#This Row],[수량]]*(1-판매대장[[#This Row],[할인율]])</f>
        <v>92800</v>
      </c>
      <c r="K196" s="6" t="str">
        <f>IF(판매대장[[#This Row],[단가]]&gt;=1000000, "100만원 이상", IF(판매대장[[#This Row],[단가]]&gt;=500000, "50만원 이상", "50만원 미만"))</f>
        <v>50만원 미만</v>
      </c>
    </row>
    <row r="197" spans="1:11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24</v>
      </c>
      <c r="I197" s="7">
        <v>0</v>
      </c>
      <c r="J197" s="6">
        <f>판매대장[[#This Row],[단가]]*판매대장[[#This Row],[수량]]*(1-판매대장[[#This Row],[할인율]])</f>
        <v>1814400</v>
      </c>
      <c r="K197" s="6" t="str">
        <f>IF(판매대장[[#This Row],[단가]]&gt;=1000000, "100만원 이상", IF(판매대장[[#This Row],[단가]]&gt;=500000, "50만원 이상", "50만원 미만"))</f>
        <v>50만원 미만</v>
      </c>
    </row>
    <row r="198" spans="1:11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12</v>
      </c>
      <c r="I198" s="7">
        <v>0</v>
      </c>
      <c r="J198" s="6">
        <f>판매대장[[#This Row],[단가]]*판매대장[[#This Row],[수량]]*(1-판매대장[[#This Row],[할인율]])</f>
        <v>34800</v>
      </c>
      <c r="K198" s="6" t="str">
        <f>IF(판매대장[[#This Row],[단가]]&gt;=1000000, "100만원 이상", IF(판매대장[[#This Row],[단가]]&gt;=500000, "50만원 이상", "50만원 미만"))</f>
        <v>50만원 미만</v>
      </c>
    </row>
    <row r="199" spans="1:11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36</v>
      </c>
      <c r="I199" s="7">
        <v>0.05</v>
      </c>
      <c r="J199" s="6">
        <f>판매대장[[#This Row],[단가]]*판매대장[[#This Row],[수량]]*(1-판매대장[[#This Row],[할인율]])</f>
        <v>12274380</v>
      </c>
      <c r="K199" s="6" t="str">
        <f>IF(판매대장[[#This Row],[단가]]&gt;=1000000, "100만원 이상", IF(판매대장[[#This Row],[단가]]&gt;=500000, "50만원 이상", "50만원 미만"))</f>
        <v>50만원 미만</v>
      </c>
    </row>
    <row r="200" spans="1:11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60</v>
      </c>
      <c r="I200" s="7">
        <v>0</v>
      </c>
      <c r="J200" s="6">
        <f>판매대장[[#This Row],[단가]]*판매대장[[#This Row],[수량]]*(1-판매대장[[#This Row],[할인율]])</f>
        <v>5016000</v>
      </c>
      <c r="K200" s="6" t="str">
        <f>IF(판매대장[[#This Row],[단가]]&gt;=1000000, "100만원 이상", IF(판매대장[[#This Row],[단가]]&gt;=500000, "50만원 이상", "50만원 미만"))</f>
        <v>50만원 미만</v>
      </c>
    </row>
    <row r="201" spans="1:11" ht="19.5" customHeight="1">
      <c r="A201" s="11" t="s">
        <v>84</v>
      </c>
      <c r="B201" s="11" t="s">
        <v>53</v>
      </c>
      <c r="C201" s="11" t="s">
        <v>69</v>
      </c>
      <c r="D201" s="12">
        <v>43938</v>
      </c>
      <c r="E201" s="13" t="s">
        <v>23</v>
      </c>
      <c r="F201" s="14" t="s">
        <v>34</v>
      </c>
      <c r="G201" s="15">
        <v>526800</v>
      </c>
      <c r="H201" s="15">
        <v>25</v>
      </c>
      <c r="I201" s="16">
        <v>0.05</v>
      </c>
      <c r="J201" s="15">
        <f>판매대장[[#This Row],[단가]]*판매대장[[#This Row],[수량]]*(1-판매대장[[#This Row],[할인율]])</f>
        <v>12511500</v>
      </c>
      <c r="K201" s="6" t="str">
        <f>IF(판매대장[[#This Row],[단가]]&gt;=1000000, "100만원 이상", IF(판매대장[[#This Row],[단가]]&gt;=500000, "50만원 이상", "50만원 미만"))</f>
        <v>50만원 이상</v>
      </c>
    </row>
    <row r="202" spans="1:11" ht="19.5" customHeight="1">
      <c r="A202" s="11" t="s">
        <v>84</v>
      </c>
      <c r="B202" s="11" t="s">
        <v>53</v>
      </c>
      <c r="C202" s="11" t="s">
        <v>69</v>
      </c>
      <c r="D202" s="12">
        <v>43941</v>
      </c>
      <c r="E202" s="13" t="s">
        <v>11</v>
      </c>
      <c r="F202" s="14" t="s">
        <v>30</v>
      </c>
      <c r="G202" s="15">
        <v>26800</v>
      </c>
      <c r="H202" s="15">
        <v>120</v>
      </c>
      <c r="I202" s="16">
        <v>0.1</v>
      </c>
      <c r="J202" s="15">
        <f>판매대장[[#This Row],[단가]]*판매대장[[#This Row],[수량]]*(1-판매대장[[#This Row],[할인율]])</f>
        <v>2894400</v>
      </c>
      <c r="K202" s="6" t="str">
        <f>IF(판매대장[[#This Row],[단가]]&gt;=1000000, "100만원 이상", IF(판매대장[[#This Row],[단가]]&gt;=500000, "50만원 이상", "50만원 미만"))</f>
        <v>50만원 미만</v>
      </c>
    </row>
    <row r="203" spans="1:11" ht="19.5" customHeight="1">
      <c r="A203" s="11" t="s">
        <v>98</v>
      </c>
      <c r="B203" s="11" t="s">
        <v>99</v>
      </c>
      <c r="C203" s="11" t="s">
        <v>100</v>
      </c>
      <c r="D203" s="12">
        <v>43943</v>
      </c>
      <c r="E203" s="13" t="s">
        <v>5</v>
      </c>
      <c r="F203" s="14" t="s">
        <v>25</v>
      </c>
      <c r="G203" s="15">
        <v>652200</v>
      </c>
      <c r="H203" s="15">
        <v>22</v>
      </c>
      <c r="I203" s="16">
        <v>0.05</v>
      </c>
      <c r="J203" s="15">
        <f>판매대장[[#This Row],[단가]]*판매대장[[#This Row],[수량]]*(1-판매대장[[#This Row],[할인율]])</f>
        <v>13630980</v>
      </c>
      <c r="K203" s="6" t="str">
        <f>IF(판매대장[[#This Row],[단가]]&gt;=1000000, "100만원 이상", IF(판매대장[[#This Row],[단가]]&gt;=500000, "50만원 이상", "50만원 미만"))</f>
        <v>50만원 이상</v>
      </c>
    </row>
    <row r="204" spans="1:11" ht="19.5" customHeight="1">
      <c r="A204" s="11" t="s">
        <v>85</v>
      </c>
      <c r="B204" s="11" t="s">
        <v>101</v>
      </c>
      <c r="C204" s="11" t="s">
        <v>102</v>
      </c>
      <c r="D204" s="12">
        <v>43947</v>
      </c>
      <c r="E204" s="13" t="s">
        <v>5</v>
      </c>
      <c r="F204" s="14" t="s">
        <v>25</v>
      </c>
      <c r="G204" s="15">
        <v>597900</v>
      </c>
      <c r="H204" s="15">
        <v>25</v>
      </c>
      <c r="I204" s="16">
        <v>0.05</v>
      </c>
      <c r="J204" s="15">
        <f>판매대장[[#This Row],[단가]]*판매대장[[#This Row],[수량]]*(1-판매대장[[#This Row],[할인율]])</f>
        <v>14200125</v>
      </c>
      <c r="K204" s="6" t="str">
        <f>IF(판매대장[[#This Row],[단가]]&gt;=1000000, "100만원 이상", IF(판매대장[[#This Row],[단가]]&gt;=500000, "50만원 이상", "50만원 미만"))</f>
        <v>50만원 이상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dashboard</vt:lpstr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대시보드-구성 III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2021-04-19T06:49:17Z</dcterms:created>
  <dcterms:modified xsi:type="dcterms:W3CDTF">2021-04-19T06:49:18Z</dcterms:modified>
</cp:coreProperties>
</file>