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gifaz/Documents/Development/Github/repo/Data-Center-Landscape/"/>
    </mc:Choice>
  </mc:AlternateContent>
  <xr:revisionPtr revIDLastSave="0" documentId="8_{5D489D44-C5D1-8C4B-8D21-E24E72635894}" xr6:coauthVersionLast="47" xr6:coauthVersionMax="47" xr10:uidLastSave="{00000000-0000-0000-0000-000000000000}"/>
  <bookViews>
    <workbookView xWindow="0" yWindow="500" windowWidth="40960" windowHeight="25100" activeTab="2" xr2:uid="{D2F0F60F-6BAC-3D42-8DA1-DA350CDC29A4}"/>
  </bookViews>
  <sheets>
    <sheet name="pvt" sheetId="2" r:id="rId1"/>
    <sheet name="graph" sheetId="3" r:id="rId2"/>
    <sheet name="raw-data" sheetId="1" r:id="rId3"/>
  </sheets>
  <calcPr calcId="18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5" i="1"/>
  <c r="E14" i="1"/>
  <c r="E13" i="1"/>
  <c r="E12" i="1"/>
  <c r="E11" i="1"/>
  <c r="E7" i="1"/>
  <c r="E5" i="1"/>
  <c r="E4" i="1"/>
  <c r="D17" i="1"/>
  <c r="D15" i="1"/>
  <c r="D14" i="1"/>
  <c r="D13" i="1"/>
  <c r="D12" i="1"/>
  <c r="D11" i="1"/>
  <c r="D7" i="1"/>
  <c r="D5" i="1"/>
  <c r="D4" i="1"/>
  <c r="C19" i="1"/>
  <c r="C18" i="1"/>
  <c r="C17" i="1"/>
  <c r="C16" i="1"/>
  <c r="C15" i="1"/>
  <c r="C14" i="1"/>
  <c r="C13" i="1"/>
  <c r="C12" i="1"/>
  <c r="C11" i="1"/>
  <c r="C7" i="1"/>
  <c r="C5" i="1"/>
  <c r="C4" i="1"/>
</calcChain>
</file>

<file path=xl/sharedStrings.xml><?xml version="1.0" encoding="utf-8"?>
<sst xmlns="http://schemas.openxmlformats.org/spreadsheetml/2006/main" count="192" uniqueCount="74">
  <si>
    <t>Philippines</t>
  </si>
  <si>
    <t xml:space="preserve">Largest Share by Tier Type </t>
  </si>
  <si>
    <t>Tier 3</t>
  </si>
  <si>
    <t>Fastest Growing by Tier Type</t>
  </si>
  <si>
    <t>Tier 1 and 2</t>
  </si>
  <si>
    <t>Major Player</t>
  </si>
  <si>
    <t>NEC, Equinix, Digital Reality, IDCF Frontier, NTT</t>
  </si>
  <si>
    <t>Market Volume (2025) [Thousand MW]</t>
  </si>
  <si>
    <t>Market Volume (2030) [Thousand MW]</t>
  </si>
  <si>
    <t>Market Size in 2025 [Million]</t>
  </si>
  <si>
    <t>Market Size in 2030 [Million]</t>
  </si>
  <si>
    <t>Japan</t>
  </si>
  <si>
    <t>IT Load Capacity 2025 [MW]</t>
  </si>
  <si>
    <t>IT Load Capacity 2030 [MW]</t>
  </si>
  <si>
    <t>of DC Operators &amp; DC Facilities 2024</t>
  </si>
  <si>
    <t>27 and 107</t>
  </si>
  <si>
    <t>Leading Market Player</t>
  </si>
  <si>
    <t>Indonesia</t>
  </si>
  <si>
    <t>Market Concentration</t>
  </si>
  <si>
    <t>Medium</t>
  </si>
  <si>
    <t>Low</t>
  </si>
  <si>
    <t>Telkom Sigma, NTT, FAASRI, EdgeConnect</t>
  </si>
  <si>
    <t>Installed Racks 2025</t>
  </si>
  <si>
    <t>Installed Racks 2030</t>
  </si>
  <si>
    <t>25 and 135</t>
  </si>
  <si>
    <t>Tier 4</t>
  </si>
  <si>
    <t>STT Telemedia, GTI, EPLDT, NTT, Zenlayer</t>
  </si>
  <si>
    <t>-</t>
  </si>
  <si>
    <t>13 and 57</t>
  </si>
  <si>
    <t>Leading Market Player %</t>
  </si>
  <si>
    <t>NTT</t>
  </si>
  <si>
    <t>AirTrunk</t>
  </si>
  <si>
    <t>SpaceDC</t>
  </si>
  <si>
    <t>Asia-Pacific</t>
  </si>
  <si>
    <t>Digital Reality, Equinix, KT, NTT, STTTelemedia</t>
  </si>
  <si>
    <t>247 and 1,255</t>
  </si>
  <si>
    <t>India</t>
  </si>
  <si>
    <t>Equinix, NTT, NXTA, SIFY, STT Telemedia</t>
  </si>
  <si>
    <t>22 and 121</t>
  </si>
  <si>
    <t>STT Telemedia</t>
  </si>
  <si>
    <t>Hongkong</t>
  </si>
  <si>
    <t>China Mobile, Digital Reality, Equinix, NTT, Rackspace</t>
  </si>
  <si>
    <t>17 and 57</t>
  </si>
  <si>
    <t>SuneVision Holdings</t>
  </si>
  <si>
    <t>Total Raised Floor Space [sqft M]</t>
  </si>
  <si>
    <t>Indo vs Japan</t>
  </si>
  <si>
    <t>Indo vs Asia Pacific</t>
  </si>
  <si>
    <t>Indo VS Philippines</t>
  </si>
  <si>
    <t>Grand Total</t>
  </si>
  <si>
    <t>Parameters</t>
  </si>
  <si>
    <t>Values</t>
  </si>
  <si>
    <t>Market of Indonesia</t>
  </si>
  <si>
    <t>Market of Philippines</t>
  </si>
  <si>
    <t>Market of Hongkong</t>
  </si>
  <si>
    <t>Market of India</t>
  </si>
  <si>
    <t>Market of Japan</t>
  </si>
  <si>
    <t>Market Volume</t>
  </si>
  <si>
    <t>Market Size</t>
  </si>
  <si>
    <t>Market size of Indonesia</t>
  </si>
  <si>
    <t>Market sizeof Philippines</t>
  </si>
  <si>
    <t>Market sizeof Hongkong</t>
  </si>
  <si>
    <t>Market sizeof India</t>
  </si>
  <si>
    <t>Market size of Japan</t>
  </si>
  <si>
    <t>Indonesia Data Center</t>
  </si>
  <si>
    <t>Philippines Data Center</t>
  </si>
  <si>
    <t>Hongkong Data Center</t>
  </si>
  <si>
    <t>India Data Center</t>
  </si>
  <si>
    <t>Japan Data Center</t>
  </si>
  <si>
    <t>CAGR (2025 - 2030) (MW)</t>
  </si>
  <si>
    <t>CAGR (2018-2024) (Market Size)</t>
  </si>
  <si>
    <t>CAGR (2025-2030) (Market Size)</t>
  </si>
  <si>
    <t>Comparing Indo vs Japan</t>
  </si>
  <si>
    <t>Comparing of Indo VS Philippines</t>
  </si>
  <si>
    <t>Comparing of Indo vs Asia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</si>
</sst>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Rp&quot;* #,##0_);_(&quot;Rp&quot;* \(#,##0\);_(&quot;Rp&quot;* &quot;-&quot;_);_(@_)"/>
    <numFmt numFmtId="41" formatCode="_(* #,##0_);_(* \(#,##0\);_(* &quot;-&quot;_);_(@_)"/>
    <numFmt numFmtId="168" formatCode="_([$$-409]* #,##0.00_);_([$$-409]* \(#,##0.00\);_([$$-409]* &quot;-&quot;??_);_(@_)"/>
    <numFmt numFmtId="169" formatCode="#,##0.0"/>
    <numFmt numFmtId="170" formatCode="_(* #,##0.0_);_(* \(#,##0.0\);_(* &quot;-&quot;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41" fontId="0" fillId="0" borderId="0" xfId="0" applyNumberFormat="1"/>
    <xf numFmtId="170" fontId="0" fillId="0" borderId="0" xfId="0" applyNumberFormat="1"/>
    <xf numFmtId="9" fontId="0" fillId="0" borderId="0" xfId="0" applyNumberFormat="1"/>
    <xf numFmtId="0" fontId="0" fillId="0" borderId="0" xfId="0" applyFill="1"/>
    <xf numFmtId="9" fontId="0" fillId="0" borderId="0" xfId="2" applyFont="1" applyFill="1"/>
    <xf numFmtId="10" fontId="0" fillId="0" borderId="0" xfId="0" applyNumberFormat="1" applyFill="1"/>
    <xf numFmtId="4" fontId="0" fillId="0" borderId="0" xfId="0" applyNumberFormat="1" applyFill="1"/>
    <xf numFmtId="168" fontId="0" fillId="0" borderId="0" xfId="1" applyNumberFormat="1" applyFont="1" applyFill="1"/>
    <xf numFmtId="3" fontId="0" fillId="0" borderId="0" xfId="0" applyNumberFormat="1" applyFill="1"/>
    <xf numFmtId="169" fontId="0" fillId="0" borderId="0" xfId="0" applyNumberFormat="1" applyFill="1"/>
  </cellXfs>
  <cellStyles count="3">
    <cellStyle name="Currency [0]" xfId="1" builtinId="7"/>
    <cellStyle name="Normal" xfId="0" builtinId="0"/>
    <cellStyle name="Percent" xfId="2" builtinId="5"/>
  </cellStyles>
  <dxfs count="4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3" formatCode="0.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0" formatCode="_(* #,##0.0_);_(* \(#,##0.0\);_(* &quot;-&quot;_);_(@_)"/>
    </dxf>
    <dxf>
      <numFmt numFmtId="170" formatCode="_(* #,##0.0_);_(* \(#,##0.0\);_(* &quot;-&quot;_);_(@_)"/>
    </dxf>
    <dxf>
      <numFmt numFmtId="33" formatCode="_(* #,##0_);_(* \(#,##0\);_(* &quot;-&quot;_);_(@_)"/>
    </dxf>
    <dxf>
      <numFmt numFmtId="0" formatCode="General"/>
    </dxf>
    <dxf>
      <numFmt numFmtId="13" formatCode="0%"/>
    </dxf>
    <dxf>
      <numFmt numFmtId="170" formatCode="_(* #,##0.0_);_(* \(#,##0.0\);_(* &quot;-&quot;_);_(@_)"/>
    </dxf>
    <dxf>
      <numFmt numFmtId="170" formatCode="_(* #,##0.0_);_(* \(#,##0.0\);_(* &quot;-&quot;_);_(@_)"/>
    </dxf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[raw-data.xlsx]pvt!PivotTable1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</a:t>
            </a:r>
            <a:r>
              <a:rPr lang="en-US" baseline="0"/>
              <a:t> Volume Data Center 2025 - 2030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pvt!$B$3:$B$4</c:f>
              <c:strCache>
                <c:ptCount val="1"/>
                <c:pt idx="0">
                  <c:v>Market Volume (2025) [Thousand 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pvt!$A$5:$A$9</c:f>
              <c:strCache>
                <c:ptCount val="5"/>
                <c:pt idx="0">
                  <c:v>Market of Indonesia</c:v>
                </c:pt>
                <c:pt idx="1">
                  <c:v>Market of Philippines</c:v>
                </c:pt>
                <c:pt idx="2">
                  <c:v>Market of Hongkong</c:v>
                </c:pt>
                <c:pt idx="3">
                  <c:v>Market of India</c:v>
                </c:pt>
                <c:pt idx="4">
                  <c:v>Market of Japan</c:v>
                </c:pt>
              </c:strCache>
            </c:strRef>
          </c:cat>
          <c:val>
            <c:numRef>
              <c:f>pvt!$B$5:$B$9</c:f>
              <c:numCache>
                <c:formatCode>General</c:formatCode>
                <c:ptCount val="5"/>
                <c:pt idx="0">
                  <c:v>0.97</c:v>
                </c:pt>
                <c:pt idx="1">
                  <c:v>0.56000000000000005</c:v>
                </c:pt>
                <c:pt idx="2">
                  <c:v>1.42</c:v>
                </c:pt>
                <c:pt idx="3">
                  <c:v>3.31</c:v>
                </c:pt>
                <c:pt idx="4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754A-8F7A-1C4C12AA99A9}"/>
            </c:ext>
          </c:extLst>
        </c:ser>
        <c:ser>
          <c:idx val="1"/>
          <c:order val="1"/>
          <c:tx>
            <c:strRef>
              <c:f>pvt!$C$3:$C$4</c:f>
              <c:strCache>
                <c:ptCount val="1"/>
                <c:pt idx="0">
                  <c:v>Market Volume (2030) [Thousand 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pvt!$A$5:$A$9</c:f>
              <c:strCache>
                <c:ptCount val="5"/>
                <c:pt idx="0">
                  <c:v>Market of Indonesia</c:v>
                </c:pt>
                <c:pt idx="1">
                  <c:v>Market of Philippines</c:v>
                </c:pt>
                <c:pt idx="2">
                  <c:v>Market of Hongkong</c:v>
                </c:pt>
                <c:pt idx="3">
                  <c:v>Market of India</c:v>
                </c:pt>
                <c:pt idx="4">
                  <c:v>Market of Japan</c:v>
                </c:pt>
              </c:strCache>
            </c:strRef>
          </c:cat>
          <c:val>
            <c:numRef>
              <c:f>pvt!$C$5:$C$9</c:f>
              <c:numCache>
                <c:formatCode>General</c:formatCode>
                <c:ptCount val="5"/>
                <c:pt idx="0">
                  <c:v>2.11</c:v>
                </c:pt>
                <c:pt idx="1">
                  <c:v>1.3</c:v>
                </c:pt>
                <c:pt idx="2">
                  <c:v>2.1</c:v>
                </c:pt>
                <c:pt idx="3">
                  <c:v>6.69</c:v>
                </c:pt>
                <c:pt idx="4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D-754A-8F7A-1C4C12AA99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00303392"/>
        <c:axId val="900520592"/>
      </c:barChart>
      <c:catAx>
        <c:axId val="9003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20592"/>
        <c:crosses val="autoZero"/>
        <c:auto val="1"/>
        <c:lblAlgn val="ctr"/>
        <c:lblOffset val="100"/>
        <c:noMultiLvlLbl val="0"/>
      </c:catAx>
      <c:valAx>
        <c:axId val="900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03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[raw-data.xlsx]pvt!PivotTable2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Market Size Data Center 2025 - 2030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pvt!$B$16:$B$17</c:f>
              <c:strCache>
                <c:ptCount val="1"/>
                <c:pt idx="0">
                  <c:v>Market Size in 2025 [Million]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pvt!$A$18:$A$22</c:f>
              <c:strCache>
                <c:ptCount val="5"/>
                <c:pt idx="0">
                  <c:v>Market size of Indonesia</c:v>
                </c:pt>
                <c:pt idx="1">
                  <c:v>Market sizeof Philippines</c:v>
                </c:pt>
                <c:pt idx="2">
                  <c:v>Market sizeof Hongkong</c:v>
                </c:pt>
                <c:pt idx="3">
                  <c:v>Market sizeof India</c:v>
                </c:pt>
                <c:pt idx="4">
                  <c:v>Market size of Japan</c:v>
                </c:pt>
              </c:strCache>
            </c:strRef>
          </c:cat>
          <c:val>
            <c:numRef>
              <c:f>pvt!$B$18:$B$22</c:f>
              <c:numCache>
                <c:formatCode>_(* #,##0_);_(* \(#,##0\);_(* "-"_);_(@_)</c:formatCode>
                <c:ptCount val="5"/>
                <c:pt idx="0">
                  <c:v>675.14</c:v>
                </c:pt>
                <c:pt idx="1">
                  <c:v>392</c:v>
                </c:pt>
                <c:pt idx="2">
                  <c:v>1408.43</c:v>
                </c:pt>
                <c:pt idx="3">
                  <c:v>2337.9</c:v>
                </c:pt>
                <c:pt idx="4">
                  <c:v>2511.54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F-E14E-AA2C-5202E2F4D401}"/>
            </c:ext>
          </c:extLst>
        </c:ser>
        <c:ser>
          <c:idx val="1"/>
          <c:order val="1"/>
          <c:tx>
            <c:strRef>
              <c:f>pvt!$C$16:$C$17</c:f>
              <c:strCache>
                <c:ptCount val="1"/>
                <c:pt idx="0">
                  <c:v>Market Size in 2030 [Million]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pvt!$A$18:$A$22</c:f>
              <c:strCache>
                <c:ptCount val="5"/>
                <c:pt idx="0">
                  <c:v>Market size of Indonesia</c:v>
                </c:pt>
                <c:pt idx="1">
                  <c:v>Market sizeof Philippines</c:v>
                </c:pt>
                <c:pt idx="2">
                  <c:v>Market sizeof Hongkong</c:v>
                </c:pt>
                <c:pt idx="3">
                  <c:v>Market sizeof India</c:v>
                </c:pt>
                <c:pt idx="4">
                  <c:v>Market size of Japan</c:v>
                </c:pt>
              </c:strCache>
            </c:strRef>
          </c:cat>
          <c:val>
            <c:numRef>
              <c:f>pvt!$C$18:$C$22</c:f>
              <c:numCache>
                <c:formatCode>_(* #,##0_);_(* \(#,##0\);_(* "-"_);_(@_)</c:formatCode>
                <c:ptCount val="5"/>
                <c:pt idx="0">
                  <c:v>1888.25</c:v>
                </c:pt>
                <c:pt idx="1">
                  <c:v>1161.97</c:v>
                </c:pt>
                <c:pt idx="2">
                  <c:v>2541.44</c:v>
                </c:pt>
                <c:pt idx="3">
                  <c:v>4931.76</c:v>
                </c:pt>
                <c:pt idx="4">
                  <c:v>4981.5200000000004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F-E14E-AA2C-5202E2F4D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97006080"/>
        <c:axId val="711921920"/>
      </c:barChart>
      <c:catAx>
        <c:axId val="20970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1920"/>
        <c:crosses val="autoZero"/>
        <c:auto val="1"/>
        <c:lblAlgn val="ctr"/>
        <c:lblOffset val="100"/>
        <c:noMultiLvlLbl val="0"/>
      </c:catAx>
      <c:valAx>
        <c:axId val="7119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06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[raw-data.xlsx]pvt!PivotTable3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pvt!$B$25:$B$26</c:f>
              <c:strCache>
                <c:ptCount val="1"/>
                <c:pt idx="0">
                  <c:v>Total Raised Floor Space [sqft M]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90-8141-8D26-D92BEF3A230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90-8141-8D26-D92BEF3A230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0-8141-8D26-D92BEF3A230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90-8141-8D26-D92BEF3A230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90-8141-8D26-D92BEF3A2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pvt!$A$27:$A$31</c:f>
              <c:strCache>
                <c:ptCount val="5"/>
                <c:pt idx="0">
                  <c:v>Indonesia Data Center</c:v>
                </c:pt>
                <c:pt idx="1">
                  <c:v>Philippines Data Center</c:v>
                </c:pt>
                <c:pt idx="2">
                  <c:v>Hongkong Data Center</c:v>
                </c:pt>
                <c:pt idx="3">
                  <c:v>India Data Center</c:v>
                </c:pt>
                <c:pt idx="4">
                  <c:v>Japan Data Center</c:v>
                </c:pt>
              </c:strCache>
            </c:strRef>
          </c:cat>
          <c:val>
            <c:numRef>
              <c:f>pvt!$B$27:$B$31</c:f>
              <c:numCache>
                <c:formatCode>_(* #,##0.0_);_(* \(#,##0.0\);_(* "-"_);_(@_)</c:formatCode>
                <c:ptCount val="5"/>
                <c:pt idx="0">
                  <c:v>2.8</c:v>
                </c:pt>
                <c:pt idx="1">
                  <c:v>1.62</c:v>
                </c:pt>
                <c:pt idx="2">
                  <c:v>4.08</c:v>
                </c:pt>
                <c:pt idx="3">
                  <c:v>9.5500000000000007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0-8141-8D26-D92BEF3A23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[raw-data.xlsx]pvt!PivotTable7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D" b="1">
                <a:effectLst/>
              </a:rPr>
              <a:t>Compound Annual Growth Rate</a:t>
            </a:r>
            <a:r>
              <a:rPr lang="en-US" b="1" baseline="0">
                <a:effectLst/>
              </a:rPr>
              <a:t> (CAGR)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pvt!$B$45:$B$46</c:f>
              <c:strCache>
                <c:ptCount val="1"/>
                <c:pt idx="0">
                  <c:v>CAGR (2025 - 2030) 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pvt!$A$47:$A$51</c:f>
              <c:strCache>
                <c:ptCount val="5"/>
                <c:pt idx="0">
                  <c:v>Indonesia Data Center</c:v>
                </c:pt>
                <c:pt idx="1">
                  <c:v>Philippines Data Center</c:v>
                </c:pt>
                <c:pt idx="2">
                  <c:v>Hongkong Data Center</c:v>
                </c:pt>
                <c:pt idx="3">
                  <c:v>India Data Center</c:v>
                </c:pt>
                <c:pt idx="4">
                  <c:v>Japan Data Center</c:v>
                </c:pt>
              </c:strCache>
            </c:strRef>
          </c:cat>
          <c:val>
            <c:numRef>
              <c:f>pvt!$B$47:$B$51</c:f>
              <c:numCache>
                <c:formatCode>0%</c:formatCode>
                <c:ptCount val="5"/>
                <c:pt idx="0">
                  <c:v>0.1673</c:v>
                </c:pt>
                <c:pt idx="1">
                  <c:v>0.18099999999999999</c:v>
                </c:pt>
                <c:pt idx="2">
                  <c:v>8.1799999999999998E-2</c:v>
                </c:pt>
                <c:pt idx="3">
                  <c:v>0.15110000000000001</c:v>
                </c:pt>
                <c:pt idx="4">
                  <c:v>9.5100000000000004E-2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9-AC42-B5A5-AA2DD22DE4E0}"/>
            </c:ext>
          </c:extLst>
        </c:ser>
        <c:ser>
          <c:idx val="1"/>
          <c:order val="1"/>
          <c:tx>
            <c:strRef>
              <c:f>pvt!$C$45:$C$46</c:f>
              <c:strCache>
                <c:ptCount val="1"/>
                <c:pt idx="0">
                  <c:v>CAGR (2018-2024) (Market Size)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pvt!$A$47:$A$51</c:f>
              <c:strCache>
                <c:ptCount val="5"/>
                <c:pt idx="0">
                  <c:v>Indonesia Data Center</c:v>
                </c:pt>
                <c:pt idx="1">
                  <c:v>Philippines Data Center</c:v>
                </c:pt>
                <c:pt idx="2">
                  <c:v>Hongkong Data Center</c:v>
                </c:pt>
                <c:pt idx="3">
                  <c:v>India Data Center</c:v>
                </c:pt>
                <c:pt idx="4">
                  <c:v>Japan Data Center</c:v>
                </c:pt>
              </c:strCache>
            </c:strRef>
          </c:cat>
          <c:val>
            <c:numRef>
              <c:f>pvt!$C$47:$C$51</c:f>
              <c:numCache>
                <c:formatCode>0%</c:formatCode>
                <c:ptCount val="5"/>
                <c:pt idx="0">
                  <c:v>0.31940000000000002</c:v>
                </c:pt>
                <c:pt idx="1">
                  <c:v>0.14330000000000001</c:v>
                </c:pt>
                <c:pt idx="2">
                  <c:v>0.20549999999999999</c:v>
                </c:pt>
                <c:pt idx="3">
                  <c:v>0.27950000000000003</c:v>
                </c:pt>
                <c:pt idx="4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9-AC42-B5A5-AA2DD22DE4E0}"/>
            </c:ext>
          </c:extLst>
        </c:ser>
        <c:ser>
          <c:idx val="2"/>
          <c:order val="2"/>
          <c:tx>
            <c:strRef>
              <c:f>pvt!$D$45:$D$46</c:f>
              <c:strCache>
                <c:ptCount val="1"/>
                <c:pt idx="0">
                  <c:v>CAGR (2025-2030) (Market Size)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pvt!$A$47:$A$51</c:f>
              <c:strCache>
                <c:ptCount val="5"/>
                <c:pt idx="0">
                  <c:v>Indonesia Data Center</c:v>
                </c:pt>
                <c:pt idx="1">
                  <c:v>Philippines Data Center</c:v>
                </c:pt>
                <c:pt idx="2">
                  <c:v>Hongkong Data Center</c:v>
                </c:pt>
                <c:pt idx="3">
                  <c:v>India Data Center</c:v>
                </c:pt>
                <c:pt idx="4">
                  <c:v>Japan Data Center</c:v>
                </c:pt>
              </c:strCache>
            </c:strRef>
          </c:cat>
          <c:val>
            <c:numRef>
              <c:f>pvt!$D$47:$D$51</c:f>
              <c:numCache>
                <c:formatCode>0%</c:formatCode>
                <c:ptCount val="5"/>
                <c:pt idx="0">
                  <c:v>0.22839999999999999</c:v>
                </c:pt>
                <c:pt idx="1">
                  <c:v>0.2427</c:v>
                </c:pt>
                <c:pt idx="2">
                  <c:v>0.12529999999999999</c:v>
                </c:pt>
                <c:pt idx="3">
                  <c:v>0.161</c:v>
                </c:pt>
                <c:pt idx="4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9-AC42-B5A5-AA2DD22DE4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725256048"/>
        <c:axId val="725257760"/>
      </c:barChart>
      <c:catAx>
        <c:axId val="7252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57760"/>
        <c:crosses val="autoZero"/>
        <c:auto val="1"/>
        <c:lblAlgn val="ctr"/>
        <c:lblOffset val="100"/>
        <c:noMultiLvlLbl val="0"/>
      </c:catAx>
      <c:valAx>
        <c:axId val="7252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56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[raw-data.xlsx]pvt!PivotTable10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Rack</a:t>
            </a:r>
            <a:r>
              <a:rPr lang="en-US" baseline="0"/>
              <a:t> Installed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pvt!$B$69:$B$70</c:f>
              <c:strCache>
                <c:ptCount val="1"/>
                <c:pt idx="0">
                  <c:v>Installed Racks 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pvt!$A$71:$A$75</c:f>
              <c:strCache>
                <c:ptCount val="5"/>
                <c:pt idx="0">
                  <c:v>Indonesia Data Center</c:v>
                </c:pt>
                <c:pt idx="1">
                  <c:v>Philippines Data Center</c:v>
                </c:pt>
                <c:pt idx="2">
                  <c:v>Hongkong Data Center</c:v>
                </c:pt>
                <c:pt idx="3">
                  <c:v>India Data Center</c:v>
                </c:pt>
                <c:pt idx="4">
                  <c:v>Japan Data Center</c:v>
                </c:pt>
              </c:strCache>
            </c:strRef>
          </c:cat>
          <c:val>
            <c:numRef>
              <c:f>pvt!$B$71:$B$75</c:f>
              <c:numCache>
                <c:formatCode>_(* #,##0_);_(* \(#,##0\);_(* "-"_);_(@_)</c:formatCode>
                <c:ptCount val="5"/>
                <c:pt idx="0">
                  <c:v>124609</c:v>
                </c:pt>
                <c:pt idx="1">
                  <c:v>72346</c:v>
                </c:pt>
                <c:pt idx="2">
                  <c:v>181464</c:v>
                </c:pt>
                <c:pt idx="3">
                  <c:v>424662</c:v>
                </c:pt>
                <c:pt idx="4">
                  <c:v>297935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724E-9D99-72E7CD2928F0}"/>
            </c:ext>
          </c:extLst>
        </c:ser>
        <c:ser>
          <c:idx val="1"/>
          <c:order val="1"/>
          <c:tx>
            <c:strRef>
              <c:f>pvt!$C$69:$C$70</c:f>
              <c:strCache>
                <c:ptCount val="1"/>
                <c:pt idx="0">
                  <c:v>Installed Racks 2030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pvt!$A$71:$A$75</c:f>
              <c:strCache>
                <c:ptCount val="5"/>
                <c:pt idx="0">
                  <c:v>Indonesia Data Center</c:v>
                </c:pt>
                <c:pt idx="1">
                  <c:v>Philippines Data Center</c:v>
                </c:pt>
                <c:pt idx="2">
                  <c:v>Hongkong Data Center</c:v>
                </c:pt>
                <c:pt idx="3">
                  <c:v>India Data Center</c:v>
                </c:pt>
                <c:pt idx="4">
                  <c:v>Japan Data Center</c:v>
                </c:pt>
              </c:strCache>
            </c:strRef>
          </c:cat>
          <c:val>
            <c:numRef>
              <c:f>pvt!$C$71:$C$75</c:f>
              <c:numCache>
                <c:formatCode>_(* #,##0_);_(* \(#,##0\);_(* "-"_);_(@_)</c:formatCode>
                <c:ptCount val="5"/>
                <c:pt idx="0">
                  <c:v>270077</c:v>
                </c:pt>
                <c:pt idx="1">
                  <c:v>166197</c:v>
                </c:pt>
                <c:pt idx="2">
                  <c:v>268805</c:v>
                </c:pt>
                <c:pt idx="3">
                  <c:v>858235</c:v>
                </c:pt>
                <c:pt idx="4">
                  <c:v>466216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724E-9D99-72E7CD292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13744848"/>
        <c:axId val="1913746848"/>
      </c:barChart>
      <c:catAx>
        <c:axId val="19137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6848"/>
        <c:crosses val="autoZero"/>
        <c:auto val="1"/>
        <c:lblAlgn val="ctr"/>
        <c:lblOffset val="100"/>
        <c:noMultiLvlLbl val="0"/>
      </c:catAx>
      <c:valAx>
        <c:axId val="19137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4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[raw-data.xlsx]pvt!PivotTable14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Comparing Indonesia</a:t>
            </a:r>
            <a:r>
              <a:rPr lang="en-US" baseline="0"/>
              <a:t> Data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pvt!$B$104</c:f>
              <c:strCache>
                <c:ptCount val="1"/>
                <c:pt idx="0">
                  <c:v>Comparing Indo vs 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pvt!$A$105:$A$116</c:f>
              <c:strCache>
                <c:ptCount val="11"/>
                <c:pt idx="0">
                  <c:v>Installed Racks 2025</c:v>
                </c:pt>
                <c:pt idx="1">
                  <c:v>Installed Racks 2030</c:v>
                </c:pt>
                <c:pt idx="2">
                  <c:v>IT Load Capacity 2025 [MW]</c:v>
                </c:pt>
                <c:pt idx="3">
                  <c:v>IT Load Capacity 2030 [MW]</c:v>
                </c:pt>
                <c:pt idx="4">
                  <c:v>Market Size in 2025 [Million]</c:v>
                </c:pt>
                <c:pt idx="5">
                  <c:v>Market Size in 2030 [Million]</c:v>
                </c:pt>
                <c:pt idx="6">
                  <c:v>Market Volume (2025) [Thousand MW]</c:v>
                </c:pt>
                <c:pt idx="7">
                  <c:v>Market Volume (2030) [Thousand MW]</c:v>
                </c:pt>
                <c:pt idx="8">
                  <c:v>CAGR (2025 - 2030) (MW)</c:v>
                </c:pt>
                <c:pt idx="9">
                  <c:v>CAGR (2018-2024) (Market Size)</c:v>
                </c:pt>
                <c:pt idx="10">
                  <c:v>CAGR (2025-2030) (Market Size)</c:v>
                </c:pt>
              </c:strCache>
            </c:strRef>
          </c:cat>
          <c:val>
            <c:numRef>
              <c:f>pvt!$B$105:$B$116</c:f>
              <c:numCache>
                <c:formatCode>0.00%</c:formatCode>
                <c:ptCount val="11"/>
                <c:pt idx="0">
                  <c:v>0.41824223404433852</c:v>
                </c:pt>
                <c:pt idx="1">
                  <c:v>0.57929586286184942</c:v>
                </c:pt>
                <c:pt idx="2">
                  <c:v>3.2624565760988136E-3</c:v>
                </c:pt>
                <c:pt idx="3">
                  <c:v>4.5185064433653065E-3</c:v>
                </c:pt>
                <c:pt idx="4">
                  <c:v>0.26881514927096523</c:v>
                </c:pt>
                <c:pt idx="5">
                  <c:v>0.37905097239396807</c:v>
                </c:pt>
                <c:pt idx="6">
                  <c:v>0.4181034482758621</c:v>
                </c:pt>
                <c:pt idx="7">
                  <c:v>0.57650273224043713</c:v>
                </c:pt>
                <c:pt idx="8">
                  <c:v>1.7592008412197686</c:v>
                </c:pt>
                <c:pt idx="9">
                  <c:v>1.5580487804878052</c:v>
                </c:pt>
                <c:pt idx="10">
                  <c:v>1.5537414965986396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4-7D4E-BF46-4008CEF27AD8}"/>
            </c:ext>
          </c:extLst>
        </c:ser>
        <c:ser>
          <c:idx val="1"/>
          <c:order val="1"/>
          <c:tx>
            <c:strRef>
              <c:f>pvt!$C$104</c:f>
              <c:strCache>
                <c:ptCount val="1"/>
                <c:pt idx="0">
                  <c:v>Comparing of Indo VS Philippines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pvt!$A$105:$A$116</c:f>
              <c:strCache>
                <c:ptCount val="11"/>
                <c:pt idx="0">
                  <c:v>Installed Racks 2025</c:v>
                </c:pt>
                <c:pt idx="1">
                  <c:v>Installed Racks 2030</c:v>
                </c:pt>
                <c:pt idx="2">
                  <c:v>IT Load Capacity 2025 [MW]</c:v>
                </c:pt>
                <c:pt idx="3">
                  <c:v>IT Load Capacity 2030 [MW]</c:v>
                </c:pt>
                <c:pt idx="4">
                  <c:v>Market Size in 2025 [Million]</c:v>
                </c:pt>
                <c:pt idx="5">
                  <c:v>Market Size in 2030 [Million]</c:v>
                </c:pt>
                <c:pt idx="6">
                  <c:v>Market Volume (2025) [Thousand MW]</c:v>
                </c:pt>
                <c:pt idx="7">
                  <c:v>Market Volume (2030) [Thousand MW]</c:v>
                </c:pt>
                <c:pt idx="8">
                  <c:v>CAGR (2025 - 2030) (MW)</c:v>
                </c:pt>
                <c:pt idx="9">
                  <c:v>CAGR (2018-2024) (Market Size)</c:v>
                </c:pt>
                <c:pt idx="10">
                  <c:v>CAGR (2025-2030) (Market Size)</c:v>
                </c:pt>
              </c:strCache>
            </c:strRef>
          </c:cat>
          <c:val>
            <c:numRef>
              <c:f>pvt!$C$105:$C$116</c:f>
              <c:numCache>
                <c:formatCode>0.00%</c:formatCode>
                <c:ptCount val="11"/>
                <c:pt idx="0">
                  <c:v>1.7224034500870815</c:v>
                </c:pt>
                <c:pt idx="1">
                  <c:v>1.6250413665709971</c:v>
                </c:pt>
                <c:pt idx="2">
                  <c:v>1.7224880382775121</c:v>
                </c:pt>
                <c:pt idx="3">
                  <c:v>0</c:v>
                </c:pt>
                <c:pt idx="4">
                  <c:v>1.722295918367347</c:v>
                </c:pt>
                <c:pt idx="5">
                  <c:v>1.6250419546115649</c:v>
                </c:pt>
                <c:pt idx="6">
                  <c:v>1.732142857142857</c:v>
                </c:pt>
                <c:pt idx="7">
                  <c:v>1.6230769230769229</c:v>
                </c:pt>
                <c:pt idx="8">
                  <c:v>0.92430939226519337</c:v>
                </c:pt>
                <c:pt idx="9">
                  <c:v>2.2288904396371247</c:v>
                </c:pt>
                <c:pt idx="10">
                  <c:v>0.94107952204367529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4-7D4E-BF46-4008CEF2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5"/>
        <c:axId val="711084880"/>
        <c:axId val="1203725424"/>
      </c:barChart>
      <c:lineChart>
        <c:grouping val="standard"/>
        <c:varyColors val="0"/>
        <c:ser>
          <c:idx val="2"/>
          <c:order val="2"/>
          <c:tx>
            <c:strRef>
              <c:f>pvt!$D$104</c:f>
              <c:strCache>
                <c:ptCount val="1"/>
                <c:pt idx="0">
                  <c:v>Comparing of Indo vs Asia Pacific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pvt!$A$105:$A$116</c:f>
              <c:strCache>
                <c:ptCount val="11"/>
                <c:pt idx="0">
                  <c:v>Installed Racks 2025</c:v>
                </c:pt>
                <c:pt idx="1">
                  <c:v>Installed Racks 2030</c:v>
                </c:pt>
                <c:pt idx="2">
                  <c:v>IT Load Capacity 2025 [MW]</c:v>
                </c:pt>
                <c:pt idx="3">
                  <c:v>IT Load Capacity 2030 [MW]</c:v>
                </c:pt>
                <c:pt idx="4">
                  <c:v>Market Size in 2025 [Million]</c:v>
                </c:pt>
                <c:pt idx="5">
                  <c:v>Market Size in 2030 [Million]</c:v>
                </c:pt>
                <c:pt idx="6">
                  <c:v>Market Volume (2025) [Thousand MW]</c:v>
                </c:pt>
                <c:pt idx="7">
                  <c:v>Market Volume (2030) [Thousand MW]</c:v>
                </c:pt>
                <c:pt idx="8">
                  <c:v>CAGR (2025 - 2030) (MW)</c:v>
                </c:pt>
                <c:pt idx="9">
                  <c:v>CAGR (2018-2024) (Market Size)</c:v>
                </c:pt>
                <c:pt idx="10">
                  <c:v>CAGR (2025-2030) (Market Size)</c:v>
                </c:pt>
              </c:strCache>
            </c:strRef>
          </c:cat>
          <c:val>
            <c:numRef>
              <c:f>pvt!$D$105:$D$116</c:f>
              <c:numCache>
                <c:formatCode>0.00%</c:formatCode>
                <c:ptCount val="11"/>
                <c:pt idx="0">
                  <c:v>4.7775036470883679E-2</c:v>
                </c:pt>
                <c:pt idx="1">
                  <c:v>0</c:v>
                </c:pt>
                <c:pt idx="2">
                  <c:v>4.7836999852354942E-2</c:v>
                </c:pt>
                <c:pt idx="3">
                  <c:v>0</c:v>
                </c:pt>
                <c:pt idx="4">
                  <c:v>3.6981915485088418E-2</c:v>
                </c:pt>
                <c:pt idx="5">
                  <c:v>4.6667012668614165E-2</c:v>
                </c:pt>
                <c:pt idx="6">
                  <c:v>4.7736220472440943E-2</c:v>
                </c:pt>
                <c:pt idx="7">
                  <c:v>5.6146886641830762E-2</c:v>
                </c:pt>
                <c:pt idx="8">
                  <c:v>1.2790519877675841</c:v>
                </c:pt>
                <c:pt idx="9">
                  <c:v>1.3425809163514082</c:v>
                </c:pt>
                <c:pt idx="10">
                  <c:v>1.3240579710144929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4-7D4E-BF46-4008CEF2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83423"/>
        <c:axId val="1381163135"/>
      </c:lineChart>
      <c:catAx>
        <c:axId val="711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5424"/>
        <c:crosses val="autoZero"/>
        <c:auto val="1"/>
        <c:lblAlgn val="ctr"/>
        <c:lblOffset val="100"/>
        <c:noMultiLvlLbl val="0"/>
      </c:catAx>
      <c:valAx>
        <c:axId val="12037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84880"/>
        <c:crosses val="autoZero"/>
        <c:crossBetween val="between"/>
      </c:valAx>
      <c:valAx>
        <c:axId val="138116313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83423"/>
        <c:crosses val="max"/>
        <c:crossBetween val="between"/>
      </c:valAx>
      <c:catAx>
        <c:axId val="28888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16313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524934</xdr:colOff>
      <xdr:row>22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0BB5D-3054-FC47-91AE-DFBF10F04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619975</xdr:colOff>
      <xdr:row>0</xdr:row>
      <xdr:rowOff>0</xdr:rowOff>
    </xdr:from>
    <xdr:to>
      <xdr:col>15</xdr:col>
      <xdr:colOff>554507</xdr:colOff>
      <xdr:row>22</xdr:row>
      <xdr:rowOff>62606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0DCF1-65F7-1541-BC82-EA792B47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617112</xdr:colOff>
      <xdr:row>0</xdr:row>
      <xdr:rowOff>43289</xdr:rowOff>
    </xdr:from>
    <xdr:to>
      <xdr:col>21</xdr:col>
      <xdr:colOff>125210</xdr:colOff>
      <xdr:row>22</xdr:row>
      <xdr:rowOff>17887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9C2A9-2E97-EB49-9CF6-032368C73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125211</xdr:rowOff>
    </xdr:from>
    <xdr:to>
      <xdr:col>8</xdr:col>
      <xdr:colOff>527676</xdr:colOff>
      <xdr:row>46</xdr:row>
      <xdr:rowOff>116268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849D0-5BDA-D24E-8AAE-A5B09F4AF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626057</xdr:colOff>
      <xdr:row>22</xdr:row>
      <xdr:rowOff>116267</xdr:rowOff>
    </xdr:from>
    <xdr:to>
      <xdr:col>15</xdr:col>
      <xdr:colOff>572394</xdr:colOff>
      <xdr:row>46</xdr:row>
      <xdr:rowOff>116267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3DEF3-1625-584B-B0B8-13F39180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655484</xdr:colOff>
      <xdr:row>22</xdr:row>
      <xdr:rowOff>102418</xdr:rowOff>
    </xdr:from>
    <xdr:to>
      <xdr:col>31</xdr:col>
      <xdr:colOff>589643</xdr:colOff>
      <xdr:row>48</xdr:row>
      <xdr:rowOff>71120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7C2502-17C5-644E-9F60-F8A1CFD4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6.258773263886" createdVersion="8" refreshedVersion="8" minRefreshableVersion="3" recordCount="19" xr:uid="{2FADD461-F01A-2E4C-9B70-6FA585A7CF7D}">
  <cacheSource type="worksheet">
    <worksheetSource ref="A3:J22" sheet="raw-data"/>
  </cacheSource>
  <cacheFields count="10">
    <cacheField name="Parameters" numFmtId="0">
      <sharedItems count="22">
        <s v="Market Volume (2025) [Thousand MW]"/>
        <s v="Market Volume (2030) [Thousand MW]"/>
        <s v="Largest Share by Tier Type "/>
        <s v="CAGR (2025 - 2030) (MW)"/>
        <s v="Fastest Growing by Tier Type"/>
        <s v="Market Concentration"/>
        <s v="Major Player"/>
        <s v="Market Size in 2025 [Million]"/>
        <s v="Market Size in 2030 [Million]"/>
        <s v="CAGR (2018-2024) (Market Size)"/>
        <s v="CAGR (2025-2030) (Market Size)"/>
        <s v="IT Load Capacity 2025 [MW]"/>
        <s v="IT Load Capacity 2030 [MW]"/>
        <s v="Installed Racks 2025"/>
        <s v="Installed Racks 2030"/>
        <s v="Total Raised Floor Space [sqft M]"/>
        <s v="of DC Operators &amp; DC Facilities 2024"/>
        <s v="Leading Market Player %"/>
        <s v="Leading Market Player"/>
        <s v="CAGR (2025 - 2030)" u="1"/>
        <s v="CAGR (2018-2024)" u="1"/>
        <s v="CAGR (2025-2030)" u="1"/>
      </sharedItems>
    </cacheField>
    <cacheField name="Indonesia" numFmtId="0">
      <sharedItems containsMixedTypes="1" containsNumber="1" minValue="9.2999999999999999E-2" maxValue="270077" count="18">
        <n v="0.97"/>
        <n v="2.11"/>
        <s v="Tier 3"/>
        <n v="0.1673"/>
        <s v="Low"/>
        <s v="Telkom Sigma, NTT, FAASRI, EdgeConnect"/>
        <n v="675.14"/>
        <n v="1888.25"/>
        <n v="0.31940000000000002"/>
        <n v="0.22839999999999999"/>
        <n v="972"/>
        <n v="2106.6"/>
        <n v="124609"/>
        <n v="270077"/>
        <n v="2.8"/>
        <s v="25 and 135"/>
        <n v="9.2999999999999999E-2"/>
        <s v="SpaceDC"/>
      </sharedItems>
    </cacheField>
    <cacheField name="Indo vs Japan" numFmtId="0">
      <sharedItems containsString="0" containsBlank="1" containsNumber="1" minValue="3.2624565760988136E-3" maxValue="1.7592008412197686"/>
    </cacheField>
    <cacheField name="Indo vs Asia Pacific" numFmtId="0">
      <sharedItems containsBlank="1" containsMixedTypes="1" containsNumber="1" minValue="3.6981915485088418E-2" maxValue="1.3425809163514082" count="11">
        <n v="4.7736220472440943E-2"/>
        <n v="5.6146886641830762E-2"/>
        <m/>
        <n v="1.2790519877675841"/>
        <n v="3.6981915485088418E-2"/>
        <n v="4.6667012668614165E-2"/>
        <n v="1.3425809163514082"/>
        <n v="1.3240579710144929"/>
        <n v="4.7836999852354942E-2"/>
        <s v="-"/>
        <n v="4.7775036470883679E-2"/>
      </sharedItems>
    </cacheField>
    <cacheField name="Indo VS Philippines" numFmtId="0">
      <sharedItems containsBlank="1" containsMixedTypes="1" containsNumber="1" minValue="0.92430939226519337" maxValue="2.2288904396371247" count="13">
        <n v="1.732142857142857"/>
        <n v="1.6230769230769229"/>
        <m/>
        <n v="0.92430939226519337"/>
        <n v="1.722295918367347"/>
        <n v="1.6250419546115649"/>
        <n v="2.2288904396371247"/>
        <n v="0.94107952204367529"/>
        <n v="1.7224880382775121"/>
        <s v="-"/>
        <n v="1.7224034500870815"/>
        <n v="1.6250413665709971"/>
        <n v="1.7283950617283947"/>
      </sharedItems>
    </cacheField>
    <cacheField name="Philippines" numFmtId="0">
      <sharedItems containsMixedTypes="1" containsNumber="1" minValue="0.14330000000000001" maxValue="166197" count="19">
        <n v="0.56000000000000005"/>
        <n v="1.3"/>
        <s v="Tier 3"/>
        <n v="0.18099999999999999"/>
        <s v="Tier 4"/>
        <s v="Medium"/>
        <s v="STT Telemedia, GTI, EPLDT, NTT, Zenlayer"/>
        <n v="392"/>
        <n v="1161.97"/>
        <n v="0.14330000000000001"/>
        <n v="0.2427"/>
        <n v="564.29999999999995"/>
        <s v="-"/>
        <n v="72346"/>
        <n v="166197"/>
        <n v="1.62"/>
        <s v="13 and 57"/>
        <n v="0.24"/>
        <s v="NTT"/>
      </sharedItems>
    </cacheField>
    <cacheField name="Hongkong" numFmtId="0">
      <sharedItems containsMixedTypes="1" containsNumber="1" minValue="8.1799999999999998E-2" maxValue="268805" count="18">
        <n v="1.42"/>
        <n v="2.1"/>
        <s v="Tier 4"/>
        <n v="8.1799999999999998E-2"/>
        <s v="Low"/>
        <s v="China Mobile, Digital Reality, Equinix, NTT, Rackspace"/>
        <n v="1408.43"/>
        <n v="2541.44"/>
        <n v="0.20549999999999999"/>
        <n v="0.12529999999999999"/>
        <n v="1415.42"/>
        <s v="-"/>
        <n v="181464"/>
        <n v="268805"/>
        <n v="4.08"/>
        <s v="17 and 57"/>
        <n v="8.3000000000000004E-2"/>
        <s v="SuneVision Holdings"/>
      </sharedItems>
    </cacheField>
    <cacheField name="India" numFmtId="0">
      <sharedItems containsMixedTypes="1" containsNumber="1" minValue="0.15110000000000001" maxValue="858235" count="19">
        <n v="3.31"/>
        <n v="6.69"/>
        <s v="Tier 3"/>
        <n v="0.15110000000000001"/>
        <s v="Tier 4"/>
        <s v="Medium"/>
        <s v="Equinix, NTT, NXTA, SIFY, STT Telemedia"/>
        <n v="2337.9"/>
        <n v="4931.76"/>
        <n v="0.27950000000000003"/>
        <n v="0.161"/>
        <n v="3312.36"/>
        <n v="4765.2"/>
        <n v="424662"/>
        <n v="858235"/>
        <n v="9.5500000000000007"/>
        <s v="22 and 121"/>
        <n v="0.223"/>
        <s v="STT Telemedia"/>
      </sharedItems>
    </cacheField>
    <cacheField name="Japan" numFmtId="0">
      <sharedItems containsMixedTypes="1" containsNumber="1" minValue="7.6999999999999999E-2" maxValue="466216" count="17">
        <n v="2.3199999999999998"/>
        <n v="3.66"/>
        <s v="Tier 3"/>
        <n v="9.5100000000000004E-2"/>
        <s v="Tier 1 and 2"/>
        <s v="Medium"/>
        <s v="NEC, Equinix, Digital Reality, IDCF Frontier, NTT"/>
        <n v="2511.54"/>
        <n v="4981.5200000000004"/>
        <n v="0.20499999999999999"/>
        <n v="0.14699999999999999"/>
        <n v="297935"/>
        <n v="466216"/>
        <n v="6.7"/>
        <s v="27 and 107"/>
        <n v="7.6999999999999999E-2"/>
        <s v="AirTrunk"/>
      </sharedItems>
    </cacheField>
    <cacheField name="Asia-Pacific" numFmtId="0">
      <sharedItems containsMixedTypes="1" containsNumber="1" minValue="5.8999999999999997E-2" maxValue="2608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0.4181034482758621"/>
    <x v="0"/>
    <x v="0"/>
    <x v="0"/>
    <x v="0"/>
    <x v="0"/>
    <x v="0"/>
    <n v="20.32"/>
  </r>
  <r>
    <x v="1"/>
    <x v="1"/>
    <n v="0.57650273224043713"/>
    <x v="1"/>
    <x v="1"/>
    <x v="1"/>
    <x v="1"/>
    <x v="1"/>
    <x v="1"/>
    <n v="37.58"/>
  </r>
  <r>
    <x v="2"/>
    <x v="2"/>
    <m/>
    <x v="2"/>
    <x v="2"/>
    <x v="2"/>
    <x v="2"/>
    <x v="2"/>
    <x v="2"/>
    <s v="Tier 3"/>
  </r>
  <r>
    <x v="3"/>
    <x v="3"/>
    <n v="1.7592008412197686"/>
    <x v="3"/>
    <x v="3"/>
    <x v="3"/>
    <x v="3"/>
    <x v="3"/>
    <x v="3"/>
    <n v="0.1308"/>
  </r>
  <r>
    <x v="4"/>
    <x v="2"/>
    <m/>
    <x v="2"/>
    <x v="2"/>
    <x v="4"/>
    <x v="2"/>
    <x v="4"/>
    <x v="4"/>
    <s v="-"/>
  </r>
  <r>
    <x v="5"/>
    <x v="4"/>
    <m/>
    <x v="2"/>
    <x v="2"/>
    <x v="5"/>
    <x v="4"/>
    <x v="5"/>
    <x v="5"/>
    <s v="Low"/>
  </r>
  <r>
    <x v="6"/>
    <x v="5"/>
    <m/>
    <x v="2"/>
    <x v="2"/>
    <x v="6"/>
    <x v="5"/>
    <x v="6"/>
    <x v="6"/>
    <s v="Digital Reality, Equinix, KT, NTT, STTTelemedia"/>
  </r>
  <r>
    <x v="7"/>
    <x v="6"/>
    <n v="0.26881514927096523"/>
    <x v="4"/>
    <x v="4"/>
    <x v="7"/>
    <x v="6"/>
    <x v="7"/>
    <x v="7"/>
    <n v="18255.95"/>
  </r>
  <r>
    <x v="8"/>
    <x v="7"/>
    <n v="0.37905097239396807"/>
    <x v="5"/>
    <x v="5"/>
    <x v="8"/>
    <x v="7"/>
    <x v="8"/>
    <x v="8"/>
    <n v="40462.199999999997"/>
  </r>
  <r>
    <x v="9"/>
    <x v="8"/>
    <n v="1.5580487804878052"/>
    <x v="6"/>
    <x v="6"/>
    <x v="9"/>
    <x v="8"/>
    <x v="9"/>
    <x v="9"/>
    <n v="0.2379"/>
  </r>
  <r>
    <x v="10"/>
    <x v="9"/>
    <n v="1.5537414965986396"/>
    <x v="7"/>
    <x v="7"/>
    <x v="10"/>
    <x v="9"/>
    <x v="10"/>
    <x v="10"/>
    <n v="0.17249999999999999"/>
  </r>
  <r>
    <x v="11"/>
    <x v="10"/>
    <n v="3.2624565760988136E-3"/>
    <x v="8"/>
    <x v="8"/>
    <x v="11"/>
    <x v="10"/>
    <x v="11"/>
    <x v="11"/>
    <n v="20319"/>
  </r>
  <r>
    <x v="12"/>
    <x v="11"/>
    <n v="4.5185064433653065E-3"/>
    <x v="9"/>
    <x v="9"/>
    <x v="12"/>
    <x v="11"/>
    <x v="12"/>
    <x v="12"/>
    <s v="-"/>
  </r>
  <r>
    <x v="13"/>
    <x v="12"/>
    <n v="0.41824223404433852"/>
    <x v="10"/>
    <x v="10"/>
    <x v="13"/>
    <x v="12"/>
    <x v="13"/>
    <x v="11"/>
    <n v="2608245"/>
  </r>
  <r>
    <x v="14"/>
    <x v="13"/>
    <n v="0.57929586286184942"/>
    <x v="9"/>
    <x v="11"/>
    <x v="14"/>
    <x v="13"/>
    <x v="14"/>
    <x v="12"/>
    <s v="-"/>
  </r>
  <r>
    <x v="15"/>
    <x v="14"/>
    <n v="0.41791044776119401"/>
    <x v="2"/>
    <x v="12"/>
    <x v="15"/>
    <x v="14"/>
    <x v="15"/>
    <x v="13"/>
    <n v="58.65"/>
  </r>
  <r>
    <x v="16"/>
    <x v="15"/>
    <m/>
    <x v="2"/>
    <x v="2"/>
    <x v="16"/>
    <x v="15"/>
    <x v="16"/>
    <x v="14"/>
    <s v="247 and 1,255"/>
  </r>
  <r>
    <x v="17"/>
    <x v="16"/>
    <m/>
    <x v="2"/>
    <x v="2"/>
    <x v="17"/>
    <x v="16"/>
    <x v="17"/>
    <x v="15"/>
    <n v="5.8999999999999997E-2"/>
  </r>
  <r>
    <x v="18"/>
    <x v="17"/>
    <m/>
    <x v="2"/>
    <x v="2"/>
    <x v="18"/>
    <x v="17"/>
    <x v="18"/>
    <x v="16"/>
    <s v="AirTrun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29408-E819-4E47-922D-7CA3507F9790}" name="PivotTable14" cacheId="3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0">
  <location ref="A104:D116" firstHeaderRow="0" firstDataRow="1" firstDataCol="1"/>
  <pivotFields count="10">
    <pivotField axis="axisRow" compact="0" outline="0" showAll="0" defaultSubtotal="0">
      <items count="22">
        <item m="1" x="20"/>
        <item m="1" x="19"/>
        <item m="1" x="21"/>
        <item h="1" x="4"/>
        <item x="13"/>
        <item x="14"/>
        <item x="11"/>
        <item x="12"/>
        <item h="1" x="2"/>
        <item h="1" x="18"/>
        <item h="1" x="17"/>
        <item h="1" x="6"/>
        <item h="1" x="5"/>
        <item x="7"/>
        <item x="8"/>
        <item x="0"/>
        <item x="1"/>
        <item h="1" x="16"/>
        <item h="1" x="15"/>
        <item x="3"/>
        <item x="9"/>
        <item x="10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>
      <items count="11">
        <item x="4"/>
        <item x="5"/>
        <item x="0"/>
        <item x="10"/>
        <item x="8"/>
        <item x="1"/>
        <item x="3"/>
        <item x="7"/>
        <item x="6"/>
        <item x="9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2">
    <i>
      <x v="4"/>
    </i>
    <i>
      <x v="5"/>
    </i>
    <i>
      <x v="6"/>
    </i>
    <i>
      <x v="7"/>
    </i>
    <i>
      <x v="13"/>
    </i>
    <i>
      <x v="14"/>
    </i>
    <i>
      <x v="15"/>
    </i>
    <i>
      <x v="16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mparing Indo vs Japan" fld="2" baseField="0" baseItem="0"/>
    <dataField name="Comparing of Indo VS Philippines" fld="4" baseField="0" baseItem="0"/>
    <dataField name="Comparing of Indo vs Asia Pacific" fld="3" baseField="0" baseItem="0"/>
  </dataFields>
  <formats count="1">
    <format dxfId="11">
      <pivotArea outline="0" collapsedLevelsAreSubtotals="1" fieldPosition="0"/>
    </format>
  </formats>
  <chartFormats count="20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0A796-4BD3-DC43-BFCD-1164FE3CA814}" name="PivotTable2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16:D22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h="1" x="18"/>
        <item h="1" x="17"/>
        <item h="1" x="6"/>
        <item h="1" x="5"/>
        <item x="7"/>
        <item x="8"/>
        <item h="1" x="0"/>
        <item h="1" x="1"/>
        <item h="1" x="16"/>
        <item h="1"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 v="13"/>
    </i>
    <i>
      <x v="14"/>
    </i>
    <i t="grand">
      <x/>
    </i>
  </colItems>
  <dataFields count="5">
    <dataField name="Market size of Indonesia" fld="1" baseField="0" baseItem="0"/>
    <dataField name="Market sizeof Philippines" fld="5" baseField="0" baseItem="0"/>
    <dataField name="Market sizeof Hongkong" fld="6" baseField="0" baseItem="0"/>
    <dataField name="Market sizeof India" fld="7" baseField="0" baseItem="0"/>
    <dataField name="Market size of Japan" fld="8" baseField="0" baseItem="0"/>
  </dataFields>
  <formats count="1">
    <format dxfId="39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F118D-7AFC-BF44-8541-3C702E27462F}" name="PivotTable1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:D9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h="1" x="18"/>
        <item h="1" x="17"/>
        <item h="1" x="6"/>
        <item h="1" x="5"/>
        <item h="1" x="7"/>
        <item h="1" x="8"/>
        <item x="0"/>
        <item x="1"/>
        <item h="1" x="16"/>
        <item h="1"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 v="15"/>
    </i>
    <i>
      <x v="16"/>
    </i>
    <i t="grand">
      <x/>
    </i>
  </colItems>
  <dataFields count="5">
    <dataField name="Market of Indonesia" fld="1" baseField="0" baseItem="0"/>
    <dataField name="Market of Philippines" fld="5" baseField="0" baseItem="0"/>
    <dataField name="Market of Hongkong" fld="6" baseField="0" baseItem="0"/>
    <dataField name="Market of India" fld="7" baseField="0" baseItem="0"/>
    <dataField name="Market of Japan" fld="8" baseField="0" baseItem="0"/>
  </dataFields>
  <chartFormats count="2"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7C363-F083-264A-9F1C-6EDF25649F2A}" name="PivotTable13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E91:J93" firstHeaderRow="1" firstDataRow="1" firstDataCol="6"/>
  <pivotFields count="10">
    <pivotField axis="axisRow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x="18"/>
        <item h="1" x="17"/>
        <item h="1" x="6"/>
        <item h="1" x="5"/>
        <item h="1" x="7"/>
        <item h="1" x="8"/>
        <item h="1" x="0"/>
        <item h="1" x="1"/>
        <item h="1" x="16"/>
        <item h="1" x="15"/>
        <item h="1" x="3"/>
        <item h="1" x="9"/>
        <item h="1" x="10"/>
      </items>
    </pivotField>
    <pivotField axis="axisRow" compact="0" outline="0" showAll="0" defaultSubtotal="0">
      <items count="18">
        <item x="16"/>
        <item x="3"/>
        <item x="9"/>
        <item x="8"/>
        <item x="0"/>
        <item x="1"/>
        <item x="14"/>
        <item x="6"/>
        <item x="10"/>
        <item x="7"/>
        <item x="11"/>
        <item x="12"/>
        <item x="13"/>
        <item x="15"/>
        <item x="4"/>
        <item x="17"/>
        <item x="5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9">
        <item x="9"/>
        <item x="3"/>
        <item x="17"/>
        <item x="10"/>
        <item x="0"/>
        <item x="1"/>
        <item x="15"/>
        <item x="7"/>
        <item x="11"/>
        <item x="8"/>
        <item x="13"/>
        <item x="14"/>
        <item x="12"/>
        <item x="16"/>
        <item x="5"/>
        <item x="18"/>
        <item x="6"/>
        <item x="2"/>
        <item x="4"/>
      </items>
    </pivotField>
    <pivotField axis="axisRow" compact="0" outline="0" showAll="0" defaultSubtotal="0">
      <items count="18">
        <item x="3"/>
        <item x="16"/>
        <item x="9"/>
        <item x="8"/>
        <item x="0"/>
        <item x="1"/>
        <item x="14"/>
        <item x="6"/>
        <item x="10"/>
        <item x="7"/>
        <item x="12"/>
        <item x="13"/>
        <item x="11"/>
        <item x="15"/>
        <item x="5"/>
        <item x="4"/>
        <item x="17"/>
        <item x="2"/>
      </items>
    </pivotField>
    <pivotField axis="axisRow" compact="0" outline="0" showAll="0" defaultSubtotal="0">
      <items count="19">
        <item x="3"/>
        <item x="10"/>
        <item x="17"/>
        <item x="9"/>
        <item x="0"/>
        <item x="1"/>
        <item x="15"/>
        <item x="7"/>
        <item x="11"/>
        <item x="12"/>
        <item x="8"/>
        <item x="13"/>
        <item x="14"/>
        <item x="16"/>
        <item x="6"/>
        <item x="5"/>
        <item x="18"/>
        <item x="2"/>
        <item x="4"/>
      </items>
    </pivotField>
    <pivotField axis="axisRow" compact="0" outline="0" showAll="0" defaultSubtotal="0">
      <items count="17">
        <item x="15"/>
        <item x="3"/>
        <item x="10"/>
        <item x="9"/>
        <item x="0"/>
        <item x="1"/>
        <item x="13"/>
        <item x="7"/>
        <item x="8"/>
        <item x="11"/>
        <item x="12"/>
        <item x="14"/>
        <item x="16"/>
        <item x="5"/>
        <item x="6"/>
        <item x="4"/>
        <item x="2"/>
      </items>
    </pivotField>
    <pivotField compact="0" outline="0" showAll="0" defaultSubtotal="0"/>
  </pivotFields>
  <rowFields count="6">
    <field x="8"/>
    <field x="7"/>
    <field x="6"/>
    <field x="5"/>
    <field x="1"/>
    <field x="0"/>
  </rowFields>
  <rowItems count="2">
    <i>
      <x v="12"/>
      <x v="16"/>
      <x v="16"/>
      <x v="15"/>
      <x v="15"/>
      <x v="9"/>
    </i>
    <i t="grand">
      <x/>
    </i>
  </rowItems>
  <colItems count="1">
    <i/>
  </colItem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B6077-530A-2545-B87F-EED4207ECFE5}" name="PivotTable12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91:C97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h="1" x="18"/>
        <item x="17"/>
        <item h="1" x="6"/>
        <item h="1" x="5"/>
        <item h="1" x="7"/>
        <item h="1" x="8"/>
        <item h="1" x="0"/>
        <item h="1" x="1"/>
        <item h="1" x="16"/>
        <item h="1"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2">
    <i>
      <x v="10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1">
      <pivotArea outline="0" collapsedLevelsAreSubtotals="1" fieldPosition="0"/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321D3-8162-5E49-A4CB-EDA70403546F}" name="PivotTable11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79:C85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h="1" x="18"/>
        <item h="1" x="17"/>
        <item h="1" x="6"/>
        <item h="1" x="5"/>
        <item h="1" x="7"/>
        <item h="1" x="8"/>
        <item h="1" x="0"/>
        <item h="1" x="1"/>
        <item h="1" x="16"/>
        <item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2">
    <i>
      <x v="18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3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6CC05-D3C8-F04A-806B-B7DE907CE51E}" name="PivotTable10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69:D75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x="13"/>
        <item x="14"/>
        <item h="1" x="11"/>
        <item h="1" x="12"/>
        <item h="1" x="2"/>
        <item h="1" x="18"/>
        <item h="1" x="17"/>
        <item h="1" x="6"/>
        <item h="1" x="5"/>
        <item h="1" x="7"/>
        <item h="1" x="8"/>
        <item h="1" x="0"/>
        <item h="1" x="1"/>
        <item h="1" x="16"/>
        <item h="1"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 v="4"/>
    </i>
    <i>
      <x v="5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4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DE4AA-8D9B-344A-9384-B90BFBAB0EB9}" name="PivotTable9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57:D63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x="11"/>
        <item x="12"/>
        <item h="1" x="2"/>
        <item h="1" x="18"/>
        <item h="1" x="17"/>
        <item h="1" x="6"/>
        <item h="1" x="5"/>
        <item h="1" x="7"/>
        <item h="1" x="8"/>
        <item h="1" x="0"/>
        <item h="1" x="1"/>
        <item h="1" x="16"/>
        <item h="1"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 v="6"/>
    </i>
    <i>
      <x v="7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5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D08A2-085D-A642-9D7B-21FBBD034A49}" name="PivotTable7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45:E51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h="1" x="18"/>
        <item h="1" x="17"/>
        <item h="1" x="6"/>
        <item h="1" x="5"/>
        <item h="1" x="7"/>
        <item h="1" x="8"/>
        <item h="1" x="0"/>
        <item h="1" x="1"/>
        <item h="1" x="16"/>
        <item h="1" x="15"/>
        <item x="3"/>
        <item x="9"/>
        <item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9"/>
    </i>
    <i>
      <x v="20"/>
    </i>
    <i>
      <x v="21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6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20D3D-996B-8E43-AEF6-BDB25AEEF578}" name="PivotTable4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4:D40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x="11"/>
        <item x="12"/>
        <item h="1" x="2"/>
        <item h="1" x="18"/>
        <item h="1" x="17"/>
        <item h="1" x="6"/>
        <item h="1" x="5"/>
        <item h="1" x="7"/>
        <item h="1" x="8"/>
        <item h="1" x="0"/>
        <item h="1" x="1"/>
        <item h="1" x="16"/>
        <item h="1"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 v="6"/>
    </i>
    <i>
      <x v="7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7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011EF-5A01-1C45-AF0A-ABCEC3C1F642}" name="PivotTable3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25:C31" firstHeaderRow="1" firstDataRow="2" firstDataCol="1"/>
  <pivotFields count="10">
    <pivotField axis="axisCol" compact="0" outline="0" showAll="0" defaultSubtotal="0">
      <items count="22">
        <item h="1" m="1" x="20"/>
        <item h="1" m="1" x="19"/>
        <item h="1" m="1" x="21"/>
        <item h="1" x="4"/>
        <item h="1" x="13"/>
        <item h="1" x="14"/>
        <item h="1" x="11"/>
        <item h="1" x="12"/>
        <item h="1" x="2"/>
        <item h="1" x="18"/>
        <item h="1" x="17"/>
        <item h="1" x="6"/>
        <item h="1" x="5"/>
        <item h="1" x="7"/>
        <item h="1" x="8"/>
        <item h="1" x="0"/>
        <item h="1" x="1"/>
        <item h="1" x="16"/>
        <item x="15"/>
        <item h="1" x="3"/>
        <item h="1" x="9"/>
        <item h="1"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2">
    <i>
      <x v="18"/>
    </i>
    <i t="grand">
      <x/>
    </i>
  </colItems>
  <dataFields count="5">
    <dataField name="Indonesia Data Center" fld="1" baseField="0" baseItem="0"/>
    <dataField name="Philippines Data Center" fld="5" baseField="0" baseItem="0"/>
    <dataField name="Hongkong Data Center" fld="6" baseField="0" baseItem="0"/>
    <dataField name="India Data Center" fld="7" baseField="0" baseItem="0"/>
    <dataField name="Japan Data Center" fld="8" baseField="0" baseItem="0"/>
  </dataFields>
  <formats count="1">
    <format dxfId="38">
      <pivotArea outline="0" collapsedLevelsAreSubtotals="1" fieldPosition="0"/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4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4D34-92FB-3B4B-A24E-DE9D2E4C63C6}">
  <dimension ref="A1:J116"/>
  <sheetViews>
    <sheetView topLeftCell="A79" zoomScale="135" zoomScaleNormal="100" workbookViewId="0">
      <selection activeCell="A104" sqref="A104:D116"/>
    </sheetView>
  </sheetViews>
  <sheetFormatPr baseColWidth="10" defaultRowHeight="16" x14ac:dyDescent="0.2"/>
  <cols>
    <col min="1" max="1" width="32" bestFit="1" customWidth="1"/>
    <col min="2" max="2" width="18" bestFit="1" customWidth="1"/>
    <col min="3" max="3" width="23" bestFit="1" customWidth="1"/>
    <col min="4" max="4" width="23.33203125" bestFit="1" customWidth="1"/>
    <col min="5" max="12" width="33" bestFit="1" customWidth="1"/>
    <col min="13" max="13" width="10.5" bestFit="1" customWidth="1"/>
    <col min="14" max="20" width="33" bestFit="1" customWidth="1"/>
    <col min="21" max="21" width="12.1640625" bestFit="1" customWidth="1"/>
  </cols>
  <sheetData>
    <row r="1" spans="1:4" x14ac:dyDescent="0.2">
      <c r="A1" t="s">
        <v>56</v>
      </c>
    </row>
    <row r="3" spans="1:4" x14ac:dyDescent="0.2">
      <c r="B3" s="2" t="s">
        <v>49</v>
      </c>
    </row>
    <row r="4" spans="1:4" x14ac:dyDescent="0.2">
      <c r="A4" s="2" t="s">
        <v>50</v>
      </c>
      <c r="B4" t="s">
        <v>7</v>
      </c>
      <c r="C4" t="s">
        <v>8</v>
      </c>
      <c r="D4" t="s">
        <v>48</v>
      </c>
    </row>
    <row r="5" spans="1:4" x14ac:dyDescent="0.2">
      <c r="A5" t="s">
        <v>51</v>
      </c>
      <c r="B5" s="3">
        <v>0.97</v>
      </c>
      <c r="C5" s="3">
        <v>2.11</v>
      </c>
      <c r="D5" s="3">
        <v>3.08</v>
      </c>
    </row>
    <row r="6" spans="1:4" x14ac:dyDescent="0.2">
      <c r="A6" t="s">
        <v>52</v>
      </c>
      <c r="B6" s="3">
        <v>0.56000000000000005</v>
      </c>
      <c r="C6" s="3">
        <v>1.3</v>
      </c>
      <c r="D6" s="3">
        <v>1.86</v>
      </c>
    </row>
    <row r="7" spans="1:4" x14ac:dyDescent="0.2">
      <c r="A7" t="s">
        <v>53</v>
      </c>
      <c r="B7" s="3">
        <v>1.42</v>
      </c>
      <c r="C7" s="3">
        <v>2.1</v>
      </c>
      <c r="D7" s="3">
        <v>3.52</v>
      </c>
    </row>
    <row r="8" spans="1:4" x14ac:dyDescent="0.2">
      <c r="A8" t="s">
        <v>54</v>
      </c>
      <c r="B8" s="3">
        <v>3.31</v>
      </c>
      <c r="C8" s="3">
        <v>6.69</v>
      </c>
      <c r="D8" s="3">
        <v>10</v>
      </c>
    </row>
    <row r="9" spans="1:4" x14ac:dyDescent="0.2">
      <c r="A9" t="s">
        <v>55</v>
      </c>
      <c r="B9" s="3">
        <v>2.3199999999999998</v>
      </c>
      <c r="C9" s="3">
        <v>3.66</v>
      </c>
      <c r="D9" s="3">
        <v>5.98</v>
      </c>
    </row>
    <row r="15" spans="1:4" x14ac:dyDescent="0.2">
      <c r="A15" t="s">
        <v>57</v>
      </c>
    </row>
    <row r="16" spans="1:4" x14ac:dyDescent="0.2">
      <c r="B16" s="2" t="s">
        <v>49</v>
      </c>
    </row>
    <row r="17" spans="1:4" x14ac:dyDescent="0.2">
      <c r="A17" s="2" t="s">
        <v>50</v>
      </c>
      <c r="B17" t="s">
        <v>9</v>
      </c>
      <c r="C17" t="s">
        <v>10</v>
      </c>
      <c r="D17" t="s">
        <v>48</v>
      </c>
    </row>
    <row r="18" spans="1:4" x14ac:dyDescent="0.2">
      <c r="A18" t="s">
        <v>58</v>
      </c>
      <c r="B18" s="4">
        <v>675.14</v>
      </c>
      <c r="C18" s="4">
        <v>1888.25</v>
      </c>
      <c r="D18" s="4">
        <v>2563.39</v>
      </c>
    </row>
    <row r="19" spans="1:4" x14ac:dyDescent="0.2">
      <c r="A19" t="s">
        <v>59</v>
      </c>
      <c r="B19" s="4">
        <v>392</v>
      </c>
      <c r="C19" s="4">
        <v>1161.97</v>
      </c>
      <c r="D19" s="4">
        <v>1553.97</v>
      </c>
    </row>
    <row r="20" spans="1:4" x14ac:dyDescent="0.2">
      <c r="A20" t="s">
        <v>60</v>
      </c>
      <c r="B20" s="4">
        <v>1408.43</v>
      </c>
      <c r="C20" s="4">
        <v>2541.44</v>
      </c>
      <c r="D20" s="4">
        <v>3949.87</v>
      </c>
    </row>
    <row r="21" spans="1:4" x14ac:dyDescent="0.2">
      <c r="A21" t="s">
        <v>61</v>
      </c>
      <c r="B21" s="4">
        <v>2337.9</v>
      </c>
      <c r="C21" s="4">
        <v>4931.76</v>
      </c>
      <c r="D21" s="4">
        <v>7269.66</v>
      </c>
    </row>
    <row r="22" spans="1:4" x14ac:dyDescent="0.2">
      <c r="A22" t="s">
        <v>62</v>
      </c>
      <c r="B22" s="4">
        <v>2511.54</v>
      </c>
      <c r="C22" s="4">
        <v>4981.5200000000004</v>
      </c>
      <c r="D22" s="4">
        <v>7493.06</v>
      </c>
    </row>
    <row r="25" spans="1:4" x14ac:dyDescent="0.2">
      <c r="B25" s="2" t="s">
        <v>49</v>
      </c>
    </row>
    <row r="26" spans="1:4" x14ac:dyDescent="0.2">
      <c r="A26" s="2" t="s">
        <v>50</v>
      </c>
      <c r="B26" t="s">
        <v>44</v>
      </c>
      <c r="C26" t="s">
        <v>48</v>
      </c>
    </row>
    <row r="27" spans="1:4" x14ac:dyDescent="0.2">
      <c r="A27" t="s">
        <v>63</v>
      </c>
      <c r="B27" s="5">
        <v>2.8</v>
      </c>
      <c r="C27" s="5">
        <v>2.8</v>
      </c>
    </row>
    <row r="28" spans="1:4" x14ac:dyDescent="0.2">
      <c r="A28" t="s">
        <v>64</v>
      </c>
      <c r="B28" s="5">
        <v>1.62</v>
      </c>
      <c r="C28" s="5">
        <v>1.62</v>
      </c>
    </row>
    <row r="29" spans="1:4" x14ac:dyDescent="0.2">
      <c r="A29" t="s">
        <v>65</v>
      </c>
      <c r="B29" s="5">
        <v>4.08</v>
      </c>
      <c r="C29" s="5">
        <v>4.08</v>
      </c>
    </row>
    <row r="30" spans="1:4" x14ac:dyDescent="0.2">
      <c r="A30" t="s">
        <v>66</v>
      </c>
      <c r="B30" s="5">
        <v>9.5500000000000007</v>
      </c>
      <c r="C30" s="5">
        <v>9.5500000000000007</v>
      </c>
    </row>
    <row r="31" spans="1:4" x14ac:dyDescent="0.2">
      <c r="A31" t="s">
        <v>67</v>
      </c>
      <c r="B31" s="5">
        <v>6.7</v>
      </c>
      <c r="C31" s="5">
        <v>6.7</v>
      </c>
    </row>
    <row r="34" spans="1:5" x14ac:dyDescent="0.2">
      <c r="B34" s="2" t="s">
        <v>49</v>
      </c>
    </row>
    <row r="35" spans="1:5" x14ac:dyDescent="0.2">
      <c r="A35" s="2" t="s">
        <v>50</v>
      </c>
      <c r="B35" t="s">
        <v>12</v>
      </c>
      <c r="C35" t="s">
        <v>13</v>
      </c>
      <c r="D35" t="s">
        <v>48</v>
      </c>
    </row>
    <row r="36" spans="1:5" x14ac:dyDescent="0.2">
      <c r="A36" t="s">
        <v>63</v>
      </c>
      <c r="B36" s="5">
        <v>972</v>
      </c>
      <c r="C36" s="5">
        <v>2106.6</v>
      </c>
      <c r="D36" s="5">
        <v>3078.6</v>
      </c>
    </row>
    <row r="37" spans="1:5" x14ac:dyDescent="0.2">
      <c r="A37" t="s">
        <v>64</v>
      </c>
      <c r="B37" s="5">
        <v>564.29999999999995</v>
      </c>
      <c r="C37" s="5">
        <v>0</v>
      </c>
      <c r="D37" s="5">
        <v>564.29999999999995</v>
      </c>
    </row>
    <row r="38" spans="1:5" x14ac:dyDescent="0.2">
      <c r="A38" t="s">
        <v>65</v>
      </c>
      <c r="B38" s="5">
        <v>1415.42</v>
      </c>
      <c r="C38" s="5">
        <v>0</v>
      </c>
      <c r="D38" s="5">
        <v>1415.42</v>
      </c>
    </row>
    <row r="39" spans="1:5" x14ac:dyDescent="0.2">
      <c r="A39" t="s">
        <v>66</v>
      </c>
      <c r="B39" s="5">
        <v>3312.36</v>
      </c>
      <c r="C39" s="5">
        <v>4765.2</v>
      </c>
      <c r="D39" s="5">
        <v>8077.5599999999995</v>
      </c>
    </row>
    <row r="40" spans="1:5" x14ac:dyDescent="0.2">
      <c r="A40" t="s">
        <v>67</v>
      </c>
      <c r="B40" s="5">
        <v>297935</v>
      </c>
      <c r="C40" s="5">
        <v>466216</v>
      </c>
      <c r="D40" s="5">
        <v>764151</v>
      </c>
    </row>
    <row r="45" spans="1:5" x14ac:dyDescent="0.2">
      <c r="B45" s="2" t="s">
        <v>49</v>
      </c>
    </row>
    <row r="46" spans="1:5" x14ac:dyDescent="0.2">
      <c r="A46" s="2" t="s">
        <v>50</v>
      </c>
      <c r="B46" t="s">
        <v>68</v>
      </c>
      <c r="C46" t="s">
        <v>69</v>
      </c>
      <c r="D46" t="s">
        <v>70</v>
      </c>
      <c r="E46" t="s">
        <v>48</v>
      </c>
    </row>
    <row r="47" spans="1:5" x14ac:dyDescent="0.2">
      <c r="A47" t="s">
        <v>63</v>
      </c>
      <c r="B47" s="6">
        <v>0.1673</v>
      </c>
      <c r="C47" s="6">
        <v>0.31940000000000002</v>
      </c>
      <c r="D47" s="6">
        <v>0.22839999999999999</v>
      </c>
      <c r="E47" s="6">
        <v>0.71510000000000007</v>
      </c>
    </row>
    <row r="48" spans="1:5" x14ac:dyDescent="0.2">
      <c r="A48" t="s">
        <v>64</v>
      </c>
      <c r="B48" s="6">
        <v>0.18099999999999999</v>
      </c>
      <c r="C48" s="6">
        <v>0.14330000000000001</v>
      </c>
      <c r="D48" s="6">
        <v>0.2427</v>
      </c>
      <c r="E48" s="6">
        <v>0.56700000000000006</v>
      </c>
    </row>
    <row r="49" spans="1:5" x14ac:dyDescent="0.2">
      <c r="A49" t="s">
        <v>65</v>
      </c>
      <c r="B49" s="6">
        <v>8.1799999999999998E-2</v>
      </c>
      <c r="C49" s="6">
        <v>0.20549999999999999</v>
      </c>
      <c r="D49" s="6">
        <v>0.12529999999999999</v>
      </c>
      <c r="E49" s="6">
        <v>0.41259999999999997</v>
      </c>
    </row>
    <row r="50" spans="1:5" x14ac:dyDescent="0.2">
      <c r="A50" t="s">
        <v>66</v>
      </c>
      <c r="B50" s="6">
        <v>0.15110000000000001</v>
      </c>
      <c r="C50" s="6">
        <v>0.27950000000000003</v>
      </c>
      <c r="D50" s="6">
        <v>0.161</v>
      </c>
      <c r="E50" s="6">
        <v>0.59160000000000001</v>
      </c>
    </row>
    <row r="51" spans="1:5" x14ac:dyDescent="0.2">
      <c r="A51" t="s">
        <v>67</v>
      </c>
      <c r="B51" s="6">
        <v>9.5100000000000004E-2</v>
      </c>
      <c r="C51" s="6">
        <v>0.20499999999999999</v>
      </c>
      <c r="D51" s="6">
        <v>0.14699999999999999</v>
      </c>
      <c r="E51" s="6">
        <v>0.44709999999999994</v>
      </c>
    </row>
    <row r="57" spans="1:5" x14ac:dyDescent="0.2">
      <c r="B57" s="2" t="s">
        <v>49</v>
      </c>
    </row>
    <row r="58" spans="1:5" x14ac:dyDescent="0.2">
      <c r="A58" s="2" t="s">
        <v>50</v>
      </c>
      <c r="B58" t="s">
        <v>12</v>
      </c>
      <c r="C58" t="s">
        <v>13</v>
      </c>
      <c r="D58" t="s">
        <v>48</v>
      </c>
    </row>
    <row r="59" spans="1:5" x14ac:dyDescent="0.2">
      <c r="A59" t="s">
        <v>63</v>
      </c>
      <c r="B59" s="3">
        <v>972</v>
      </c>
      <c r="C59" s="3">
        <v>2106.6</v>
      </c>
      <c r="D59" s="3">
        <v>3078.6</v>
      </c>
    </row>
    <row r="60" spans="1:5" x14ac:dyDescent="0.2">
      <c r="A60" t="s">
        <v>64</v>
      </c>
      <c r="B60" s="3">
        <v>564.29999999999995</v>
      </c>
      <c r="C60" s="3">
        <v>0</v>
      </c>
      <c r="D60" s="3">
        <v>564.29999999999995</v>
      </c>
    </row>
    <row r="61" spans="1:5" x14ac:dyDescent="0.2">
      <c r="A61" t="s">
        <v>65</v>
      </c>
      <c r="B61" s="3">
        <v>1415.42</v>
      </c>
      <c r="C61" s="3">
        <v>0</v>
      </c>
      <c r="D61" s="3">
        <v>1415.42</v>
      </c>
    </row>
    <row r="62" spans="1:5" x14ac:dyDescent="0.2">
      <c r="A62" t="s">
        <v>66</v>
      </c>
      <c r="B62" s="3">
        <v>3312.36</v>
      </c>
      <c r="C62" s="3">
        <v>4765.2</v>
      </c>
      <c r="D62" s="3">
        <v>8077.5599999999995</v>
      </c>
    </row>
    <row r="63" spans="1:5" x14ac:dyDescent="0.2">
      <c r="A63" t="s">
        <v>67</v>
      </c>
      <c r="B63" s="3">
        <v>297935</v>
      </c>
      <c r="C63" s="3">
        <v>466216</v>
      </c>
      <c r="D63" s="3">
        <v>764151</v>
      </c>
    </row>
    <row r="69" spans="1:4" x14ac:dyDescent="0.2">
      <c r="B69" s="2" t="s">
        <v>49</v>
      </c>
    </row>
    <row r="70" spans="1:4" x14ac:dyDescent="0.2">
      <c r="A70" s="2" t="s">
        <v>50</v>
      </c>
      <c r="B70" t="s">
        <v>22</v>
      </c>
      <c r="C70" t="s">
        <v>23</v>
      </c>
      <c r="D70" t="s">
        <v>48</v>
      </c>
    </row>
    <row r="71" spans="1:4" x14ac:dyDescent="0.2">
      <c r="A71" t="s">
        <v>63</v>
      </c>
      <c r="B71" s="4">
        <v>124609</v>
      </c>
      <c r="C71" s="4">
        <v>270077</v>
      </c>
      <c r="D71" s="4">
        <v>394686</v>
      </c>
    </row>
    <row r="72" spans="1:4" x14ac:dyDescent="0.2">
      <c r="A72" t="s">
        <v>64</v>
      </c>
      <c r="B72" s="4">
        <v>72346</v>
      </c>
      <c r="C72" s="4">
        <v>166197</v>
      </c>
      <c r="D72" s="4">
        <v>238543</v>
      </c>
    </row>
    <row r="73" spans="1:4" x14ac:dyDescent="0.2">
      <c r="A73" t="s">
        <v>65</v>
      </c>
      <c r="B73" s="4">
        <v>181464</v>
      </c>
      <c r="C73" s="4">
        <v>268805</v>
      </c>
      <c r="D73" s="4">
        <v>450269</v>
      </c>
    </row>
    <row r="74" spans="1:4" x14ac:dyDescent="0.2">
      <c r="A74" t="s">
        <v>66</v>
      </c>
      <c r="B74" s="4">
        <v>424662</v>
      </c>
      <c r="C74" s="4">
        <v>858235</v>
      </c>
      <c r="D74" s="4">
        <v>1282897</v>
      </c>
    </row>
    <row r="75" spans="1:4" x14ac:dyDescent="0.2">
      <c r="A75" t="s">
        <v>67</v>
      </c>
      <c r="B75" s="4">
        <v>297935</v>
      </c>
      <c r="C75" s="4">
        <v>466216</v>
      </c>
      <c r="D75" s="4">
        <v>764151</v>
      </c>
    </row>
    <row r="79" spans="1:4" x14ac:dyDescent="0.2">
      <c r="B79" s="2" t="s">
        <v>49</v>
      </c>
    </row>
    <row r="80" spans="1:4" x14ac:dyDescent="0.2">
      <c r="A80" s="2" t="s">
        <v>50</v>
      </c>
      <c r="B80" t="s">
        <v>44</v>
      </c>
      <c r="C80" t="s">
        <v>48</v>
      </c>
    </row>
    <row r="81" spans="1:10" x14ac:dyDescent="0.2">
      <c r="A81" t="s">
        <v>63</v>
      </c>
      <c r="B81" s="5">
        <v>2.8</v>
      </c>
      <c r="C81" s="5">
        <v>2.8</v>
      </c>
    </row>
    <row r="82" spans="1:10" x14ac:dyDescent="0.2">
      <c r="A82" t="s">
        <v>64</v>
      </c>
      <c r="B82" s="5">
        <v>1.62</v>
      </c>
      <c r="C82" s="5">
        <v>1.62</v>
      </c>
    </row>
    <row r="83" spans="1:10" x14ac:dyDescent="0.2">
      <c r="A83" t="s">
        <v>65</v>
      </c>
      <c r="B83" s="5">
        <v>4.08</v>
      </c>
      <c r="C83" s="5">
        <v>4.08</v>
      </c>
    </row>
    <row r="84" spans="1:10" x14ac:dyDescent="0.2">
      <c r="A84" t="s">
        <v>66</v>
      </c>
      <c r="B84" s="5">
        <v>9.5500000000000007</v>
      </c>
      <c r="C84" s="5">
        <v>9.5500000000000007</v>
      </c>
    </row>
    <row r="85" spans="1:10" x14ac:dyDescent="0.2">
      <c r="A85" t="s">
        <v>67</v>
      </c>
      <c r="B85" s="5">
        <v>6.7</v>
      </c>
      <c r="C85" s="5">
        <v>6.7</v>
      </c>
    </row>
    <row r="91" spans="1:10" x14ac:dyDescent="0.2">
      <c r="B91" s="2" t="s">
        <v>49</v>
      </c>
      <c r="E91" s="2" t="s">
        <v>11</v>
      </c>
      <c r="F91" s="2" t="s">
        <v>36</v>
      </c>
      <c r="G91" s="2" t="s">
        <v>40</v>
      </c>
      <c r="H91" s="2" t="s">
        <v>0</v>
      </c>
      <c r="I91" s="2" t="s">
        <v>17</v>
      </c>
      <c r="J91" s="2" t="s">
        <v>49</v>
      </c>
    </row>
    <row r="92" spans="1:10" x14ac:dyDescent="0.2">
      <c r="A92" s="2" t="s">
        <v>50</v>
      </c>
      <c r="B92" t="s">
        <v>29</v>
      </c>
      <c r="C92" t="s">
        <v>48</v>
      </c>
      <c r="E92" t="s">
        <v>31</v>
      </c>
      <c r="F92" t="s">
        <v>39</v>
      </c>
      <c r="G92" t="s">
        <v>43</v>
      </c>
      <c r="H92" t="s">
        <v>30</v>
      </c>
      <c r="I92" t="s">
        <v>32</v>
      </c>
      <c r="J92" t="s">
        <v>16</v>
      </c>
    </row>
    <row r="93" spans="1:10" x14ac:dyDescent="0.2">
      <c r="A93" t="s">
        <v>63</v>
      </c>
      <c r="B93" s="6">
        <v>9.2999999999999999E-2</v>
      </c>
      <c r="C93" s="6">
        <v>9.2999999999999999E-2</v>
      </c>
      <c r="E93" t="s">
        <v>48</v>
      </c>
    </row>
    <row r="94" spans="1:10" x14ac:dyDescent="0.2">
      <c r="A94" t="s">
        <v>64</v>
      </c>
      <c r="B94" s="6">
        <v>0.24</v>
      </c>
      <c r="C94" s="6">
        <v>0.24</v>
      </c>
    </row>
    <row r="95" spans="1:10" x14ac:dyDescent="0.2">
      <c r="A95" t="s">
        <v>65</v>
      </c>
      <c r="B95" s="6">
        <v>8.3000000000000004E-2</v>
      </c>
      <c r="C95" s="6">
        <v>8.3000000000000004E-2</v>
      </c>
    </row>
    <row r="96" spans="1:10" x14ac:dyDescent="0.2">
      <c r="A96" t="s">
        <v>66</v>
      </c>
      <c r="B96" s="6">
        <v>0.223</v>
      </c>
      <c r="C96" s="6">
        <v>0.223</v>
      </c>
    </row>
    <row r="97" spans="1:4" x14ac:dyDescent="0.2">
      <c r="A97" t="s">
        <v>67</v>
      </c>
      <c r="B97" s="6">
        <v>7.6999999999999999E-2</v>
      </c>
      <c r="C97" s="6">
        <v>7.6999999999999999E-2</v>
      </c>
    </row>
    <row r="104" spans="1:4" x14ac:dyDescent="0.2">
      <c r="A104" s="2" t="s">
        <v>49</v>
      </c>
      <c r="B104" t="s">
        <v>71</v>
      </c>
      <c r="C104" t="s">
        <v>72</v>
      </c>
      <c r="D104" t="s">
        <v>73</v>
      </c>
    </row>
    <row r="105" spans="1:4" x14ac:dyDescent="0.2">
      <c r="A105" t="s">
        <v>22</v>
      </c>
      <c r="B105" s="1">
        <v>0.41824223404433852</v>
      </c>
      <c r="C105" s="1">
        <v>1.7224034500870815</v>
      </c>
      <c r="D105" s="1">
        <v>4.7775036470883679E-2</v>
      </c>
    </row>
    <row r="106" spans="1:4" x14ac:dyDescent="0.2">
      <c r="A106" t="s">
        <v>23</v>
      </c>
      <c r="B106" s="1">
        <v>0.57929586286184942</v>
      </c>
      <c r="C106" s="1">
        <v>1.6250413665709971</v>
      </c>
      <c r="D106" s="1">
        <v>0</v>
      </c>
    </row>
    <row r="107" spans="1:4" x14ac:dyDescent="0.2">
      <c r="A107" t="s">
        <v>12</v>
      </c>
      <c r="B107" s="1">
        <v>3.2624565760988136E-3</v>
      </c>
      <c r="C107" s="1">
        <v>1.7224880382775121</v>
      </c>
      <c r="D107" s="1">
        <v>4.7836999852354942E-2</v>
      </c>
    </row>
    <row r="108" spans="1:4" x14ac:dyDescent="0.2">
      <c r="A108" t="s">
        <v>13</v>
      </c>
      <c r="B108" s="1">
        <v>4.5185064433653065E-3</v>
      </c>
      <c r="C108" s="1">
        <v>0</v>
      </c>
      <c r="D108" s="1">
        <v>0</v>
      </c>
    </row>
    <row r="109" spans="1:4" x14ac:dyDescent="0.2">
      <c r="A109" t="s">
        <v>9</v>
      </c>
      <c r="B109" s="1">
        <v>0.26881514927096523</v>
      </c>
      <c r="C109" s="1">
        <v>1.722295918367347</v>
      </c>
      <c r="D109" s="1">
        <v>3.6981915485088418E-2</v>
      </c>
    </row>
    <row r="110" spans="1:4" x14ac:dyDescent="0.2">
      <c r="A110" t="s">
        <v>10</v>
      </c>
      <c r="B110" s="1">
        <v>0.37905097239396807</v>
      </c>
      <c r="C110" s="1">
        <v>1.6250419546115649</v>
      </c>
      <c r="D110" s="1">
        <v>4.6667012668614165E-2</v>
      </c>
    </row>
    <row r="111" spans="1:4" x14ac:dyDescent="0.2">
      <c r="A111" t="s">
        <v>7</v>
      </c>
      <c r="B111" s="1">
        <v>0.4181034482758621</v>
      </c>
      <c r="C111" s="1">
        <v>1.732142857142857</v>
      </c>
      <c r="D111" s="1">
        <v>4.7736220472440943E-2</v>
      </c>
    </row>
    <row r="112" spans="1:4" x14ac:dyDescent="0.2">
      <c r="A112" t="s">
        <v>8</v>
      </c>
      <c r="B112" s="1">
        <v>0.57650273224043713</v>
      </c>
      <c r="C112" s="1">
        <v>1.6230769230769229</v>
      </c>
      <c r="D112" s="1">
        <v>5.6146886641830762E-2</v>
      </c>
    </row>
    <row r="113" spans="1:4" x14ac:dyDescent="0.2">
      <c r="A113" t="s">
        <v>68</v>
      </c>
      <c r="B113" s="1">
        <v>1.7592008412197686</v>
      </c>
      <c r="C113" s="1">
        <v>0.92430939226519337</v>
      </c>
      <c r="D113" s="1">
        <v>1.2790519877675841</v>
      </c>
    </row>
    <row r="114" spans="1:4" x14ac:dyDescent="0.2">
      <c r="A114" t="s">
        <v>69</v>
      </c>
      <c r="B114" s="1">
        <v>1.5580487804878052</v>
      </c>
      <c r="C114" s="1">
        <v>2.2288904396371247</v>
      </c>
      <c r="D114" s="1">
        <v>1.3425809163514082</v>
      </c>
    </row>
    <row r="115" spans="1:4" x14ac:dyDescent="0.2">
      <c r="A115" t="s">
        <v>70</v>
      </c>
      <c r="B115" s="1">
        <v>1.5537414965986396</v>
      </c>
      <c r="C115" s="1">
        <v>0.94107952204367529</v>
      </c>
      <c r="D115" s="1">
        <v>1.3240579710144929</v>
      </c>
    </row>
    <row r="116" spans="1:4" x14ac:dyDescent="0.2">
      <c r="A116" t="s">
        <v>48</v>
      </c>
      <c r="B116" s="1">
        <v>7.5187824804130976</v>
      </c>
      <c r="C116" s="1">
        <v>15.866769862080277</v>
      </c>
      <c r="D116" s="1">
        <v>4.2288349467246977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CED-A91F-EA4F-9E9B-8243EF1304A7}">
  <dimension ref="A1"/>
  <sheetViews>
    <sheetView showGridLines="0" topLeftCell="J1" zoomScale="109" workbookViewId="0">
      <selection activeCell="N58" sqref="N5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5DD9-CACD-8A4A-9737-07C24F818E04}">
  <dimension ref="A1:L30"/>
  <sheetViews>
    <sheetView tabSelected="1" zoomScale="136" workbookViewId="0">
      <selection activeCell="B27" sqref="B27"/>
    </sheetView>
  </sheetViews>
  <sheetFormatPr baseColWidth="10" defaultRowHeight="16" x14ac:dyDescent="0.2"/>
  <cols>
    <col min="1" max="1" width="51.6640625" bestFit="1" customWidth="1"/>
    <col min="2" max="2" width="34.6640625" bestFit="1" customWidth="1"/>
    <col min="3" max="3" width="11.6640625" bestFit="1" customWidth="1"/>
    <col min="4" max="5" width="16.33203125" bestFit="1" customWidth="1"/>
    <col min="8" max="8" width="33" bestFit="1" customWidth="1"/>
    <col min="9" max="9" width="40.1640625" bestFit="1" customWidth="1"/>
  </cols>
  <sheetData>
    <row r="1" spans="1:12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7" t="s">
        <v>49</v>
      </c>
      <c r="B3" s="7" t="s">
        <v>17</v>
      </c>
      <c r="C3" s="7" t="s">
        <v>45</v>
      </c>
      <c r="D3" s="7" t="s">
        <v>46</v>
      </c>
      <c r="E3" s="7" t="s">
        <v>47</v>
      </c>
      <c r="F3" s="7" t="s">
        <v>0</v>
      </c>
      <c r="G3" s="7" t="s">
        <v>40</v>
      </c>
      <c r="H3" s="7" t="s">
        <v>36</v>
      </c>
      <c r="I3" s="7" t="s">
        <v>11</v>
      </c>
      <c r="J3" s="7" t="s">
        <v>33</v>
      </c>
      <c r="K3" s="7"/>
      <c r="L3" s="7"/>
    </row>
    <row r="4" spans="1:12" x14ac:dyDescent="0.2">
      <c r="A4" s="7" t="s">
        <v>7</v>
      </c>
      <c r="B4" s="7">
        <v>0.97</v>
      </c>
      <c r="C4" s="8">
        <f>B4/I4</f>
        <v>0.4181034482758621</v>
      </c>
      <c r="D4" s="8">
        <f>B4/J4</f>
        <v>4.7736220472440943E-2</v>
      </c>
      <c r="E4" s="8">
        <f>B4/F4</f>
        <v>1.732142857142857</v>
      </c>
      <c r="F4" s="7">
        <v>0.56000000000000005</v>
      </c>
      <c r="G4" s="7">
        <v>1.42</v>
      </c>
      <c r="H4" s="7">
        <v>3.31</v>
      </c>
      <c r="I4" s="7">
        <v>2.3199999999999998</v>
      </c>
      <c r="J4" s="7">
        <v>20.32</v>
      </c>
      <c r="K4" s="7"/>
      <c r="L4" s="7"/>
    </row>
    <row r="5" spans="1:12" x14ac:dyDescent="0.2">
      <c r="A5" s="7" t="s">
        <v>8</v>
      </c>
      <c r="B5" s="7">
        <v>2.11</v>
      </c>
      <c r="C5" s="8">
        <f>B5/I5</f>
        <v>0.57650273224043713</v>
      </c>
      <c r="D5" s="8">
        <f>B5/J5</f>
        <v>5.6146886641830762E-2</v>
      </c>
      <c r="E5" s="8">
        <f>B5/F5</f>
        <v>1.6230769230769229</v>
      </c>
      <c r="F5" s="7">
        <v>1.3</v>
      </c>
      <c r="G5" s="7">
        <v>2.1</v>
      </c>
      <c r="H5" s="7">
        <v>6.69</v>
      </c>
      <c r="I5" s="7">
        <v>3.66</v>
      </c>
      <c r="J5" s="7">
        <v>37.58</v>
      </c>
      <c r="K5" s="7"/>
      <c r="L5" s="7"/>
    </row>
    <row r="6" spans="1:12" x14ac:dyDescent="0.2">
      <c r="A6" s="7" t="s">
        <v>1</v>
      </c>
      <c r="B6" s="7" t="s">
        <v>2</v>
      </c>
      <c r="C6" s="7"/>
      <c r="D6" s="7"/>
      <c r="E6" s="7"/>
      <c r="F6" s="7" t="s">
        <v>2</v>
      </c>
      <c r="G6" s="7" t="s">
        <v>25</v>
      </c>
      <c r="H6" s="7" t="s">
        <v>2</v>
      </c>
      <c r="I6" s="7" t="s">
        <v>2</v>
      </c>
      <c r="J6" s="7" t="s">
        <v>2</v>
      </c>
      <c r="K6" s="7"/>
      <c r="L6" s="7"/>
    </row>
    <row r="7" spans="1:12" x14ac:dyDescent="0.2">
      <c r="A7" s="7" t="s">
        <v>68</v>
      </c>
      <c r="B7" s="9">
        <v>0.1673</v>
      </c>
      <c r="C7" s="8">
        <f>B7/I7</f>
        <v>1.7592008412197686</v>
      </c>
      <c r="D7" s="8">
        <f>B7/J7</f>
        <v>1.2790519877675841</v>
      </c>
      <c r="E7" s="8">
        <f>B7/F7</f>
        <v>0.92430939226519337</v>
      </c>
      <c r="F7" s="9">
        <v>0.18099999999999999</v>
      </c>
      <c r="G7" s="9">
        <v>8.1799999999999998E-2</v>
      </c>
      <c r="H7" s="9">
        <v>0.15110000000000001</v>
      </c>
      <c r="I7" s="9">
        <v>9.5100000000000004E-2</v>
      </c>
      <c r="J7" s="9">
        <v>0.1308</v>
      </c>
      <c r="K7" s="7"/>
      <c r="L7" s="7"/>
    </row>
    <row r="8" spans="1:12" x14ac:dyDescent="0.2">
      <c r="A8" s="7" t="s">
        <v>3</v>
      </c>
      <c r="B8" s="7" t="s">
        <v>2</v>
      </c>
      <c r="C8" s="7"/>
      <c r="D8" s="7"/>
      <c r="E8" s="7"/>
      <c r="F8" s="7" t="s">
        <v>25</v>
      </c>
      <c r="G8" s="7" t="s">
        <v>25</v>
      </c>
      <c r="H8" s="7" t="s">
        <v>25</v>
      </c>
      <c r="I8" s="7" t="s">
        <v>4</v>
      </c>
      <c r="J8" s="7" t="s">
        <v>27</v>
      </c>
      <c r="K8" s="7"/>
      <c r="L8" s="7"/>
    </row>
    <row r="9" spans="1:12" x14ac:dyDescent="0.2">
      <c r="A9" s="7" t="s">
        <v>18</v>
      </c>
      <c r="B9" s="7" t="s">
        <v>20</v>
      </c>
      <c r="C9" s="7"/>
      <c r="D9" s="7"/>
      <c r="E9" s="7"/>
      <c r="F9" s="7" t="s">
        <v>19</v>
      </c>
      <c r="G9" s="7" t="s">
        <v>20</v>
      </c>
      <c r="H9" s="7" t="s">
        <v>19</v>
      </c>
      <c r="I9" s="7" t="s">
        <v>19</v>
      </c>
      <c r="J9" s="7" t="s">
        <v>20</v>
      </c>
      <c r="K9" s="7"/>
      <c r="L9" s="7"/>
    </row>
    <row r="10" spans="1:12" x14ac:dyDescent="0.2">
      <c r="A10" s="7" t="s">
        <v>5</v>
      </c>
      <c r="B10" s="7" t="s">
        <v>21</v>
      </c>
      <c r="C10" s="7"/>
      <c r="D10" s="7"/>
      <c r="E10" s="7"/>
      <c r="F10" s="7" t="s">
        <v>26</v>
      </c>
      <c r="G10" s="7" t="s">
        <v>41</v>
      </c>
      <c r="H10" s="7" t="s">
        <v>37</v>
      </c>
      <c r="I10" s="7" t="s">
        <v>6</v>
      </c>
      <c r="J10" s="7" t="s">
        <v>34</v>
      </c>
      <c r="K10" s="7"/>
      <c r="L10" s="7"/>
    </row>
    <row r="11" spans="1:12" x14ac:dyDescent="0.2">
      <c r="A11" s="7" t="s">
        <v>9</v>
      </c>
      <c r="B11" s="7">
        <v>675.14</v>
      </c>
      <c r="C11" s="8">
        <f t="shared" ref="C11:C15" si="0">B11/I11</f>
        <v>0.26881514927096523</v>
      </c>
      <c r="D11" s="8">
        <f t="shared" ref="D11:D18" si="1">B11/J11</f>
        <v>3.6981915485088418E-2</v>
      </c>
      <c r="E11" s="8">
        <f t="shared" ref="E11:E19" si="2">B11/F11</f>
        <v>1.722295918367347</v>
      </c>
      <c r="F11" s="7">
        <v>392</v>
      </c>
      <c r="G11" s="10">
        <v>1408.43</v>
      </c>
      <c r="H11" s="10">
        <v>2337.9</v>
      </c>
      <c r="I11" s="11">
        <v>2511.54</v>
      </c>
      <c r="J11" s="10">
        <v>18255.95</v>
      </c>
      <c r="K11" s="7"/>
      <c r="L11" s="7"/>
    </row>
    <row r="12" spans="1:12" x14ac:dyDescent="0.2">
      <c r="A12" s="7" t="s">
        <v>10</v>
      </c>
      <c r="B12" s="7">
        <v>1888.25</v>
      </c>
      <c r="C12" s="8">
        <f t="shared" si="0"/>
        <v>0.37905097239396807</v>
      </c>
      <c r="D12" s="8">
        <f t="shared" si="1"/>
        <v>4.6667012668614165E-2</v>
      </c>
      <c r="E12" s="8">
        <f t="shared" si="2"/>
        <v>1.6250419546115649</v>
      </c>
      <c r="F12" s="10">
        <v>1161.97</v>
      </c>
      <c r="G12" s="10">
        <v>2541.44</v>
      </c>
      <c r="H12" s="10">
        <v>4931.76</v>
      </c>
      <c r="I12" s="11">
        <v>4981.5200000000004</v>
      </c>
      <c r="J12" s="10">
        <v>40462.199999999997</v>
      </c>
      <c r="K12" s="7"/>
      <c r="L12" s="7"/>
    </row>
    <row r="13" spans="1:12" x14ac:dyDescent="0.2">
      <c r="A13" s="7" t="s">
        <v>69</v>
      </c>
      <c r="B13" s="9">
        <v>0.31940000000000002</v>
      </c>
      <c r="C13" s="8">
        <f t="shared" si="0"/>
        <v>1.5580487804878052</v>
      </c>
      <c r="D13" s="8">
        <f t="shared" si="1"/>
        <v>1.3425809163514082</v>
      </c>
      <c r="E13" s="8">
        <f t="shared" si="2"/>
        <v>2.2288904396371247</v>
      </c>
      <c r="F13" s="9">
        <v>0.14330000000000001</v>
      </c>
      <c r="G13" s="9">
        <v>0.20549999999999999</v>
      </c>
      <c r="H13" s="9">
        <v>0.27950000000000003</v>
      </c>
      <c r="I13" s="9">
        <v>0.20499999999999999</v>
      </c>
      <c r="J13" s="9">
        <v>0.2379</v>
      </c>
      <c r="K13" s="7"/>
      <c r="L13" s="7"/>
    </row>
    <row r="14" spans="1:12" x14ac:dyDescent="0.2">
      <c r="A14" s="7" t="s">
        <v>70</v>
      </c>
      <c r="B14" s="9">
        <v>0.22839999999999999</v>
      </c>
      <c r="C14" s="8">
        <f t="shared" si="0"/>
        <v>1.5537414965986396</v>
      </c>
      <c r="D14" s="8">
        <f t="shared" si="1"/>
        <v>1.3240579710144929</v>
      </c>
      <c r="E14" s="8">
        <f t="shared" si="2"/>
        <v>0.94107952204367529</v>
      </c>
      <c r="F14" s="9">
        <v>0.2427</v>
      </c>
      <c r="G14" s="9">
        <v>0.12529999999999999</v>
      </c>
      <c r="H14" s="9">
        <v>0.161</v>
      </c>
      <c r="I14" s="9">
        <v>0.14699999999999999</v>
      </c>
      <c r="J14" s="9">
        <v>0.17249999999999999</v>
      </c>
      <c r="K14" s="7"/>
      <c r="L14" s="7"/>
    </row>
    <row r="15" spans="1:12" x14ac:dyDescent="0.2">
      <c r="A15" s="7" t="s">
        <v>12</v>
      </c>
      <c r="B15" s="7">
        <v>972</v>
      </c>
      <c r="C15" s="8">
        <f t="shared" si="0"/>
        <v>3.2624565760988136E-3</v>
      </c>
      <c r="D15" s="8">
        <f t="shared" si="1"/>
        <v>4.7836999852354942E-2</v>
      </c>
      <c r="E15" s="8">
        <f t="shared" si="2"/>
        <v>1.7224880382775121</v>
      </c>
      <c r="F15" s="7">
        <v>564.29999999999995</v>
      </c>
      <c r="G15" s="10">
        <v>1415.42</v>
      </c>
      <c r="H15" s="10">
        <v>3312.36</v>
      </c>
      <c r="I15" s="12">
        <v>297935</v>
      </c>
      <c r="J15" s="12">
        <v>20319</v>
      </c>
      <c r="K15" s="7"/>
      <c r="L15" s="7"/>
    </row>
    <row r="16" spans="1:12" x14ac:dyDescent="0.2">
      <c r="A16" s="7" t="s">
        <v>13</v>
      </c>
      <c r="B16" s="10">
        <v>2106.6</v>
      </c>
      <c r="C16" s="8">
        <f>B16/I16</f>
        <v>4.5185064433653065E-3</v>
      </c>
      <c r="D16" s="7" t="s">
        <v>27</v>
      </c>
      <c r="E16" s="7" t="s">
        <v>27</v>
      </c>
      <c r="F16" s="7" t="s">
        <v>27</v>
      </c>
      <c r="G16" s="7" t="s">
        <v>27</v>
      </c>
      <c r="H16" s="7">
        <v>4765.2</v>
      </c>
      <c r="I16" s="12">
        <v>466216</v>
      </c>
      <c r="J16" s="7" t="s">
        <v>27</v>
      </c>
      <c r="K16" s="7"/>
      <c r="L16" s="7"/>
    </row>
    <row r="17" spans="1:12" x14ac:dyDescent="0.2">
      <c r="A17" s="7" t="s">
        <v>22</v>
      </c>
      <c r="B17" s="12">
        <v>124609</v>
      </c>
      <c r="C17" s="8">
        <f t="shared" ref="C17:C19" si="3">B17/I17</f>
        <v>0.41824223404433852</v>
      </c>
      <c r="D17" s="8">
        <f t="shared" si="1"/>
        <v>4.7775036470883679E-2</v>
      </c>
      <c r="E17" s="8">
        <f t="shared" si="2"/>
        <v>1.7224034500870815</v>
      </c>
      <c r="F17" s="12">
        <v>72346</v>
      </c>
      <c r="G17" s="12">
        <v>181464</v>
      </c>
      <c r="H17" s="12">
        <v>424662</v>
      </c>
      <c r="I17" s="12">
        <v>297935</v>
      </c>
      <c r="J17" s="12">
        <v>2608245</v>
      </c>
      <c r="K17" s="7"/>
      <c r="L17" s="7"/>
    </row>
    <row r="18" spans="1:12" x14ac:dyDescent="0.2">
      <c r="A18" s="7" t="s">
        <v>23</v>
      </c>
      <c r="B18" s="12">
        <v>270077</v>
      </c>
      <c r="C18" s="8">
        <f t="shared" si="3"/>
        <v>0.57929586286184942</v>
      </c>
      <c r="D18" s="7" t="s">
        <v>27</v>
      </c>
      <c r="E18" s="8">
        <f t="shared" si="2"/>
        <v>1.6250413665709971</v>
      </c>
      <c r="F18" s="12">
        <v>166197</v>
      </c>
      <c r="G18" s="12">
        <v>268805</v>
      </c>
      <c r="H18" s="12">
        <v>858235</v>
      </c>
      <c r="I18" s="12">
        <v>466216</v>
      </c>
      <c r="J18" s="7" t="s">
        <v>27</v>
      </c>
      <c r="K18" s="7"/>
      <c r="L18" s="7"/>
    </row>
    <row r="19" spans="1:12" x14ac:dyDescent="0.2">
      <c r="A19" s="7" t="s">
        <v>44</v>
      </c>
      <c r="B19" s="13">
        <v>2.8</v>
      </c>
      <c r="C19" s="8">
        <f t="shared" si="3"/>
        <v>0.41791044776119401</v>
      </c>
      <c r="D19" s="7"/>
      <c r="E19" s="8">
        <f t="shared" si="2"/>
        <v>1.7283950617283947</v>
      </c>
      <c r="F19" s="7">
        <v>1.62</v>
      </c>
      <c r="G19" s="7">
        <v>4.08</v>
      </c>
      <c r="H19" s="7">
        <v>9.5500000000000007</v>
      </c>
      <c r="I19" s="7">
        <v>6.7</v>
      </c>
      <c r="J19" s="7">
        <v>58.65</v>
      </c>
      <c r="K19" s="7"/>
      <c r="L19" s="7"/>
    </row>
    <row r="20" spans="1:12" x14ac:dyDescent="0.2">
      <c r="A20" s="7" t="s">
        <v>14</v>
      </c>
      <c r="B20" s="7" t="s">
        <v>24</v>
      </c>
      <c r="C20" s="7"/>
      <c r="D20" s="7"/>
      <c r="E20" s="7"/>
      <c r="F20" s="7" t="s">
        <v>28</v>
      </c>
      <c r="G20" s="7" t="s">
        <v>42</v>
      </c>
      <c r="H20" s="7" t="s">
        <v>38</v>
      </c>
      <c r="I20" s="7" t="s">
        <v>15</v>
      </c>
      <c r="J20" s="7" t="s">
        <v>35</v>
      </c>
      <c r="K20" s="7"/>
      <c r="L20" s="7"/>
    </row>
    <row r="21" spans="1:12" x14ac:dyDescent="0.2">
      <c r="A21" s="7" t="s">
        <v>29</v>
      </c>
      <c r="B21" s="9">
        <v>9.2999999999999999E-2</v>
      </c>
      <c r="C21" s="9"/>
      <c r="D21" s="9"/>
      <c r="E21" s="9"/>
      <c r="F21" s="9">
        <v>0.24</v>
      </c>
      <c r="G21" s="9">
        <v>8.3000000000000004E-2</v>
      </c>
      <c r="H21" s="9">
        <v>0.223</v>
      </c>
      <c r="I21" s="9">
        <v>7.6999999999999999E-2</v>
      </c>
      <c r="J21" s="9">
        <v>5.8999999999999997E-2</v>
      </c>
      <c r="K21" s="7"/>
      <c r="L21" s="7"/>
    </row>
    <row r="22" spans="1:12" x14ac:dyDescent="0.2">
      <c r="A22" s="7" t="s">
        <v>16</v>
      </c>
      <c r="B22" s="7" t="s">
        <v>32</v>
      </c>
      <c r="C22" s="7"/>
      <c r="D22" s="7"/>
      <c r="E22" s="7"/>
      <c r="F22" s="7" t="s">
        <v>30</v>
      </c>
      <c r="G22" s="7" t="s">
        <v>43</v>
      </c>
      <c r="H22" s="7" t="s">
        <v>39</v>
      </c>
      <c r="I22" s="7" t="s">
        <v>31</v>
      </c>
      <c r="J22" s="7" t="s">
        <v>31</v>
      </c>
      <c r="K22" s="7"/>
      <c r="L22" s="7"/>
    </row>
    <row r="23" spans="1:12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pvt</vt:lpstr>
      <vt:lpstr>graph</vt:lpstr>
      <vt:lpstr>raw-data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Ifaz Fachrul</dc:creator>
  <cp:lastModifiedBy>Ifaz Fachrul</cp:lastModifiedBy>
  <dcterms:created xsi:type="dcterms:W3CDTF">2025-01-18T12:04:44Z</dcterms:created>
  <dcterms:modified xsi:type="dcterms:W3CDTF">2025-01-25T11:02:20Z</dcterms:modified>
</cp:coreProperties>
</file>