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ED8E25D1-C384-4E4B-BA1C-FA9B3F388B73}" xr6:coauthVersionLast="46" xr6:coauthVersionMax="46" xr10:uidLastSave="{00000000-0000-0000-0000-000000000000}"/>
  <bookViews>
    <workbookView xWindow="-120" yWindow="-120" windowWidth="29040" windowHeight="158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A211" i="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A209" i="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A208" i="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xr:uid="{00000000-0006-0000-0000-000002000000}">
      <text>
        <r>
          <rPr>
            <b/>
            <sz val="10"/>
            <color indexed="81"/>
            <rFont val="Tahoma"/>
            <family val="2"/>
          </rPr>
          <t>Matt:</t>
        </r>
        <r>
          <rPr>
            <sz val="10"/>
            <color indexed="81"/>
            <rFont val="Tahoma"/>
            <family val="2"/>
          </rPr>
          <t xml:space="preserve">
All removed in 2015 version</t>
        </r>
      </text>
    </comment>
    <comment ref="R126"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<sst xmlns="http://schemas.openxmlformats.org/spreadsheetml/2006/main" count="2696" uniqueCount="1467">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</sst>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4"/>
  <sheetViews>
    <sheetView tabSelected="1" zoomScaleNormal="100" workbookViewId="0">
      <pane xSplit="1" ySplit="1" topLeftCell="B130" activePane="bottomRight" state="frozen"/>
      <selection pane="topRight" activeCell="B1" sqref="B1"/>
      <selection pane="bottomLeft" activeCell="A2" sqref="A2"/>
      <selection pane="bottomRight" activeCell="A205" sqref="A205"/>
    </sheetView>
  </sheetViews>
  <sheetFormatPr defaultColWidth="49" defaultRowHeight="12.75" x14ac:dyDescent="0.25"/>
  <cols>
    <col min="1" max="1" width="48.42578125" style="16" bestFit="1" customWidth="1"/>
    <col min="2" max="2" width="4" style="44" customWidth="1"/>
    <col min="3" max="3" width="47.5703125" style="42" customWidth="1"/>
    <col min="4" max="4" width="47.85546875" style="46" customWidth="1"/>
    <col min="5" max="5" width="24.140625" style="16" bestFit="1" customWidth="1"/>
    <col min="6" max="6" width="7.85546875" style="52" customWidth="1"/>
    <col min="7" max="7" width="7.85546875" style="51" customWidth="1"/>
    <col min="8" max="8" width="7.85546875" style="52" customWidth="1"/>
    <col min="9" max="10" width="7.85546875" style="52" bestFit="1" customWidth="1"/>
    <col min="11" max="11" width="63.140625" style="16" customWidth="1"/>
    <col min="12" max="12" width="27.28515625" style="46" customWidth="1"/>
    <col min="13" max="14" width="49" style="16"/>
    <col min="15" max="15" width="48.85546875" style="16" customWidth="1"/>
    <col min="16" max="16" width="46.28515625" style="16" customWidth="1"/>
    <col min="17" max="17" width="49" style="61" customWidth="1"/>
    <col min="18" max="18" width="48.85546875" style="61" customWidth="1"/>
    <col min="19" max="19" width="61.5703125" style="70" customWidth="1"/>
    <col min="20" max="20" width="49" style="70" customWidth="1"/>
    <col min="21" max="21" width="51.5703125" style="44" customWidth="1"/>
    <col min="22" max="22" width="53" style="44" customWidth="1"/>
    <col min="23" max="23" width="97" style="44" customWidth="1"/>
    <col min="24" max="16384" width="49" style="44"/>
  </cols>
  <sheetData>
    <row r="1" spans="1:23" ht="74.25" customHeight="1" x14ac:dyDescent="0.25">
      <c r="A1" s="16" t="s">
        <v>1150</v>
      </c>
      <c r="B1" s="4" t="s">
        <v>761</v>
      </c>
      <c r="C1" s="21" t="s">
        <v>762</v>
      </c>
      <c r="D1" s="2" t="s">
        <v>1402</v>
      </c>
      <c r="E1" s="21" t="s">
        <v>1403</v>
      </c>
      <c r="F1" s="23" t="s">
        <v>1409</v>
      </c>
      <c r="G1" s="24" t="s">
        <v>1119</v>
      </c>
      <c r="H1" s="23" t="s">
        <v>1120</v>
      </c>
      <c r="I1" s="36" t="s">
        <v>1121</v>
      </c>
      <c r="J1" s="37" t="s">
        <v>1401</v>
      </c>
      <c r="K1" s="5" t="s">
        <v>1292</v>
      </c>
      <c r="L1" s="5" t="s">
        <v>1242</v>
      </c>
      <c r="M1" s="5" t="s">
        <v>384</v>
      </c>
      <c r="N1" s="5" t="s">
        <v>759</v>
      </c>
      <c r="O1" s="5" t="s">
        <v>1307</v>
      </c>
      <c r="P1" s="5" t="s">
        <v>1308</v>
      </c>
      <c r="Q1" s="5" t="s">
        <v>1153</v>
      </c>
      <c r="R1" s="5" t="s">
        <v>1154</v>
      </c>
      <c r="S1" s="71" t="s">
        <v>509</v>
      </c>
      <c r="T1" s="71" t="s">
        <v>760</v>
      </c>
      <c r="U1" s="2" t="s">
        <v>1156</v>
      </c>
      <c r="V1" s="43" t="s">
        <v>1155</v>
      </c>
      <c r="W1" s="6" t="s">
        <v>928</v>
      </c>
    </row>
    <row r="2" spans="1:23" x14ac:dyDescent="0.25">
      <c r="A2" s="16"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1.25" x14ac:dyDescent="0.25">
      <c r="A3" s="16"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25.5" x14ac:dyDescent="0.25">
      <c r="A4" s="16" t="str">
        <f t="shared" si="0"/>
        <v>...A.99. - Other Infectious Diseases/Nutritional Deficiencies</v>
      </c>
      <c r="B4" s="2"/>
      <c r="C4" s="28" t="s">
        <v>1125</v>
      </c>
      <c r="D4" s="20" t="s">
        <v>1435</v>
      </c>
      <c r="E4" s="20" t="s">
        <v>1436</v>
      </c>
      <c r="F4" s="6" t="s">
        <v>1131</v>
      </c>
      <c r="G4" s="26">
        <v>99</v>
      </c>
      <c r="H4" s="6"/>
      <c r="I4" s="38"/>
      <c r="J4" s="38" t="str">
        <f>CONCATENATE(F4,G4,H4)</f>
        <v>A99</v>
      </c>
      <c r="K4" s="5"/>
      <c r="L4" s="5"/>
      <c r="M4" s="5"/>
      <c r="N4" s="5"/>
      <c r="O4" s="5"/>
      <c r="P4" s="5"/>
      <c r="Q4" s="55"/>
      <c r="R4" s="55"/>
      <c r="S4" s="66"/>
      <c r="T4" s="66"/>
      <c r="U4" s="3" t="s">
        <v>1125</v>
      </c>
      <c r="V4" s="43"/>
      <c r="W4" s="2"/>
    </row>
    <row r="5" spans="1:23" ht="24" x14ac:dyDescent="0.25">
      <c r="A5" s="16"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x14ac:dyDescent="0.25">
      <c r="A6" s="16"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25.5" x14ac:dyDescent="0.25">
      <c r="A7" s="16" t="str">
        <f t="shared" si="0"/>
        <v>...A.02. - HIV/ and other Sexually transmitted diseases (STDs)</v>
      </c>
      <c r="B7" s="2"/>
      <c r="C7" s="31" t="s">
        <v>1122</v>
      </c>
      <c r="D7" s="2" t="s">
        <v>1147</v>
      </c>
      <c r="E7" s="72" t="s">
        <v>1405</v>
      </c>
      <c r="F7" s="6" t="s">
        <v>1131</v>
      </c>
      <c r="G7" s="26" t="s">
        <v>1137</v>
      </c>
      <c r="H7" s="6"/>
      <c r="I7" s="38"/>
      <c r="J7" s="38" t="str">
        <f>CONCATENATE(F7,G7,H7)</f>
        <v>A02</v>
      </c>
      <c r="K7" s="5"/>
      <c r="L7" s="5"/>
      <c r="M7" s="5"/>
      <c r="N7" s="5"/>
      <c r="O7" s="5"/>
      <c r="P7" s="5"/>
      <c r="Q7" s="55"/>
      <c r="R7" s="55"/>
      <c r="S7" s="66"/>
      <c r="T7" s="66"/>
      <c r="U7" s="2" t="s">
        <v>1147</v>
      </c>
      <c r="V7" s="43"/>
      <c r="W7" s="2"/>
    </row>
    <row r="8" spans="1:23" ht="25.5" x14ac:dyDescent="0.25">
      <c r="A8" s="16"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x14ac:dyDescent="0.25">
      <c r="A9" s="16"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x14ac:dyDescent="0.25">
      <c r="A10" s="16"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x14ac:dyDescent="0.25">
      <c r="A11" s="16" t="str">
        <f t="shared" si="0"/>
        <v/>
      </c>
      <c r="B11" s="2">
        <v>7</v>
      </c>
      <c r="C11" s="32" t="s">
        <v>6</v>
      </c>
      <c r="D11" s="5" t="s">
        <v>1374</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x14ac:dyDescent="0.25">
      <c r="A12" s="16"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6.5" x14ac:dyDescent="0.25">
      <c r="A13" s="16"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x14ac:dyDescent="0.25">
      <c r="A14" s="16"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x14ac:dyDescent="0.25">
      <c r="A15" s="16"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x14ac:dyDescent="0.25">
      <c r="A16" s="16"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6.5" x14ac:dyDescent="0.25">
      <c r="A17" s="16" t="str">
        <f t="shared" si="0"/>
        <v/>
      </c>
      <c r="B17" s="2">
        <v>13</v>
      </c>
      <c r="C17" s="30" t="s">
        <v>10</v>
      </c>
      <c r="D17" s="5" t="s">
        <v>1375</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x14ac:dyDescent="0.25">
      <c r="A18" s="16"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x14ac:dyDescent="0.25">
      <c r="A19" s="16"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x14ac:dyDescent="0.25">
      <c r="A20" s="16"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x14ac:dyDescent="0.25">
      <c r="A21" s="16"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x14ac:dyDescent="0.25">
      <c r="A22" s="16"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x14ac:dyDescent="0.25">
      <c r="A23" s="16"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x14ac:dyDescent="0.25">
      <c r="A24" s="16"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x14ac:dyDescent="0.25">
      <c r="A25" s="16"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x14ac:dyDescent="0.25">
      <c r="A26" s="16"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25.5" x14ac:dyDescent="0.25">
      <c r="A27" s="16"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1399</v>
      </c>
      <c r="N27" s="16" t="s">
        <v>1400</v>
      </c>
      <c r="Q27" s="55" t="s">
        <v>960</v>
      </c>
      <c r="R27" s="56" t="s">
        <v>341</v>
      </c>
      <c r="S27" s="66"/>
      <c r="T27" s="66"/>
      <c r="U27" s="5" t="s">
        <v>165</v>
      </c>
      <c r="V27" s="43" t="s">
        <v>690</v>
      </c>
      <c r="W27" s="2"/>
    </row>
    <row r="28" spans="1:23" x14ac:dyDescent="0.25">
      <c r="A28" s="16"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x14ac:dyDescent="0.25">
      <c r="A29" s="16"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4.75" x14ac:dyDescent="0.25">
      <c r="A30" s="16"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x14ac:dyDescent="0.25">
      <c r="A31" s="16"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x14ac:dyDescent="0.25">
      <c r="A32" s="16"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x14ac:dyDescent="0.25">
      <c r="A33" s="16"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x14ac:dyDescent="0.25">
      <c r="A34" s="16"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x14ac:dyDescent="0.25">
      <c r="A35" s="16"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x14ac:dyDescent="0.25">
      <c r="A36" s="16"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x14ac:dyDescent="0.25">
      <c r="A37" s="16"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x14ac:dyDescent="0.25">
      <c r="A38" s="16"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x14ac:dyDescent="0.25">
      <c r="A39" s="16"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x14ac:dyDescent="0.25">
      <c r="A40" s="16"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x14ac:dyDescent="0.25">
      <c r="A41" s="16"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x14ac:dyDescent="0.25">
      <c r="A42" s="16"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x14ac:dyDescent="0.25">
      <c r="A43" s="16"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x14ac:dyDescent="0.25">
      <c r="A44" s="16"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x14ac:dyDescent="0.25">
      <c r="A45" s="16"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x14ac:dyDescent="0.25">
      <c r="A46" s="16"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x14ac:dyDescent="0.25">
      <c r="A47" s="16"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x14ac:dyDescent="0.25">
      <c r="A48" s="16"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x14ac:dyDescent="0.25">
      <c r="A49" s="16" t="str">
        <f t="shared" si="0"/>
        <v/>
      </c>
      <c r="B49" s="2">
        <v>45</v>
      </c>
      <c r="C49" s="32" t="s">
        <v>696</v>
      </c>
      <c r="D49" s="5" t="s">
        <v>1448</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102" x14ac:dyDescent="0.25">
      <c r="A50" s="16" t="str">
        <f t="shared" si="0"/>
        <v/>
      </c>
      <c r="B50" s="2">
        <v>46</v>
      </c>
      <c r="C50" s="30" t="s">
        <v>878</v>
      </c>
      <c r="D50" s="5" t="s">
        <v>1125</v>
      </c>
      <c r="E50" s="72"/>
      <c r="F50" s="6" t="s">
        <v>1131</v>
      </c>
      <c r="G50" s="26">
        <v>99</v>
      </c>
      <c r="H50" s="6"/>
      <c r="I50" s="38" t="str">
        <f>CONCATENATE("c",F50,G50,H50)</f>
        <v>cA99</v>
      </c>
      <c r="J50" s="38"/>
      <c r="K50" s="5" t="s">
        <v>1262</v>
      </c>
      <c r="L50" s="5" t="s">
        <v>1218</v>
      </c>
      <c r="M50" s="5" t="s">
        <v>1217</v>
      </c>
      <c r="N50" s="19" t="s">
        <v>1395</v>
      </c>
      <c r="O50" s="19"/>
      <c r="P50" s="19"/>
      <c r="Q50" s="55" t="s">
        <v>963</v>
      </c>
      <c r="R50" s="56" t="s">
        <v>362</v>
      </c>
      <c r="S50" s="66" t="s">
        <v>535</v>
      </c>
      <c r="T50" s="66" t="s">
        <v>1108</v>
      </c>
      <c r="U50" s="5" t="s">
        <v>187</v>
      </c>
      <c r="V50" s="43" t="s">
        <v>878</v>
      </c>
      <c r="W50" s="5" t="s">
        <v>1291</v>
      </c>
    </row>
    <row r="51" spans="1:23" x14ac:dyDescent="0.25">
      <c r="A51" s="16"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x14ac:dyDescent="0.25">
      <c r="A52" s="16"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1304</v>
      </c>
      <c r="O52" s="63" t="s">
        <v>1328</v>
      </c>
      <c r="P52" s="63" t="s">
        <v>1329</v>
      </c>
      <c r="Q52" s="55" t="s">
        <v>404</v>
      </c>
      <c r="R52" s="56" t="s">
        <v>364</v>
      </c>
      <c r="S52" s="66" t="s">
        <v>537</v>
      </c>
      <c r="T52" s="66" t="s">
        <v>1107</v>
      </c>
      <c r="U52" s="5" t="s">
        <v>189</v>
      </c>
      <c r="V52" s="43" t="s">
        <v>29</v>
      </c>
      <c r="W52" s="2"/>
    </row>
    <row r="53" spans="1:23" x14ac:dyDescent="0.25">
      <c r="A53" s="16"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x14ac:dyDescent="0.25">
      <c r="A54" s="16" t="str">
        <f t="shared" si="0"/>
        <v>...A.10. - COVID-19</v>
      </c>
      <c r="B54" s="2"/>
      <c r="C54" s="30" t="s">
        <v>1391</v>
      </c>
      <c r="D54" s="5" t="s">
        <v>1391</v>
      </c>
      <c r="E54" s="72"/>
      <c r="F54" s="6" t="s">
        <v>1131</v>
      </c>
      <c r="G54" s="26" t="s">
        <v>1146</v>
      </c>
      <c r="H54" s="6"/>
      <c r="I54" s="38" t="str">
        <f>CONCATENATE("c",F54,G54,H54)</f>
        <v>cA10</v>
      </c>
      <c r="J54" s="38" t="str">
        <f t="shared" ref="J54" si="4">CONCATENATE(F54,G54,H54)</f>
        <v>A10</v>
      </c>
      <c r="K54" s="5"/>
      <c r="L54" s="5"/>
      <c r="M54" s="5" t="s">
        <v>1392</v>
      </c>
      <c r="N54" s="16" t="s">
        <v>1393</v>
      </c>
      <c r="Q54" s="55"/>
      <c r="R54" s="56"/>
      <c r="S54" s="66"/>
      <c r="T54" s="66"/>
      <c r="U54" s="5"/>
      <c r="V54" s="43"/>
      <c r="W54" s="2"/>
    </row>
    <row r="55" spans="1:23" x14ac:dyDescent="0.25">
      <c r="A55" s="16"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x14ac:dyDescent="0.25">
      <c r="A56" s="16"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38.25" x14ac:dyDescent="0.25">
      <c r="A57" s="16" t="str">
        <f t="shared" si="0"/>
        <v/>
      </c>
      <c r="B57" s="2">
        <v>52</v>
      </c>
      <c r="C57" s="30" t="s">
        <v>33</v>
      </c>
      <c r="D57" s="5" t="s">
        <v>1376</v>
      </c>
      <c r="E57" s="72"/>
      <c r="F57" s="6" t="s">
        <v>1131</v>
      </c>
      <c r="G57" s="26" t="s">
        <v>1143</v>
      </c>
      <c r="H57" s="6"/>
      <c r="I57" s="38" t="str">
        <f t="shared" ref="I57:I62" si="5">CONCATENATE("c",F57,G57,H57)</f>
        <v>cA08</v>
      </c>
      <c r="J57" s="38"/>
      <c r="K57" s="5"/>
      <c r="L57" s="5"/>
      <c r="M57" s="5" t="s">
        <v>1330</v>
      </c>
      <c r="N57" s="16" t="s">
        <v>1339</v>
      </c>
      <c r="O57" s="16" t="s">
        <v>1331</v>
      </c>
      <c r="P57" s="16" t="s">
        <v>1339</v>
      </c>
      <c r="Q57" s="55" t="s">
        <v>408</v>
      </c>
      <c r="R57" s="56" t="s">
        <v>368</v>
      </c>
      <c r="S57" s="66" t="s">
        <v>541</v>
      </c>
      <c r="T57" s="66" t="s">
        <v>1064</v>
      </c>
      <c r="U57" s="5" t="s">
        <v>193</v>
      </c>
      <c r="V57" s="43" t="s">
        <v>33</v>
      </c>
      <c r="W57" s="5" t="s">
        <v>1332</v>
      </c>
    </row>
    <row r="58" spans="1:23" x14ac:dyDescent="0.25">
      <c r="A58" s="16"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38.25" x14ac:dyDescent="0.25">
      <c r="A59" s="16"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1333</v>
      </c>
      <c r="P59" s="16" t="s">
        <v>370</v>
      </c>
      <c r="Q59" s="55" t="s">
        <v>410</v>
      </c>
      <c r="R59" s="56" t="s">
        <v>370</v>
      </c>
      <c r="S59" s="66" t="s">
        <v>543</v>
      </c>
      <c r="T59" s="68">
        <v>642</v>
      </c>
      <c r="U59" s="5" t="s">
        <v>195</v>
      </c>
      <c r="V59" s="43" t="s">
        <v>35</v>
      </c>
      <c r="W59" s="5" t="s">
        <v>1334</v>
      </c>
    </row>
    <row r="60" spans="1:23" x14ac:dyDescent="0.25">
      <c r="A60" s="16" t="str">
        <f t="shared" si="0"/>
        <v/>
      </c>
      <c r="B60" s="2">
        <v>55</v>
      </c>
      <c r="C60" s="30" t="s">
        <v>36</v>
      </c>
      <c r="D60" s="5" t="s">
        <v>1385</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8.25" x14ac:dyDescent="0.25">
      <c r="A61" s="16" t="str">
        <f t="shared" si="0"/>
        <v/>
      </c>
      <c r="B61" s="2">
        <v>56</v>
      </c>
      <c r="C61" s="30" t="s">
        <v>37</v>
      </c>
      <c r="D61" s="5" t="s">
        <v>197</v>
      </c>
      <c r="E61" s="72"/>
      <c r="F61" s="6" t="s">
        <v>1131</v>
      </c>
      <c r="G61" s="26" t="s">
        <v>1143</v>
      </c>
      <c r="H61" s="6"/>
      <c r="I61" s="38" t="str">
        <f t="shared" si="5"/>
        <v>cA08</v>
      </c>
      <c r="J61" s="38"/>
      <c r="K61" s="5"/>
      <c r="L61" s="5"/>
      <c r="M61" s="5" t="s">
        <v>412</v>
      </c>
      <c r="N61" s="16" t="s">
        <v>372</v>
      </c>
      <c r="O61" s="16" t="s">
        <v>1335</v>
      </c>
      <c r="P61" s="16" t="s">
        <v>1336</v>
      </c>
      <c r="Q61" s="55" t="s">
        <v>412</v>
      </c>
      <c r="R61" s="56" t="s">
        <v>372</v>
      </c>
      <c r="S61" s="66" t="s">
        <v>545</v>
      </c>
      <c r="T61" s="66" t="s">
        <v>1061</v>
      </c>
      <c r="U61" s="5" t="s">
        <v>197</v>
      </c>
      <c r="V61" s="43" t="s">
        <v>37</v>
      </c>
      <c r="W61" s="2"/>
    </row>
    <row r="62" spans="1:23" ht="25.5" x14ac:dyDescent="0.25">
      <c r="A62" s="16" t="str">
        <f t="shared" si="0"/>
        <v/>
      </c>
      <c r="B62" s="2">
        <v>57</v>
      </c>
      <c r="C62" s="30" t="s">
        <v>38</v>
      </c>
      <c r="D62" s="5" t="s">
        <v>198</v>
      </c>
      <c r="E62" s="72"/>
      <c r="F62" s="6" t="s">
        <v>1131</v>
      </c>
      <c r="G62" s="26" t="s">
        <v>1143</v>
      </c>
      <c r="H62" s="6"/>
      <c r="I62" s="38" t="str">
        <f t="shared" si="5"/>
        <v>cA08</v>
      </c>
      <c r="J62" s="38"/>
      <c r="K62" s="5"/>
      <c r="L62" s="5"/>
      <c r="M62" s="5" t="s">
        <v>413</v>
      </c>
      <c r="N62" s="16" t="s">
        <v>373</v>
      </c>
      <c r="O62" s="16" t="s">
        <v>1337</v>
      </c>
      <c r="P62" s="16" t="s">
        <v>1338</v>
      </c>
      <c r="Q62" s="55" t="s">
        <v>413</v>
      </c>
      <c r="R62" s="56" t="s">
        <v>373</v>
      </c>
      <c r="S62" s="66" t="s">
        <v>546</v>
      </c>
      <c r="T62" s="66" t="s">
        <v>1105</v>
      </c>
      <c r="U62" s="5" t="s">
        <v>198</v>
      </c>
      <c r="V62" s="43" t="s">
        <v>38</v>
      </c>
      <c r="W62" s="2"/>
    </row>
    <row r="63" spans="1:23" x14ac:dyDescent="0.25">
      <c r="A63" s="16"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x14ac:dyDescent="0.25">
      <c r="A64" s="16"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6.5" x14ac:dyDescent="0.25">
      <c r="A65" s="16"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6.5" x14ac:dyDescent="0.25">
      <c r="A66" s="16"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25.5" x14ac:dyDescent="0.25">
      <c r="A67" s="16" t="str">
        <f t="shared" si="6"/>
        <v/>
      </c>
      <c r="B67" s="2">
        <v>62</v>
      </c>
      <c r="C67" s="30" t="s">
        <v>43</v>
      </c>
      <c r="D67" s="5" t="s">
        <v>203</v>
      </c>
      <c r="E67" s="72"/>
      <c r="F67" s="6" t="s">
        <v>1131</v>
      </c>
      <c r="G67" s="26" t="s">
        <v>1144</v>
      </c>
      <c r="H67" s="6"/>
      <c r="I67" s="38" t="str">
        <f>CONCATENATE("c",F67,G67,H67)</f>
        <v>cA09</v>
      </c>
      <c r="J67" s="38"/>
      <c r="K67" s="5" t="s">
        <v>1286</v>
      </c>
      <c r="L67" s="5" t="s">
        <v>1152</v>
      </c>
      <c r="M67" s="5" t="s">
        <v>1157</v>
      </c>
      <c r="N67" s="19" t="s">
        <v>1205</v>
      </c>
      <c r="O67" s="19"/>
      <c r="P67" s="19"/>
      <c r="Q67" s="55" t="s">
        <v>418</v>
      </c>
      <c r="R67" s="56" t="s">
        <v>376</v>
      </c>
      <c r="S67" s="66" t="s">
        <v>552</v>
      </c>
      <c r="T67" s="66" t="s">
        <v>1090</v>
      </c>
      <c r="U67" s="5" t="s">
        <v>203</v>
      </c>
      <c r="V67" s="43" t="s">
        <v>43</v>
      </c>
      <c r="W67" s="2"/>
    </row>
    <row r="68" spans="1:23" ht="16.5" x14ac:dyDescent="0.25">
      <c r="A68" s="16"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x14ac:dyDescent="0.25">
      <c r="A69" s="16" t="str">
        <f t="shared" si="6"/>
        <v/>
      </c>
      <c r="B69" s="2">
        <v>64</v>
      </c>
      <c r="C69" s="30" t="s">
        <v>45</v>
      </c>
      <c r="D69" s="5" t="s">
        <v>205</v>
      </c>
      <c r="E69" s="72"/>
      <c r="F69" s="6" t="s">
        <v>1131</v>
      </c>
      <c r="G69" s="26">
        <v>99</v>
      </c>
      <c r="H69" s="6"/>
      <c r="I69" s="38" t="str">
        <f>CONCATENATE("c",F69,G69,H69)</f>
        <v>cA99</v>
      </c>
      <c r="J69" s="38"/>
      <c r="K69" s="5"/>
      <c r="L69" s="5"/>
      <c r="M69" s="5" t="s">
        <v>420</v>
      </c>
      <c r="N69" s="16" t="s">
        <v>1204</v>
      </c>
      <c r="Q69" s="55" t="s">
        <v>420</v>
      </c>
      <c r="R69" s="57" t="s">
        <v>378</v>
      </c>
      <c r="S69" s="66" t="s">
        <v>554</v>
      </c>
      <c r="T69" s="66" t="s">
        <v>1065</v>
      </c>
      <c r="U69" s="5" t="s">
        <v>205</v>
      </c>
      <c r="V69" s="43" t="s">
        <v>45</v>
      </c>
      <c r="W69" s="2"/>
    </row>
    <row r="70" spans="1:23" x14ac:dyDescent="0.25">
      <c r="A70" s="16"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x14ac:dyDescent="0.25">
      <c r="A71" s="16"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x14ac:dyDescent="0.25">
      <c r="A72" s="16" t="str">
        <f t="shared" si="6"/>
        <v/>
      </c>
      <c r="B72" s="2">
        <v>67</v>
      </c>
      <c r="C72" s="30" t="s">
        <v>48</v>
      </c>
      <c r="D72" s="5" t="s">
        <v>1386</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x14ac:dyDescent="0.25">
      <c r="A73" s="16"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84" x14ac:dyDescent="0.25">
      <c r="A74" s="16"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1362</v>
      </c>
      <c r="T74" s="66" t="s">
        <v>557</v>
      </c>
      <c r="U74" s="2" t="s">
        <v>210</v>
      </c>
      <c r="V74" s="43" t="s">
        <v>50</v>
      </c>
      <c r="W74" s="2"/>
    </row>
    <row r="75" spans="1:23" x14ac:dyDescent="0.25">
      <c r="A75" s="16"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30" x14ac:dyDescent="0.25">
      <c r="A76" s="16" t="str">
        <f t="shared" si="6"/>
        <v>..B. - Cancer/Malignant neoplasms</v>
      </c>
      <c r="B76" s="2">
        <v>70</v>
      </c>
      <c r="C76" s="33" t="s">
        <v>51</v>
      </c>
      <c r="D76" s="2" t="s">
        <v>1259</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x14ac:dyDescent="0.25">
      <c r="A77" s="16"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1248</v>
      </c>
      <c r="N77" s="47" t="s">
        <v>1248</v>
      </c>
      <c r="O77" s="47"/>
      <c r="P77" s="47"/>
      <c r="Q77" s="55" t="s">
        <v>425</v>
      </c>
      <c r="R77" s="59" t="s">
        <v>765</v>
      </c>
      <c r="S77" s="66"/>
      <c r="T77" s="66"/>
      <c r="U77" s="5" t="s">
        <v>212</v>
      </c>
      <c r="V77" s="49" t="s">
        <v>52</v>
      </c>
      <c r="W77" s="2"/>
    </row>
    <row r="78" spans="1:23" ht="25.5" x14ac:dyDescent="0.25">
      <c r="A78" s="16" t="str">
        <f t="shared" si="6"/>
        <v/>
      </c>
      <c r="B78" s="2">
        <v>72</v>
      </c>
      <c r="C78" s="32" t="s">
        <v>698</v>
      </c>
      <c r="D78" s="5" t="s">
        <v>213</v>
      </c>
      <c r="E78" s="72"/>
      <c r="F78" s="6" t="s">
        <v>1132</v>
      </c>
      <c r="G78" s="26" t="s">
        <v>1136</v>
      </c>
      <c r="H78" s="6"/>
      <c r="I78" s="38" t="str">
        <f t="shared" si="7"/>
        <v>cB01</v>
      </c>
      <c r="J78" s="38"/>
      <c r="K78" s="18" t="s">
        <v>1263</v>
      </c>
      <c r="L78" s="17" t="s">
        <v>1152</v>
      </c>
      <c r="M78" s="5" t="s">
        <v>1249</v>
      </c>
      <c r="N78" s="19" t="s">
        <v>1250</v>
      </c>
      <c r="O78" s="19"/>
      <c r="P78" s="19"/>
      <c r="Q78" s="55" t="s">
        <v>965</v>
      </c>
      <c r="R78" s="59" t="s">
        <v>766</v>
      </c>
      <c r="S78" s="66" t="s">
        <v>560</v>
      </c>
      <c r="T78" s="66" t="s">
        <v>1084</v>
      </c>
      <c r="U78" s="5" t="s">
        <v>213</v>
      </c>
      <c r="V78" s="49" t="s">
        <v>698</v>
      </c>
      <c r="W78" s="2"/>
    </row>
    <row r="79" spans="1:23" x14ac:dyDescent="0.25">
      <c r="A79" s="16" t="str">
        <f t="shared" si="6"/>
        <v/>
      </c>
      <c r="B79" s="2">
        <v>73</v>
      </c>
      <c r="C79" s="32" t="s">
        <v>699</v>
      </c>
      <c r="D79" s="5" t="s">
        <v>1387</v>
      </c>
      <c r="E79" s="72"/>
      <c r="F79" s="6" t="s">
        <v>1132</v>
      </c>
      <c r="G79" s="26" t="s">
        <v>1136</v>
      </c>
      <c r="H79" s="6"/>
      <c r="I79" s="38" t="str">
        <f t="shared" si="7"/>
        <v>cB01</v>
      </c>
      <c r="J79" s="38"/>
      <c r="K79" s="19" t="s">
        <v>1264</v>
      </c>
      <c r="L79" s="17" t="s">
        <v>1152</v>
      </c>
      <c r="M79" s="5" t="s">
        <v>1158</v>
      </c>
      <c r="N79" s="47" t="s">
        <v>1159</v>
      </c>
      <c r="O79" s="47"/>
      <c r="P79" s="47"/>
      <c r="Q79" s="55" t="s">
        <v>767</v>
      </c>
      <c r="R79" s="59" t="s">
        <v>767</v>
      </c>
      <c r="S79" s="66" t="s">
        <v>561</v>
      </c>
      <c r="T79" s="66" t="s">
        <v>1085</v>
      </c>
      <c r="U79" s="5" t="s">
        <v>214</v>
      </c>
      <c r="V79" s="49" t="s">
        <v>894</v>
      </c>
      <c r="W79" s="2"/>
    </row>
    <row r="80" spans="1:23" x14ac:dyDescent="0.25">
      <c r="A80" s="16"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x14ac:dyDescent="0.25">
      <c r="A81" s="16" t="str">
        <f t="shared" si="6"/>
        <v>...B.02. - Esophagus cancer</v>
      </c>
      <c r="B81" s="2">
        <v>75</v>
      </c>
      <c r="C81" s="34" t="s">
        <v>53</v>
      </c>
      <c r="D81" s="5" t="s">
        <v>1377</v>
      </c>
      <c r="E81" s="75"/>
      <c r="F81" s="6" t="s">
        <v>1132</v>
      </c>
      <c r="G81" s="26" t="s">
        <v>1137</v>
      </c>
      <c r="H81" s="6"/>
      <c r="I81" s="38" t="str">
        <f t="shared" si="7"/>
        <v>cB02</v>
      </c>
      <c r="J81" s="38" t="str">
        <f t="shared" ref="J81:J87" si="8">CONCATENATE(F81,G81,H81)</f>
        <v>B02</v>
      </c>
      <c r="K81" s="18" t="s">
        <v>1265</v>
      </c>
      <c r="L81" s="17" t="s">
        <v>1152</v>
      </c>
      <c r="M81" s="5" t="s">
        <v>1160</v>
      </c>
      <c r="N81" s="47" t="s">
        <v>1161</v>
      </c>
      <c r="O81" s="47"/>
      <c r="P81" s="47"/>
      <c r="Q81" s="55" t="s">
        <v>426</v>
      </c>
      <c r="R81" s="59" t="s">
        <v>426</v>
      </c>
      <c r="S81" s="66" t="s">
        <v>563</v>
      </c>
      <c r="T81" s="66" t="s">
        <v>1087</v>
      </c>
      <c r="U81" s="5" t="s">
        <v>216</v>
      </c>
      <c r="V81" s="49" t="s">
        <v>53</v>
      </c>
      <c r="W81" s="2"/>
    </row>
    <row r="82" spans="1:23" x14ac:dyDescent="0.25">
      <c r="A82" s="16" t="str">
        <f t="shared" si="6"/>
        <v>...B.03. - Stomach cancer</v>
      </c>
      <c r="B82" s="2">
        <v>76</v>
      </c>
      <c r="C82" s="34" t="s">
        <v>54</v>
      </c>
      <c r="D82" s="5" t="s">
        <v>217</v>
      </c>
      <c r="E82" s="75"/>
      <c r="F82" s="6" t="s">
        <v>1132</v>
      </c>
      <c r="G82" s="26" t="s">
        <v>1138</v>
      </c>
      <c r="H82" s="6"/>
      <c r="I82" s="38" t="str">
        <f t="shared" si="7"/>
        <v>cB03</v>
      </c>
      <c r="J82" s="38" t="str">
        <f t="shared" si="8"/>
        <v>B03</v>
      </c>
      <c r="K82" s="18" t="s">
        <v>1266</v>
      </c>
      <c r="L82" s="17" t="s">
        <v>1152</v>
      </c>
      <c r="M82" s="5" t="s">
        <v>1162</v>
      </c>
      <c r="N82" s="47" t="s">
        <v>1163</v>
      </c>
      <c r="O82" s="47"/>
      <c r="P82" s="47"/>
      <c r="Q82" s="55" t="s">
        <v>427</v>
      </c>
      <c r="R82" s="59" t="s">
        <v>427</v>
      </c>
      <c r="S82" s="66" t="s">
        <v>564</v>
      </c>
      <c r="T82" s="66" t="s">
        <v>1088</v>
      </c>
      <c r="U82" s="5" t="s">
        <v>217</v>
      </c>
      <c r="V82" s="49" t="s">
        <v>54</v>
      </c>
      <c r="W82" s="2" t="s">
        <v>950</v>
      </c>
    </row>
    <row r="83" spans="1:23" ht="25.5" x14ac:dyDescent="0.25">
      <c r="A83" s="16" t="str">
        <f t="shared" si="6"/>
        <v>...B.04. - Colon and rectum cancers</v>
      </c>
      <c r="B83" s="2">
        <v>77</v>
      </c>
      <c r="C83" s="34" t="s">
        <v>55</v>
      </c>
      <c r="D83" s="5" t="s">
        <v>218</v>
      </c>
      <c r="E83" s="75"/>
      <c r="F83" s="6" t="s">
        <v>1132</v>
      </c>
      <c r="G83" s="26" t="s">
        <v>1139</v>
      </c>
      <c r="H83" s="6"/>
      <c r="I83" s="38" t="str">
        <f t="shared" si="7"/>
        <v>cB04</v>
      </c>
      <c r="J83" s="38" t="str">
        <f t="shared" si="8"/>
        <v>B04</v>
      </c>
      <c r="K83" s="16" t="s">
        <v>1267</v>
      </c>
      <c r="L83" s="17" t="s">
        <v>1152</v>
      </c>
      <c r="M83" s="5" t="s">
        <v>1225</v>
      </c>
      <c r="N83" s="47" t="s">
        <v>1226</v>
      </c>
      <c r="O83" s="47"/>
      <c r="P83" s="47"/>
      <c r="Q83" s="55" t="s">
        <v>428</v>
      </c>
      <c r="R83" s="59" t="s">
        <v>769</v>
      </c>
      <c r="S83" s="66" t="s">
        <v>565</v>
      </c>
      <c r="T83" s="66" t="s">
        <v>1089</v>
      </c>
      <c r="U83" s="5" t="s">
        <v>218</v>
      </c>
      <c r="V83" s="49" t="s">
        <v>55</v>
      </c>
      <c r="W83" s="2"/>
    </row>
    <row r="84" spans="1:23" x14ac:dyDescent="0.25">
      <c r="A84" s="16" t="str">
        <f t="shared" si="6"/>
        <v>...B.05. - Liver cancer</v>
      </c>
      <c r="B84" s="2">
        <v>78</v>
      </c>
      <c r="C84" s="34" t="s">
        <v>56</v>
      </c>
      <c r="D84" s="5" t="s">
        <v>219</v>
      </c>
      <c r="E84" s="75"/>
      <c r="F84" s="27" t="s">
        <v>1132</v>
      </c>
      <c r="G84" s="26" t="s">
        <v>1140</v>
      </c>
      <c r="H84" s="6"/>
      <c r="I84" s="38" t="str">
        <f t="shared" si="7"/>
        <v>cB05</v>
      </c>
      <c r="J84" s="38" t="str">
        <f t="shared" si="8"/>
        <v>B05</v>
      </c>
      <c r="K84" s="18" t="s">
        <v>1268</v>
      </c>
      <c r="L84" s="17" t="s">
        <v>1152</v>
      </c>
      <c r="M84" s="5" t="s">
        <v>1164</v>
      </c>
      <c r="N84" s="47" t="s">
        <v>1165</v>
      </c>
      <c r="O84" s="47"/>
      <c r="P84" s="47"/>
      <c r="Q84" s="55" t="s">
        <v>429</v>
      </c>
      <c r="R84" s="59" t="s">
        <v>429</v>
      </c>
      <c r="S84" s="66" t="s">
        <v>566</v>
      </c>
      <c r="T84" s="66" t="s">
        <v>1080</v>
      </c>
      <c r="U84" s="5" t="s">
        <v>219</v>
      </c>
      <c r="V84" s="49" t="s">
        <v>56</v>
      </c>
      <c r="W84" s="2"/>
    </row>
    <row r="85" spans="1:23" x14ac:dyDescent="0.25">
      <c r="A85" s="16" t="str">
        <f t="shared" si="6"/>
        <v>...B.06. - Pancreas cancer</v>
      </c>
      <c r="B85" s="2">
        <v>79</v>
      </c>
      <c r="C85" s="34" t="s">
        <v>57</v>
      </c>
      <c r="D85" s="5" t="s">
        <v>220</v>
      </c>
      <c r="E85" s="75"/>
      <c r="F85" s="6" t="s">
        <v>1132</v>
      </c>
      <c r="G85" s="26" t="s">
        <v>1141</v>
      </c>
      <c r="H85" s="6"/>
      <c r="I85" s="38" t="str">
        <f t="shared" si="7"/>
        <v>cB06</v>
      </c>
      <c r="J85" s="38" t="str">
        <f t="shared" si="8"/>
        <v>B06</v>
      </c>
      <c r="K85" s="18" t="s">
        <v>1269</v>
      </c>
      <c r="L85" s="17" t="s">
        <v>1152</v>
      </c>
      <c r="M85" s="5" t="s">
        <v>1166</v>
      </c>
      <c r="N85" s="47" t="s">
        <v>1167</v>
      </c>
      <c r="O85" s="47"/>
      <c r="P85" s="47"/>
      <c r="Q85" s="55" t="s">
        <v>430</v>
      </c>
      <c r="R85" s="59" t="s">
        <v>430</v>
      </c>
      <c r="S85" s="66" t="s">
        <v>567</v>
      </c>
      <c r="T85" s="66" t="s">
        <v>1081</v>
      </c>
      <c r="U85" s="5" t="s">
        <v>220</v>
      </c>
      <c r="V85" s="49" t="s">
        <v>57</v>
      </c>
      <c r="W85" s="2"/>
    </row>
    <row r="86" spans="1:23" x14ac:dyDescent="0.25">
      <c r="A86" s="16" t="str">
        <f t="shared" si="6"/>
        <v>...B.07. - Trachea, bronchus and lung cancers</v>
      </c>
      <c r="B86" s="2">
        <v>80</v>
      </c>
      <c r="C86" s="34" t="s">
        <v>58</v>
      </c>
      <c r="D86" s="5" t="s">
        <v>221</v>
      </c>
      <c r="E86" s="75" t="s">
        <v>1406</v>
      </c>
      <c r="F86" s="6" t="s">
        <v>1132</v>
      </c>
      <c r="G86" s="26" t="s">
        <v>1142</v>
      </c>
      <c r="H86" s="6"/>
      <c r="I86" s="38" t="str">
        <f t="shared" si="7"/>
        <v>cB07</v>
      </c>
      <c r="J86" s="38" t="str">
        <f t="shared" si="8"/>
        <v>B07</v>
      </c>
      <c r="K86" s="18" t="s">
        <v>1270</v>
      </c>
      <c r="L86" s="17" t="s">
        <v>1152</v>
      </c>
      <c r="M86" s="5" t="s">
        <v>1169</v>
      </c>
      <c r="N86" s="47" t="s">
        <v>1168</v>
      </c>
      <c r="O86" s="47"/>
      <c r="P86" s="47"/>
      <c r="Q86" s="55" t="s">
        <v>431</v>
      </c>
      <c r="R86" s="59" t="s">
        <v>770</v>
      </c>
      <c r="S86" s="66" t="s">
        <v>568</v>
      </c>
      <c r="T86" s="66" t="s">
        <v>1083</v>
      </c>
      <c r="U86" s="5" t="s">
        <v>221</v>
      </c>
      <c r="V86" s="49" t="s">
        <v>58</v>
      </c>
      <c r="W86" s="2"/>
    </row>
    <row r="87" spans="1:23" x14ac:dyDescent="0.25">
      <c r="A87" s="16"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25.5" x14ac:dyDescent="0.25">
      <c r="A88" s="16" t="str">
        <f t="shared" si="6"/>
        <v/>
      </c>
      <c r="B88" s="2">
        <v>82</v>
      </c>
      <c r="C88" s="32" t="s">
        <v>701</v>
      </c>
      <c r="D88" s="5" t="s">
        <v>223</v>
      </c>
      <c r="E88" s="72"/>
      <c r="F88" s="6" t="s">
        <v>1132</v>
      </c>
      <c r="G88" s="26" t="s">
        <v>1143</v>
      </c>
      <c r="H88" s="6"/>
      <c r="I88" s="38" t="str">
        <f t="shared" ref="I88:I103" si="9">CONCATENATE("c",F88,G88,H88)</f>
        <v>cB08</v>
      </c>
      <c r="J88" s="38"/>
      <c r="K88" s="18" t="s">
        <v>1271</v>
      </c>
      <c r="L88" s="17" t="s">
        <v>1152</v>
      </c>
      <c r="M88" s="5" t="s">
        <v>1229</v>
      </c>
      <c r="N88" s="47" t="s">
        <v>1230</v>
      </c>
      <c r="O88" s="47"/>
      <c r="P88" s="47"/>
      <c r="Q88" s="55" t="s">
        <v>772</v>
      </c>
      <c r="R88" s="59" t="s">
        <v>772</v>
      </c>
      <c r="S88" s="66" t="s">
        <v>569</v>
      </c>
      <c r="T88" s="68">
        <v>172</v>
      </c>
      <c r="U88" s="5" t="s">
        <v>223</v>
      </c>
      <c r="V88" s="49" t="s">
        <v>701</v>
      </c>
      <c r="W88" s="2"/>
    </row>
    <row r="89" spans="1:23" x14ac:dyDescent="0.25">
      <c r="A89" s="16" t="str">
        <f t="shared" si="6"/>
        <v/>
      </c>
      <c r="B89" s="2">
        <v>83</v>
      </c>
      <c r="C89" s="32" t="s">
        <v>702</v>
      </c>
      <c r="D89" s="5" t="s">
        <v>224</v>
      </c>
      <c r="E89" s="72"/>
      <c r="F89" s="6" t="s">
        <v>1132</v>
      </c>
      <c r="G89" s="26" t="s">
        <v>1143</v>
      </c>
      <c r="H89" s="6"/>
      <c r="I89" s="38" t="str">
        <f t="shared" si="9"/>
        <v>cB08</v>
      </c>
      <c r="J89" s="38"/>
      <c r="K89" s="18" t="s">
        <v>1272</v>
      </c>
      <c r="L89" s="17" t="s">
        <v>1152</v>
      </c>
      <c r="M89" s="5" t="s">
        <v>1231</v>
      </c>
      <c r="N89" s="47" t="s">
        <v>1232</v>
      </c>
      <c r="O89" s="47"/>
      <c r="P89" s="47"/>
      <c r="Q89" s="55" t="s">
        <v>773</v>
      </c>
      <c r="R89" s="59" t="s">
        <v>773</v>
      </c>
      <c r="S89" s="66" t="s">
        <v>570</v>
      </c>
      <c r="T89" s="66" t="s">
        <v>1077</v>
      </c>
      <c r="U89" s="5" t="s">
        <v>224</v>
      </c>
      <c r="V89" s="49" t="s">
        <v>702</v>
      </c>
      <c r="W89" s="2"/>
    </row>
    <row r="90" spans="1:23" ht="38.25" x14ac:dyDescent="0.25">
      <c r="A90" s="16" t="str">
        <f t="shared" si="6"/>
        <v>...B.09. - Breast cancer</v>
      </c>
      <c r="B90" s="2">
        <v>84</v>
      </c>
      <c r="C90" s="30" t="s">
        <v>60</v>
      </c>
      <c r="D90" s="5" t="s">
        <v>225</v>
      </c>
      <c r="E90" s="72"/>
      <c r="F90" s="6" t="s">
        <v>1132</v>
      </c>
      <c r="G90" s="26" t="s">
        <v>1144</v>
      </c>
      <c r="H90" s="6"/>
      <c r="I90" s="38" t="str">
        <f t="shared" si="9"/>
        <v>cB09</v>
      </c>
      <c r="J90" s="38" t="str">
        <f>CONCATENATE(F90,G90,H90)</f>
        <v>B09</v>
      </c>
      <c r="K90" s="16" t="s">
        <v>1463</v>
      </c>
      <c r="L90" s="18" t="s">
        <v>1464</v>
      </c>
      <c r="M90" s="5" t="s">
        <v>1465</v>
      </c>
      <c r="N90" s="47" t="s">
        <v>1466</v>
      </c>
      <c r="O90" s="47"/>
      <c r="P90" s="47"/>
      <c r="Q90" s="55" t="s">
        <v>433</v>
      </c>
      <c r="R90" s="59" t="s">
        <v>433</v>
      </c>
      <c r="S90" s="66" t="s">
        <v>571</v>
      </c>
      <c r="T90" s="66" t="s">
        <v>1078</v>
      </c>
      <c r="U90" s="5" t="s">
        <v>225</v>
      </c>
      <c r="V90" s="43" t="s">
        <v>60</v>
      </c>
      <c r="W90" s="2"/>
    </row>
    <row r="91" spans="1:23" x14ac:dyDescent="0.25">
      <c r="A91" s="16" t="str">
        <f t="shared" si="6"/>
        <v>...B.10. - Uterine cancer</v>
      </c>
      <c r="B91" s="2"/>
      <c r="C91" s="35" t="s">
        <v>1252</v>
      </c>
      <c r="D91" s="5" t="s">
        <v>1251</v>
      </c>
      <c r="E91" s="72"/>
      <c r="F91" s="6" t="s">
        <v>1132</v>
      </c>
      <c r="G91" s="26">
        <v>10</v>
      </c>
      <c r="H91" s="6"/>
      <c r="I91" s="38"/>
      <c r="J91" s="38" t="str">
        <f>CONCATENATE(F91,G91,H91)</f>
        <v>B10</v>
      </c>
      <c r="L91" s="17" t="s">
        <v>1152</v>
      </c>
      <c r="M91" s="5"/>
      <c r="N91" s="47"/>
      <c r="O91" s="47"/>
      <c r="P91" s="47"/>
      <c r="Q91" s="55"/>
      <c r="R91" s="59"/>
      <c r="S91" s="66"/>
      <c r="T91" s="66"/>
      <c r="U91" s="5" t="s">
        <v>1251</v>
      </c>
      <c r="V91" s="43"/>
      <c r="W91" s="2"/>
    </row>
    <row r="92" spans="1:23" x14ac:dyDescent="0.25">
      <c r="A92" s="16" t="str">
        <f t="shared" si="6"/>
        <v/>
      </c>
      <c r="B92" s="2">
        <v>85</v>
      </c>
      <c r="C92" s="30" t="s">
        <v>61</v>
      </c>
      <c r="D92" s="5" t="s">
        <v>226</v>
      </c>
      <c r="E92" s="72"/>
      <c r="F92" s="6" t="s">
        <v>1132</v>
      </c>
      <c r="G92" s="26" t="s">
        <v>1146</v>
      </c>
      <c r="H92" s="6"/>
      <c r="I92" s="38" t="str">
        <f>CONCATENATE("c",F91,G91,H92)</f>
        <v>cB10</v>
      </c>
      <c r="J92" s="38"/>
      <c r="K92" s="5" t="s">
        <v>1273</v>
      </c>
      <c r="L92" s="17" t="s">
        <v>1152</v>
      </c>
      <c r="M92" s="5" t="s">
        <v>1170</v>
      </c>
      <c r="N92" s="47" t="s">
        <v>1171</v>
      </c>
      <c r="O92" s="47"/>
      <c r="P92" s="47"/>
      <c r="Q92" s="55" t="s">
        <v>434</v>
      </c>
      <c r="R92" s="59" t="s">
        <v>434</v>
      </c>
      <c r="S92" s="66" t="s">
        <v>572</v>
      </c>
      <c r="T92" s="66" t="s">
        <v>1072</v>
      </c>
      <c r="U92" s="5" t="s">
        <v>226</v>
      </c>
      <c r="V92" s="43" t="s">
        <v>61</v>
      </c>
      <c r="W92" s="2"/>
    </row>
    <row r="93" spans="1:23" ht="25.5" x14ac:dyDescent="0.25">
      <c r="A93" s="16" t="str">
        <f t="shared" si="6"/>
        <v/>
      </c>
      <c r="B93" s="2">
        <v>86</v>
      </c>
      <c r="C93" s="30" t="s">
        <v>62</v>
      </c>
      <c r="D93" s="5" t="s">
        <v>227</v>
      </c>
      <c r="E93" s="72"/>
      <c r="F93" s="6" t="s">
        <v>1132</v>
      </c>
      <c r="G93" s="26">
        <v>10</v>
      </c>
      <c r="H93" s="6"/>
      <c r="I93" s="38" t="str">
        <f t="shared" si="9"/>
        <v>cB10</v>
      </c>
      <c r="J93" s="38"/>
      <c r="K93" s="5" t="s">
        <v>1274</v>
      </c>
      <c r="L93" s="17" t="s">
        <v>1152</v>
      </c>
      <c r="M93" s="5" t="s">
        <v>1233</v>
      </c>
      <c r="N93" s="47" t="s">
        <v>1245</v>
      </c>
      <c r="O93" s="47"/>
      <c r="P93" s="47"/>
      <c r="Q93" s="55" t="s">
        <v>435</v>
      </c>
      <c r="R93" s="59" t="s">
        <v>774</v>
      </c>
      <c r="S93" s="66" t="s">
        <v>573</v>
      </c>
      <c r="T93" s="66" t="s">
        <v>1071</v>
      </c>
      <c r="U93" s="5" t="s">
        <v>227</v>
      </c>
      <c r="V93" s="43" t="s">
        <v>62</v>
      </c>
      <c r="W93" s="2"/>
    </row>
    <row r="94" spans="1:23" x14ac:dyDescent="0.25">
      <c r="A94" s="16" t="str">
        <f t="shared" si="6"/>
        <v>...B.11. - Ovary cancer</v>
      </c>
      <c r="B94" s="2">
        <v>87</v>
      </c>
      <c r="C94" s="30" t="s">
        <v>63</v>
      </c>
      <c r="D94" s="5" t="s">
        <v>228</v>
      </c>
      <c r="E94" s="72"/>
      <c r="F94" s="6" t="s">
        <v>1132</v>
      </c>
      <c r="G94" s="26">
        <v>11</v>
      </c>
      <c r="H94" s="6"/>
      <c r="I94" s="38" t="str">
        <f t="shared" si="9"/>
        <v>cB11</v>
      </c>
      <c r="J94" s="38" t="str">
        <f>CONCATENATE(F94,G94,H94)</f>
        <v>B11</v>
      </c>
      <c r="K94" s="5" t="s">
        <v>1275</v>
      </c>
      <c r="L94" s="17" t="s">
        <v>1152</v>
      </c>
      <c r="M94" s="5" t="s">
        <v>1193</v>
      </c>
      <c r="N94" s="47" t="s">
        <v>1194</v>
      </c>
      <c r="O94" s="47"/>
      <c r="P94" s="47"/>
      <c r="Q94" s="55" t="s">
        <v>436</v>
      </c>
      <c r="R94" s="59" t="s">
        <v>436</v>
      </c>
      <c r="S94" s="66" t="s">
        <v>574</v>
      </c>
      <c r="T94" s="66" t="s">
        <v>1076</v>
      </c>
      <c r="U94" s="5" t="s">
        <v>228</v>
      </c>
      <c r="V94" s="43" t="s">
        <v>63</v>
      </c>
      <c r="W94" s="2"/>
    </row>
    <row r="95" spans="1:23" x14ac:dyDescent="0.25">
      <c r="A95" s="16" t="str">
        <f t="shared" si="6"/>
        <v>...B.12. - Prostate cancer</v>
      </c>
      <c r="B95" s="2">
        <v>88</v>
      </c>
      <c r="C95" s="30" t="s">
        <v>64</v>
      </c>
      <c r="D95" s="5" t="s">
        <v>229</v>
      </c>
      <c r="E95" s="72"/>
      <c r="F95" s="6" t="s">
        <v>1132</v>
      </c>
      <c r="G95" s="26" t="s">
        <v>1145</v>
      </c>
      <c r="H95" s="6"/>
      <c r="I95" s="38" t="str">
        <f t="shared" si="9"/>
        <v>cB12</v>
      </c>
      <c r="J95" s="38" t="str">
        <f>CONCATENATE(F95,G95,H95)</f>
        <v>B12</v>
      </c>
      <c r="K95" s="19" t="s">
        <v>1276</v>
      </c>
      <c r="L95" s="17" t="s">
        <v>1152</v>
      </c>
      <c r="M95" s="5" t="s">
        <v>1172</v>
      </c>
      <c r="N95" s="47" t="s">
        <v>1173</v>
      </c>
      <c r="O95" s="47"/>
      <c r="P95" s="47"/>
      <c r="Q95" s="55" t="s">
        <v>437</v>
      </c>
      <c r="R95" s="59" t="s">
        <v>437</v>
      </c>
      <c r="S95" s="66" t="s">
        <v>575</v>
      </c>
      <c r="T95" s="66" t="s">
        <v>1075</v>
      </c>
      <c r="U95" s="5" t="s">
        <v>229</v>
      </c>
      <c r="V95" s="43" t="s">
        <v>64</v>
      </c>
      <c r="W95" s="2"/>
    </row>
    <row r="96" spans="1:23" x14ac:dyDescent="0.25">
      <c r="A96" s="16" t="str">
        <f t="shared" si="6"/>
        <v/>
      </c>
      <c r="B96" s="2">
        <v>89</v>
      </c>
      <c r="C96" s="30" t="s">
        <v>703</v>
      </c>
      <c r="D96" s="5" t="s">
        <v>230</v>
      </c>
      <c r="E96" s="72"/>
      <c r="F96" s="6" t="s">
        <v>1132</v>
      </c>
      <c r="G96" s="26">
        <v>99</v>
      </c>
      <c r="H96" s="6"/>
      <c r="I96" s="38" t="str">
        <f t="shared" si="9"/>
        <v>cB99</v>
      </c>
      <c r="J96" s="38"/>
      <c r="K96" s="19" t="s">
        <v>1277</v>
      </c>
      <c r="L96" s="17" t="s">
        <v>1152</v>
      </c>
      <c r="M96" s="5" t="s">
        <v>1174</v>
      </c>
      <c r="N96" s="47" t="s">
        <v>1175</v>
      </c>
      <c r="O96" s="47"/>
      <c r="P96" s="47"/>
      <c r="Q96" s="55" t="s">
        <v>775</v>
      </c>
      <c r="R96" s="59" t="s">
        <v>775</v>
      </c>
      <c r="S96" s="66" t="s">
        <v>576</v>
      </c>
      <c r="T96" s="66" t="s">
        <v>1079</v>
      </c>
      <c r="U96" s="5" t="s">
        <v>230</v>
      </c>
      <c r="V96" s="43" t="s">
        <v>703</v>
      </c>
      <c r="W96" s="2"/>
    </row>
    <row r="97" spans="1:23" x14ac:dyDescent="0.25">
      <c r="A97" s="16"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1278</v>
      </c>
      <c r="L97" s="17" t="s">
        <v>1152</v>
      </c>
      <c r="M97" s="5" t="s">
        <v>1195</v>
      </c>
      <c r="N97" s="47" t="s">
        <v>1196</v>
      </c>
      <c r="O97" s="47"/>
      <c r="P97" s="47"/>
      <c r="Q97" s="55" t="s">
        <v>967</v>
      </c>
      <c r="R97" s="59" t="s">
        <v>776</v>
      </c>
      <c r="S97" s="66" t="s">
        <v>577</v>
      </c>
      <c r="T97" s="66" t="s">
        <v>1082</v>
      </c>
      <c r="U97" s="5" t="s">
        <v>231</v>
      </c>
      <c r="V97" s="43" t="s">
        <v>704</v>
      </c>
      <c r="W97" s="2"/>
    </row>
    <row r="98" spans="1:23" x14ac:dyDescent="0.25">
      <c r="A98" s="16" t="str">
        <f t="shared" si="6"/>
        <v>...B.14. - Bladder cancer</v>
      </c>
      <c r="B98" s="2">
        <v>91</v>
      </c>
      <c r="C98" s="30" t="s">
        <v>705</v>
      </c>
      <c r="D98" s="5" t="s">
        <v>232</v>
      </c>
      <c r="E98" s="72"/>
      <c r="F98" s="6" t="s">
        <v>1132</v>
      </c>
      <c r="G98" s="26">
        <v>14</v>
      </c>
      <c r="H98" s="6"/>
      <c r="I98" s="38" t="str">
        <f t="shared" si="9"/>
        <v>cB14</v>
      </c>
      <c r="J98" s="38" t="str">
        <f>CONCATENATE(F98,G98,H98)</f>
        <v>B14</v>
      </c>
      <c r="K98" s="5" t="s">
        <v>1279</v>
      </c>
      <c r="L98" s="17" t="s">
        <v>1152</v>
      </c>
      <c r="M98" s="5" t="s">
        <v>1234</v>
      </c>
      <c r="N98" s="47" t="s">
        <v>1235</v>
      </c>
      <c r="O98" s="47"/>
      <c r="P98" s="47"/>
      <c r="Q98" s="55" t="s">
        <v>438</v>
      </c>
      <c r="R98" s="59" t="s">
        <v>438</v>
      </c>
      <c r="S98" s="66" t="s">
        <v>578</v>
      </c>
      <c r="T98" s="66" t="s">
        <v>1074</v>
      </c>
      <c r="U98" s="5" t="s">
        <v>232</v>
      </c>
      <c r="V98" s="43" t="s">
        <v>705</v>
      </c>
      <c r="W98" s="2"/>
    </row>
    <row r="99" spans="1:23" ht="25.5" x14ac:dyDescent="0.25">
      <c r="A99" s="16"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1280</v>
      </c>
      <c r="L99" s="17" t="s">
        <v>1152</v>
      </c>
      <c r="M99" s="5" t="s">
        <v>1176</v>
      </c>
      <c r="N99" s="19" t="s">
        <v>1177</v>
      </c>
      <c r="O99" s="19"/>
      <c r="P99" s="19"/>
      <c r="Q99" s="55" t="s">
        <v>968</v>
      </c>
      <c r="R99" s="59" t="s">
        <v>777</v>
      </c>
      <c r="S99" s="66" t="s">
        <v>579</v>
      </c>
      <c r="T99" s="66" t="s">
        <v>1070</v>
      </c>
      <c r="U99" s="5" t="s">
        <v>233</v>
      </c>
      <c r="V99" s="43" t="s">
        <v>706</v>
      </c>
      <c r="W99" s="2"/>
    </row>
    <row r="100" spans="1:23" x14ac:dyDescent="0.25">
      <c r="A100" s="16" t="str">
        <f t="shared" si="6"/>
        <v/>
      </c>
      <c r="B100" s="2">
        <v>93</v>
      </c>
      <c r="C100" s="30" t="s">
        <v>707</v>
      </c>
      <c r="D100" s="5" t="s">
        <v>1388</v>
      </c>
      <c r="E100" s="72"/>
      <c r="F100" s="6" t="s">
        <v>1132</v>
      </c>
      <c r="G100" s="26">
        <v>99</v>
      </c>
      <c r="H100" s="6"/>
      <c r="I100" s="38" t="str">
        <f t="shared" si="9"/>
        <v>cB99</v>
      </c>
      <c r="J100" s="38"/>
      <c r="K100" s="19" t="s">
        <v>1281</v>
      </c>
      <c r="L100" s="17" t="s">
        <v>1152</v>
      </c>
      <c r="M100" s="5" t="s">
        <v>1178</v>
      </c>
      <c r="N100" s="47" t="s">
        <v>1179</v>
      </c>
      <c r="O100" s="47"/>
      <c r="P100" s="47"/>
      <c r="Q100" s="55" t="s">
        <v>969</v>
      </c>
      <c r="R100" s="59" t="s">
        <v>778</v>
      </c>
      <c r="S100" s="66" t="s">
        <v>580</v>
      </c>
      <c r="T100" s="66" t="s">
        <v>1073</v>
      </c>
      <c r="U100" s="5" t="s">
        <v>895</v>
      </c>
      <c r="V100" s="43" t="s">
        <v>707</v>
      </c>
      <c r="W100" s="2"/>
    </row>
    <row r="101" spans="1:23" x14ac:dyDescent="0.25">
      <c r="A101" s="16" t="str">
        <f t="shared" si="6"/>
        <v/>
      </c>
      <c r="B101" s="2">
        <v>94</v>
      </c>
      <c r="C101" s="30" t="s">
        <v>708</v>
      </c>
      <c r="D101" s="5" t="s">
        <v>896</v>
      </c>
      <c r="E101" s="72"/>
      <c r="F101" s="6" t="s">
        <v>1132</v>
      </c>
      <c r="G101" s="26">
        <v>99</v>
      </c>
      <c r="H101" s="6"/>
      <c r="I101" s="38" t="str">
        <f t="shared" si="9"/>
        <v>cB99</v>
      </c>
      <c r="J101" s="38"/>
      <c r="K101" s="19" t="s">
        <v>1282</v>
      </c>
      <c r="L101" s="17" t="s">
        <v>1152</v>
      </c>
      <c r="M101" s="5" t="s">
        <v>1180</v>
      </c>
      <c r="N101" s="47" t="s">
        <v>1181</v>
      </c>
      <c r="O101" s="47"/>
      <c r="P101" s="47"/>
      <c r="Q101" s="55" t="s">
        <v>779</v>
      </c>
      <c r="R101" s="59" t="s">
        <v>779</v>
      </c>
      <c r="S101" s="66" t="s">
        <v>581</v>
      </c>
      <c r="T101" s="66" t="s">
        <v>1069</v>
      </c>
      <c r="U101" s="5" t="s">
        <v>896</v>
      </c>
      <c r="V101" s="43" t="s">
        <v>708</v>
      </c>
      <c r="W101" s="2"/>
    </row>
    <row r="102" spans="1:23" ht="38.25" x14ac:dyDescent="0.25">
      <c r="A102" s="16" t="str">
        <f t="shared" si="6"/>
        <v/>
      </c>
      <c r="B102" s="2">
        <v>95</v>
      </c>
      <c r="C102" s="30" t="s">
        <v>709</v>
      </c>
      <c r="D102" s="5" t="s">
        <v>897</v>
      </c>
      <c r="E102" s="72"/>
      <c r="F102" s="6" t="s">
        <v>1132</v>
      </c>
      <c r="G102" s="26">
        <v>99</v>
      </c>
      <c r="H102" s="6"/>
      <c r="I102" s="38" t="str">
        <f t="shared" si="9"/>
        <v>cB99</v>
      </c>
      <c r="J102" s="38"/>
      <c r="K102" s="19" t="s">
        <v>1459</v>
      </c>
      <c r="L102" s="18" t="s">
        <v>1460</v>
      </c>
      <c r="M102" s="5" t="s">
        <v>1461</v>
      </c>
      <c r="N102" s="47" t="s">
        <v>1462</v>
      </c>
      <c r="O102" s="47"/>
      <c r="P102" s="47"/>
      <c r="Q102" s="55" t="s">
        <v>780</v>
      </c>
      <c r="R102" s="59" t="s">
        <v>780</v>
      </c>
      <c r="S102" s="66" t="s">
        <v>582</v>
      </c>
      <c r="T102" s="66" t="s">
        <v>1068</v>
      </c>
      <c r="U102" s="5" t="s">
        <v>897</v>
      </c>
      <c r="V102" s="43" t="s">
        <v>709</v>
      </c>
      <c r="W102" s="2"/>
    </row>
    <row r="103" spans="1:23" x14ac:dyDescent="0.25">
      <c r="A103" s="16"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x14ac:dyDescent="0.25">
      <c r="A104" s="16"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x14ac:dyDescent="0.25">
      <c r="A105" s="16"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x14ac:dyDescent="0.25">
      <c r="A106" s="16"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x14ac:dyDescent="0.25">
      <c r="A107" s="16"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x14ac:dyDescent="0.25">
      <c r="A108" s="16" t="str">
        <f t="shared" si="6"/>
        <v>...B.17. - Leukemia</v>
      </c>
      <c r="B108" s="2">
        <v>101</v>
      </c>
      <c r="C108" s="30" t="s">
        <v>715</v>
      </c>
      <c r="D108" s="5" t="s">
        <v>1378</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38.25" x14ac:dyDescent="0.25">
      <c r="A109" s="16"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1283</v>
      </c>
      <c r="L109" s="5" t="s">
        <v>1152</v>
      </c>
      <c r="M109" s="5" t="s">
        <v>1197</v>
      </c>
      <c r="N109" s="47" t="s">
        <v>1198</v>
      </c>
      <c r="O109" s="47"/>
      <c r="P109" s="47"/>
      <c r="Q109" s="55" t="s">
        <v>972</v>
      </c>
      <c r="R109" s="59" t="s">
        <v>787</v>
      </c>
      <c r="S109" s="66"/>
      <c r="T109" s="66"/>
      <c r="U109" s="5" t="s">
        <v>236</v>
      </c>
      <c r="V109" s="43" t="s">
        <v>903</v>
      </c>
      <c r="W109" s="2"/>
    </row>
    <row r="110" spans="1:23" ht="114.75" x14ac:dyDescent="0.25">
      <c r="A110" s="16" t="str">
        <f t="shared" si="6"/>
        <v/>
      </c>
      <c r="B110" s="2">
        <v>103</v>
      </c>
      <c r="C110" s="33" t="s">
        <v>65</v>
      </c>
      <c r="D110" s="5" t="s">
        <v>237</v>
      </c>
      <c r="E110" s="72"/>
      <c r="F110" s="6" t="s">
        <v>1134</v>
      </c>
      <c r="G110" s="26">
        <v>99</v>
      </c>
      <c r="H110" s="6"/>
      <c r="I110" s="38" t="str">
        <f t="shared" si="11"/>
        <v>cD99</v>
      </c>
      <c r="J110" s="38"/>
      <c r="M110" s="5" t="s">
        <v>1247</v>
      </c>
      <c r="N110" s="5" t="s">
        <v>1246</v>
      </c>
      <c r="O110" s="5"/>
      <c r="P110" s="5"/>
      <c r="Q110" s="55" t="s">
        <v>441</v>
      </c>
      <c r="R110" s="59" t="s">
        <v>788</v>
      </c>
      <c r="S110" s="66" t="s">
        <v>590</v>
      </c>
      <c r="T110" s="69" t="s">
        <v>589</v>
      </c>
      <c r="U110" s="5" t="s">
        <v>237</v>
      </c>
      <c r="V110" s="43" t="s">
        <v>65</v>
      </c>
      <c r="W110" s="2"/>
    </row>
    <row r="111" spans="1:23" ht="63.75" x14ac:dyDescent="0.25">
      <c r="A111" s="16"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1284</v>
      </c>
      <c r="L111" s="5" t="s">
        <v>1152</v>
      </c>
      <c r="M111" s="5" t="s">
        <v>1236</v>
      </c>
      <c r="N111" s="47" t="s">
        <v>1306</v>
      </c>
      <c r="O111" s="47" t="s">
        <v>1311</v>
      </c>
      <c r="P111" s="47" t="s">
        <v>1309</v>
      </c>
      <c r="Q111" s="55" t="s">
        <v>973</v>
      </c>
      <c r="R111" s="59" t="s">
        <v>789</v>
      </c>
      <c r="S111" s="66" t="s">
        <v>592</v>
      </c>
      <c r="T111" s="67" t="s">
        <v>591</v>
      </c>
      <c r="U111" s="5" t="s">
        <v>238</v>
      </c>
      <c r="V111" s="43" t="s">
        <v>66</v>
      </c>
      <c r="W111" s="2" t="s">
        <v>1310</v>
      </c>
    </row>
    <row r="112" spans="1:23" ht="25.5" x14ac:dyDescent="0.25">
      <c r="A112" s="16"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1287</v>
      </c>
      <c r="N112" s="19" t="s">
        <v>1288</v>
      </c>
      <c r="O112" s="19"/>
      <c r="P112" s="19"/>
      <c r="Q112" s="55" t="s">
        <v>1287</v>
      </c>
      <c r="R112" s="58" t="s">
        <v>1288</v>
      </c>
      <c r="S112" s="66" t="s">
        <v>684</v>
      </c>
      <c r="T112" s="67" t="s">
        <v>685</v>
      </c>
      <c r="U112" s="5" t="s">
        <v>239</v>
      </c>
      <c r="V112" s="43" t="s">
        <v>67</v>
      </c>
      <c r="W112" s="2"/>
    </row>
    <row r="113" spans="1:23" x14ac:dyDescent="0.25">
      <c r="A113" s="16"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ht="25.5" x14ac:dyDescent="0.25">
      <c r="A114" s="16"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25.5" x14ac:dyDescent="0.25">
      <c r="A115" s="16" t="str">
        <f t="shared" si="6"/>
        <v/>
      </c>
      <c r="B115" s="2">
        <v>108</v>
      </c>
      <c r="C115" s="30" t="s">
        <v>719</v>
      </c>
      <c r="D115" s="5" t="s">
        <v>1389</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25.5" x14ac:dyDescent="0.25">
      <c r="A116" s="16"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25.5" x14ac:dyDescent="0.25">
      <c r="A117" s="16"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25.5" x14ac:dyDescent="0.25">
      <c r="A118" s="16" t="str">
        <f t="shared" si="6"/>
        <v xml:space="preserve">...D.04. - Mental Health disorders </v>
      </c>
      <c r="B118" s="2"/>
      <c r="C118" s="31" t="s">
        <v>1321</v>
      </c>
      <c r="D118" s="2" t="s">
        <v>1323</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1322</v>
      </c>
      <c r="V118" s="43"/>
      <c r="W118" s="2"/>
    </row>
    <row r="119" spans="1:23" x14ac:dyDescent="0.25">
      <c r="A119" s="16" t="str">
        <f t="shared" si="6"/>
        <v/>
      </c>
      <c r="B119" s="2"/>
      <c r="C119" s="31" t="s">
        <v>1360</v>
      </c>
      <c r="D119" s="2" t="s">
        <v>1361</v>
      </c>
      <c r="E119" s="72"/>
      <c r="F119" s="6"/>
      <c r="G119" s="26"/>
      <c r="H119" s="6"/>
      <c r="I119" s="38"/>
      <c r="J119" s="38" t="str">
        <f>CONCATENATE(F119,G119,H119)</f>
        <v/>
      </c>
      <c r="K119" s="78" t="s">
        <v>1441</v>
      </c>
      <c r="L119" s="5"/>
      <c r="M119" s="5"/>
      <c r="N119" s="19"/>
      <c r="O119" s="19"/>
      <c r="P119" s="19"/>
      <c r="Q119" s="55"/>
      <c r="R119" s="58"/>
      <c r="S119" s="66"/>
      <c r="T119" s="66"/>
      <c r="U119" s="2" t="s">
        <v>1149</v>
      </c>
      <c r="V119" s="43"/>
      <c r="W119" s="2"/>
    </row>
    <row r="120" spans="1:23" x14ac:dyDescent="0.25">
      <c r="A120" s="16"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x14ac:dyDescent="0.25">
      <c r="A121" s="16"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x14ac:dyDescent="0.25">
      <c r="A122" s="16" t="str">
        <f t="shared" si="6"/>
        <v/>
      </c>
      <c r="B122" s="2">
        <v>112</v>
      </c>
      <c r="C122" s="32" t="s">
        <v>723</v>
      </c>
      <c r="D122" s="2" t="s">
        <v>245</v>
      </c>
      <c r="E122" s="72"/>
      <c r="F122" s="6" t="s">
        <v>1134</v>
      </c>
      <c r="G122" s="26" t="s">
        <v>1139</v>
      </c>
      <c r="H122" s="6" t="s">
        <v>1123</v>
      </c>
      <c r="I122" s="38" t="str">
        <f>CONCATENATE("c",F122,G122,H122)</f>
        <v>cD04a</v>
      </c>
      <c r="J122" s="38"/>
      <c r="K122" s="5"/>
      <c r="L122" s="5"/>
      <c r="M122" s="5" t="s">
        <v>978</v>
      </c>
      <c r="N122" s="19" t="s">
        <v>796</v>
      </c>
      <c r="O122" s="19" t="s">
        <v>978</v>
      </c>
      <c r="P122" s="19" t="s">
        <v>796</v>
      </c>
      <c r="Q122" s="55" t="s">
        <v>978</v>
      </c>
      <c r="R122" s="60" t="s">
        <v>796</v>
      </c>
      <c r="S122" s="66"/>
      <c r="T122" s="66"/>
      <c r="U122" s="2" t="s">
        <v>245</v>
      </c>
      <c r="V122" s="43" t="s">
        <v>245</v>
      </c>
      <c r="W122" s="2"/>
    </row>
    <row r="123" spans="1:23" x14ac:dyDescent="0.25">
      <c r="A123" s="16" t="str">
        <f t="shared" si="6"/>
        <v/>
      </c>
      <c r="B123" s="2">
        <v>113</v>
      </c>
      <c r="C123" s="32" t="s">
        <v>724</v>
      </c>
      <c r="D123" s="2" t="s">
        <v>246</v>
      </c>
      <c r="E123" s="72"/>
      <c r="F123" s="6" t="s">
        <v>1134</v>
      </c>
      <c r="G123" s="26" t="s">
        <v>1139</v>
      </c>
      <c r="H123" s="6" t="s">
        <v>1124</v>
      </c>
      <c r="I123" s="38" t="str">
        <f>CONCATENATE("c",F123,G123,H123)</f>
        <v>cD04b</v>
      </c>
      <c r="J123" s="38"/>
      <c r="K123" s="5"/>
      <c r="L123" s="5"/>
      <c r="M123" s="5" t="s">
        <v>979</v>
      </c>
      <c r="N123" s="19" t="s">
        <v>797</v>
      </c>
      <c r="O123" s="19" t="s">
        <v>979</v>
      </c>
      <c r="P123" s="19" t="s">
        <v>797</v>
      </c>
      <c r="Q123" s="55" t="s">
        <v>979</v>
      </c>
      <c r="R123" s="58" t="s">
        <v>797</v>
      </c>
      <c r="S123" s="66"/>
      <c r="T123" s="66"/>
      <c r="U123" s="2" t="s">
        <v>246</v>
      </c>
      <c r="V123" s="43" t="s">
        <v>905</v>
      </c>
      <c r="W123" s="2"/>
    </row>
    <row r="124" spans="1:23" x14ac:dyDescent="0.25">
      <c r="A124" s="16" t="str">
        <f t="shared" si="6"/>
        <v/>
      </c>
      <c r="B124" s="2">
        <v>114</v>
      </c>
      <c r="C124" s="34" t="s">
        <v>725</v>
      </c>
      <c r="D124" s="5" t="s">
        <v>906</v>
      </c>
      <c r="E124" s="75"/>
      <c r="F124" s="6" t="s">
        <v>1134</v>
      </c>
      <c r="G124" s="26" t="s">
        <v>1139</v>
      </c>
      <c r="H124" s="6" t="s">
        <v>1126</v>
      </c>
      <c r="I124" s="38" t="str">
        <f>CONCATENATE("c",F124,G124,H124)</f>
        <v>cD04c</v>
      </c>
      <c r="J124" s="38"/>
      <c r="K124" s="5"/>
      <c r="L124" s="5"/>
      <c r="M124" s="5" t="s">
        <v>442</v>
      </c>
      <c r="N124" s="47" t="s">
        <v>798</v>
      </c>
      <c r="O124" s="47" t="s">
        <v>442</v>
      </c>
      <c r="P124" s="47" t="s">
        <v>798</v>
      </c>
      <c r="Q124" s="55" t="s">
        <v>442</v>
      </c>
      <c r="R124" s="59" t="s">
        <v>798</v>
      </c>
      <c r="S124" s="66"/>
      <c r="T124" s="66"/>
      <c r="U124" s="5" t="s">
        <v>906</v>
      </c>
      <c r="V124" s="49" t="s">
        <v>725</v>
      </c>
      <c r="W124" s="2"/>
    </row>
    <row r="125" spans="1:23" x14ac:dyDescent="0.25">
      <c r="A125" s="16" t="str">
        <f t="shared" si="6"/>
        <v/>
      </c>
      <c r="B125" s="2">
        <v>115</v>
      </c>
      <c r="C125" s="34" t="s">
        <v>69</v>
      </c>
      <c r="D125" s="5" t="s">
        <v>247</v>
      </c>
      <c r="E125" s="75"/>
      <c r="F125" s="6" t="s">
        <v>1134</v>
      </c>
      <c r="G125" s="26" t="s">
        <v>1139</v>
      </c>
      <c r="H125" s="6" t="s">
        <v>1451</v>
      </c>
      <c r="I125" s="38" t="str">
        <f>CONCATENATE("c",F125,G125,H125)</f>
        <v>cD04d</v>
      </c>
      <c r="J125" s="38"/>
      <c r="K125" s="5"/>
      <c r="L125" s="5"/>
      <c r="M125" s="5" t="s">
        <v>443</v>
      </c>
      <c r="N125" s="47" t="s">
        <v>1312</v>
      </c>
      <c r="O125" s="47" t="s">
        <v>443</v>
      </c>
      <c r="P125" s="47" t="s">
        <v>1312</v>
      </c>
      <c r="Q125" s="55" t="s">
        <v>443</v>
      </c>
      <c r="R125" s="59" t="s">
        <v>754</v>
      </c>
      <c r="S125" s="66" t="s">
        <v>599</v>
      </c>
      <c r="T125" s="68">
        <v>295</v>
      </c>
      <c r="U125" s="5" t="s">
        <v>247</v>
      </c>
      <c r="V125" s="49" t="s">
        <v>69</v>
      </c>
      <c r="W125" s="2"/>
    </row>
    <row r="126" spans="1:23" ht="38.25" x14ac:dyDescent="0.25">
      <c r="A126" s="16" t="str">
        <f t="shared" si="6"/>
        <v>....D.99.a. - Alcohol use disorders</v>
      </c>
      <c r="B126" s="2">
        <v>116</v>
      </c>
      <c r="C126" s="34" t="s">
        <v>70</v>
      </c>
      <c r="D126" s="5" t="s">
        <v>248</v>
      </c>
      <c r="E126" s="75"/>
      <c r="F126" s="6" t="s">
        <v>1134</v>
      </c>
      <c r="G126" s="26" t="s">
        <v>1212</v>
      </c>
      <c r="H126" s="6" t="s">
        <v>1123</v>
      </c>
      <c r="I126" s="38" t="str">
        <f>CONCATENATE("c",F126,G126,H126)</f>
        <v>cD99a</v>
      </c>
      <c r="J126" s="38" t="str">
        <f>CONCATENATE(F126,G126,H126)</f>
        <v>D99a</v>
      </c>
      <c r="K126" s="62" t="s">
        <v>1289</v>
      </c>
      <c r="L126" s="62" t="s">
        <v>1219</v>
      </c>
      <c r="M126" s="5" t="s">
        <v>1207</v>
      </c>
      <c r="N126" s="19" t="s">
        <v>1243</v>
      </c>
      <c r="O126" s="19"/>
      <c r="P126" s="19"/>
      <c r="Q126" s="55" t="s">
        <v>1296</v>
      </c>
      <c r="R126" s="58" t="s">
        <v>1244</v>
      </c>
      <c r="S126" s="66" t="s">
        <v>600</v>
      </c>
      <c r="T126" s="66" t="s">
        <v>1094</v>
      </c>
      <c r="U126" s="5" t="s">
        <v>248</v>
      </c>
      <c r="V126" s="49" t="s">
        <v>70</v>
      </c>
      <c r="W126" s="2"/>
    </row>
    <row r="127" spans="1:23" x14ac:dyDescent="0.25">
      <c r="A127" s="16" t="str">
        <f t="shared" ref="A127:A187" si="12">IF(J127&lt;&gt;"",IF(H127&lt;&gt;"",CONCATENATE("....",F127,".",G127,".",H127,". - ",D127),IF(G127&lt;&gt;"",CONCATENATE("...",F127,".",G127,". - ",D127),CONCATENATE("..",F127,". - ",D127))),"")</f>
        <v/>
      </c>
      <c r="B127" s="2">
        <v>123</v>
      </c>
      <c r="C127" s="34" t="s">
        <v>72</v>
      </c>
      <c r="D127" s="5" t="s">
        <v>250</v>
      </c>
      <c r="E127" s="75"/>
      <c r="F127" s="6" t="s">
        <v>1134</v>
      </c>
      <c r="G127" s="26" t="s">
        <v>1139</v>
      </c>
      <c r="H127" s="6" t="s">
        <v>1452</v>
      </c>
      <c r="I127" s="38" t="str">
        <f t="shared" ref="I127:I129" si="13">CONCATENATE("c",F127,G127,H127)</f>
        <v>cD04e</v>
      </c>
      <c r="J127" s="38"/>
      <c r="K127" s="5"/>
      <c r="L127" s="5"/>
      <c r="M127" s="5" t="s">
        <v>444</v>
      </c>
      <c r="N127" s="47" t="s">
        <v>805</v>
      </c>
      <c r="O127" s="47"/>
      <c r="P127" s="47"/>
      <c r="Q127" s="55" t="s">
        <v>444</v>
      </c>
      <c r="R127" s="59" t="s">
        <v>805</v>
      </c>
      <c r="S127" s="66"/>
      <c r="T127" s="66"/>
      <c r="U127" s="5" t="s">
        <v>250</v>
      </c>
      <c r="V127" s="49" t="s">
        <v>72</v>
      </c>
      <c r="W127" s="2"/>
    </row>
    <row r="128" spans="1:23" x14ac:dyDescent="0.25">
      <c r="A128" s="16" t="str">
        <f t="shared" si="12"/>
        <v/>
      </c>
      <c r="B128" s="2">
        <v>124</v>
      </c>
      <c r="C128" s="34" t="s">
        <v>73</v>
      </c>
      <c r="D128" s="5" t="s">
        <v>251</v>
      </c>
      <c r="E128" s="75"/>
      <c r="F128" s="6" t="s">
        <v>1134</v>
      </c>
      <c r="G128" s="26" t="s">
        <v>1139</v>
      </c>
      <c r="H128" s="6" t="s">
        <v>1453</v>
      </c>
      <c r="I128" s="38" t="str">
        <f t="shared" si="13"/>
        <v>cD04f</v>
      </c>
      <c r="J128" s="38"/>
      <c r="K128" s="5"/>
      <c r="L128" s="5"/>
      <c r="M128" s="5" t="s">
        <v>445</v>
      </c>
      <c r="N128" s="47" t="s">
        <v>445</v>
      </c>
      <c r="O128" s="47"/>
      <c r="P128" s="47"/>
      <c r="Q128" s="55" t="s">
        <v>445</v>
      </c>
      <c r="R128" s="59" t="s">
        <v>445</v>
      </c>
      <c r="S128" s="66" t="s">
        <v>606</v>
      </c>
      <c r="T128" s="66" t="s">
        <v>1049</v>
      </c>
      <c r="U128" s="5" t="s">
        <v>251</v>
      </c>
      <c r="V128" s="49" t="s">
        <v>73</v>
      </c>
      <c r="W128" s="2"/>
    </row>
    <row r="129" spans="1:23" ht="25.5" x14ac:dyDescent="0.25">
      <c r="A129" s="16" t="str">
        <f t="shared" si="12"/>
        <v/>
      </c>
      <c r="B129" s="2">
        <v>125</v>
      </c>
      <c r="C129" s="34" t="s">
        <v>729</v>
      </c>
      <c r="D129" s="5" t="s">
        <v>1379</v>
      </c>
      <c r="E129" s="75"/>
      <c r="F129" s="6" t="s">
        <v>1134</v>
      </c>
      <c r="G129" s="26" t="s">
        <v>1139</v>
      </c>
      <c r="H129" s="6" t="s">
        <v>1454</v>
      </c>
      <c r="I129" s="38" t="str">
        <f t="shared" si="13"/>
        <v>cD04g</v>
      </c>
      <c r="J129" s="38"/>
      <c r="K129" s="5"/>
      <c r="L129" s="5"/>
      <c r="M129" s="5" t="s">
        <v>806</v>
      </c>
      <c r="N129" s="47" t="s">
        <v>806</v>
      </c>
      <c r="O129" s="47"/>
      <c r="P129" s="47"/>
      <c r="Q129" s="55" t="s">
        <v>806</v>
      </c>
      <c r="R129" s="59" t="s">
        <v>806</v>
      </c>
      <c r="S129" s="66"/>
      <c r="T129" s="66"/>
      <c r="U129" s="5" t="s">
        <v>912</v>
      </c>
      <c r="V129" s="5" t="s">
        <v>916</v>
      </c>
      <c r="W129" s="2"/>
    </row>
    <row r="130" spans="1:23" ht="25.5" x14ac:dyDescent="0.25">
      <c r="A130" s="16" t="str">
        <f t="shared" si="12"/>
        <v/>
      </c>
      <c r="B130" s="2">
        <v>126</v>
      </c>
      <c r="C130" s="34" t="s">
        <v>74</v>
      </c>
      <c r="D130" s="5" t="s">
        <v>1380</v>
      </c>
      <c r="E130" s="75"/>
      <c r="F130" s="6"/>
      <c r="G130" s="26" t="s">
        <v>950</v>
      </c>
      <c r="H130" s="6" t="s">
        <v>950</v>
      </c>
      <c r="I130" s="38"/>
      <c r="J130" s="38"/>
      <c r="K130" s="5"/>
      <c r="L130" s="5"/>
      <c r="M130" s="5" t="s">
        <v>950</v>
      </c>
      <c r="N130" s="47" t="s">
        <v>950</v>
      </c>
      <c r="O130" s="47"/>
      <c r="P130" s="47"/>
      <c r="Q130" s="55" t="s">
        <v>983</v>
      </c>
      <c r="R130" s="59" t="s">
        <v>807</v>
      </c>
      <c r="S130" s="66"/>
      <c r="T130" s="66"/>
      <c r="U130" s="5" t="s">
        <v>913</v>
      </c>
      <c r="V130" s="5" t="s">
        <v>74</v>
      </c>
      <c r="W130" s="2"/>
    </row>
    <row r="131" spans="1:23" ht="25.5" x14ac:dyDescent="0.25">
      <c r="A131" s="16" t="str">
        <f t="shared" si="12"/>
        <v/>
      </c>
      <c r="B131" s="2">
        <v>127</v>
      </c>
      <c r="C131" s="32" t="s">
        <v>730</v>
      </c>
      <c r="D131" s="5" t="s">
        <v>914</v>
      </c>
      <c r="E131" s="72"/>
      <c r="F131" s="6" t="s">
        <v>1134</v>
      </c>
      <c r="G131" s="26" t="s">
        <v>1139</v>
      </c>
      <c r="H131" s="6" t="s">
        <v>1456</v>
      </c>
      <c r="I131" s="38" t="str">
        <f>CONCATENATE("c",F131,G131,H131)</f>
        <v>cD04h</v>
      </c>
      <c r="J131" s="38"/>
      <c r="K131" s="5"/>
      <c r="L131" s="5"/>
      <c r="M131" s="5" t="s">
        <v>808</v>
      </c>
      <c r="N131" s="47" t="s">
        <v>808</v>
      </c>
      <c r="O131" s="47"/>
      <c r="P131" s="47"/>
      <c r="Q131" s="55" t="s">
        <v>808</v>
      </c>
      <c r="R131" s="59" t="s">
        <v>808</v>
      </c>
      <c r="S131" s="66"/>
      <c r="T131" s="66"/>
      <c r="U131" s="5" t="s">
        <v>914</v>
      </c>
      <c r="V131" s="5" t="s">
        <v>730</v>
      </c>
      <c r="W131" s="2"/>
    </row>
    <row r="132" spans="1:23" x14ac:dyDescent="0.25">
      <c r="A132" s="16" t="str">
        <f t="shared" si="12"/>
        <v/>
      </c>
      <c r="B132" s="2">
        <v>128</v>
      </c>
      <c r="C132" s="32" t="s">
        <v>731</v>
      </c>
      <c r="D132" s="5" t="s">
        <v>915</v>
      </c>
      <c r="E132" s="72"/>
      <c r="F132" s="6" t="s">
        <v>1134</v>
      </c>
      <c r="G132" s="26" t="s">
        <v>1139</v>
      </c>
      <c r="H132" s="6" t="s">
        <v>1455</v>
      </c>
      <c r="I132" s="38" t="str">
        <f>CONCATENATE("c",F132,G132,H132)</f>
        <v>cD04i</v>
      </c>
      <c r="J132" s="38"/>
      <c r="K132" s="5"/>
      <c r="L132" s="5"/>
      <c r="M132" s="5" t="s">
        <v>984</v>
      </c>
      <c r="N132" s="47" t="s">
        <v>809</v>
      </c>
      <c r="O132" s="47"/>
      <c r="P132" s="47"/>
      <c r="Q132" s="55" t="s">
        <v>984</v>
      </c>
      <c r="R132" s="59" t="s">
        <v>809</v>
      </c>
      <c r="S132" s="66"/>
      <c r="T132" s="66"/>
      <c r="U132" s="5" t="s">
        <v>915</v>
      </c>
      <c r="V132" s="5" t="s">
        <v>731</v>
      </c>
      <c r="W132" s="2"/>
    </row>
    <row r="133" spans="1:23" ht="25.5" x14ac:dyDescent="0.25">
      <c r="A133" s="16" t="str">
        <f t="shared" si="12"/>
        <v/>
      </c>
      <c r="B133" s="2">
        <v>129</v>
      </c>
      <c r="C133" s="34" t="s">
        <v>75</v>
      </c>
      <c r="D133" s="5" t="s">
        <v>252</v>
      </c>
      <c r="E133" s="75"/>
      <c r="F133" s="6" t="s">
        <v>1134</v>
      </c>
      <c r="G133" s="26" t="s">
        <v>1139</v>
      </c>
      <c r="H133" s="6" t="s">
        <v>1457</v>
      </c>
      <c r="I133" s="38" t="str">
        <f>CONCATENATE("c",F133,G133,H133)</f>
        <v>cD04j</v>
      </c>
      <c r="J133" s="38"/>
      <c r="K133" s="5"/>
      <c r="L133" s="5"/>
      <c r="M133" s="5" t="s">
        <v>446</v>
      </c>
      <c r="N133" s="47" t="s">
        <v>810</v>
      </c>
      <c r="O133" s="47"/>
      <c r="P133" s="47"/>
      <c r="Q133" s="55" t="s">
        <v>446</v>
      </c>
      <c r="R133" s="59" t="s">
        <v>810</v>
      </c>
      <c r="S133" s="66"/>
      <c r="T133" s="66"/>
      <c r="U133" s="5" t="s">
        <v>252</v>
      </c>
      <c r="V133" s="49" t="s">
        <v>75</v>
      </c>
      <c r="W133" s="2"/>
    </row>
    <row r="134" spans="1:23" ht="38.25" x14ac:dyDescent="0.25">
      <c r="A134" s="16" t="str">
        <f t="shared" si="12"/>
        <v/>
      </c>
      <c r="B134" s="2">
        <v>130</v>
      </c>
      <c r="C134" s="30" t="s">
        <v>76</v>
      </c>
      <c r="D134" s="5" t="s">
        <v>1381</v>
      </c>
      <c r="E134" s="72"/>
      <c r="F134" s="6" t="s">
        <v>1134</v>
      </c>
      <c r="G134" s="26" t="s">
        <v>1139</v>
      </c>
      <c r="H134" s="6" t="s">
        <v>1458</v>
      </c>
      <c r="I134" s="38" t="str">
        <f>CONCATENATE("c",F134,G134,H134)</f>
        <v>cD04k</v>
      </c>
      <c r="J134" s="38"/>
      <c r="K134" s="5"/>
      <c r="L134" s="5"/>
      <c r="M134" s="5" t="s">
        <v>985</v>
      </c>
      <c r="N134" s="47" t="s">
        <v>811</v>
      </c>
      <c r="O134" s="47"/>
      <c r="P134" s="47"/>
      <c r="Q134" s="55" t="s">
        <v>985</v>
      </c>
      <c r="R134" s="59" t="s">
        <v>811</v>
      </c>
      <c r="S134" s="66"/>
      <c r="T134" s="66"/>
      <c r="U134" s="5" t="s">
        <v>253</v>
      </c>
      <c r="V134" s="43" t="s">
        <v>76</v>
      </c>
      <c r="W134" s="2"/>
    </row>
    <row r="135" spans="1:23" x14ac:dyDescent="0.25">
      <c r="A135" s="16"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ht="25.5" x14ac:dyDescent="0.25">
      <c r="A136" s="16" t="str">
        <f t="shared" si="12"/>
        <v>...D.06. - Alzheimer’s disease and other dementias</v>
      </c>
      <c r="B136" s="2">
        <v>132</v>
      </c>
      <c r="C136" s="30" t="s">
        <v>732</v>
      </c>
      <c r="D136" s="5" t="s">
        <v>255</v>
      </c>
      <c r="E136" s="72" t="s">
        <v>1407</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x14ac:dyDescent="0.25">
      <c r="A137" s="16"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x14ac:dyDescent="0.25">
      <c r="A138" s="16"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x14ac:dyDescent="0.25">
      <c r="A139" s="16"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x14ac:dyDescent="0.25">
      <c r="A140" s="16"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x14ac:dyDescent="0.25">
      <c r="A141" s="16"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63.75" x14ac:dyDescent="0.25">
      <c r="A142" s="16"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1295</v>
      </c>
      <c r="L142" s="18" t="s">
        <v>1152</v>
      </c>
      <c r="M142" s="5" t="s">
        <v>1188</v>
      </c>
      <c r="N142" s="54" t="s">
        <v>1294</v>
      </c>
      <c r="O142" s="54"/>
      <c r="P142" s="54"/>
      <c r="Q142" s="55" t="s">
        <v>454</v>
      </c>
      <c r="R142" s="59" t="s">
        <v>816</v>
      </c>
      <c r="S142" s="66" t="s">
        <v>613</v>
      </c>
      <c r="T142" s="66" t="s">
        <v>1101</v>
      </c>
      <c r="U142" s="5" t="s">
        <v>261</v>
      </c>
      <c r="V142" s="49" t="s">
        <v>84</v>
      </c>
      <c r="W142" s="2"/>
    </row>
    <row r="143" spans="1:23" x14ac:dyDescent="0.25">
      <c r="A143" s="16"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x14ac:dyDescent="0.25">
      <c r="A144" s="16"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x14ac:dyDescent="0.25">
      <c r="A145" s="16"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ht="25.5" x14ac:dyDescent="0.25">
      <c r="A146" s="16"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x14ac:dyDescent="0.25">
      <c r="A147" s="16"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6.5" x14ac:dyDescent="0.25">
      <c r="A148" s="16" t="str">
        <f t="shared" si="12"/>
        <v/>
      </c>
      <c r="B148" s="2">
        <v>144</v>
      </c>
      <c r="C148" s="30" t="s">
        <v>90</v>
      </c>
      <c r="D148" s="5" t="s">
        <v>267</v>
      </c>
      <c r="E148" s="72"/>
      <c r="F148" s="6" t="s">
        <v>1134</v>
      </c>
      <c r="G148" s="26">
        <v>99</v>
      </c>
      <c r="H148" s="6"/>
      <c r="I148" s="38" t="str">
        <f t="shared" si="15"/>
        <v>cD99</v>
      </c>
      <c r="J148" s="38"/>
      <c r="K148" s="5"/>
      <c r="L148" s="5"/>
      <c r="M148" s="5" t="s">
        <v>460</v>
      </c>
      <c r="N148" s="47" t="s">
        <v>1398</v>
      </c>
      <c r="O148" s="47"/>
      <c r="P148" s="47"/>
      <c r="Q148" s="55" t="s">
        <v>460</v>
      </c>
      <c r="R148" s="59" t="s">
        <v>821</v>
      </c>
      <c r="S148" s="66"/>
      <c r="T148" s="66"/>
      <c r="U148" s="5" t="s">
        <v>267</v>
      </c>
      <c r="V148" s="50" t="s">
        <v>90</v>
      </c>
      <c r="W148" s="2"/>
    </row>
    <row r="149" spans="1:23" x14ac:dyDescent="0.25">
      <c r="A149" s="16"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25.5" x14ac:dyDescent="0.25">
      <c r="A150" s="16"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42" x14ac:dyDescent="0.25">
      <c r="A151" s="16"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x14ac:dyDescent="0.25">
      <c r="A152" s="16"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1315</v>
      </c>
      <c r="O152" s="47" t="s">
        <v>464</v>
      </c>
      <c r="P152" s="47" t="s">
        <v>1315</v>
      </c>
      <c r="Q152" s="55" t="s">
        <v>464</v>
      </c>
      <c r="R152" s="59" t="s">
        <v>825</v>
      </c>
      <c r="S152" s="66" t="s">
        <v>617</v>
      </c>
      <c r="T152" s="66" t="s">
        <v>1050</v>
      </c>
      <c r="U152" s="5" t="s">
        <v>271</v>
      </c>
      <c r="V152" s="49" t="s">
        <v>94</v>
      </c>
      <c r="W152" s="2"/>
    </row>
    <row r="153" spans="1:23" x14ac:dyDescent="0.25">
      <c r="A153" s="16"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x14ac:dyDescent="0.25">
      <c r="A154" s="16" t="str">
        <f t="shared" si="12"/>
        <v>...C.02. - Ischemic heart disease</v>
      </c>
      <c r="B154" s="2">
        <v>150</v>
      </c>
      <c r="C154" s="34" t="s">
        <v>96</v>
      </c>
      <c r="D154" s="5" t="s">
        <v>1382</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ht="25.5" x14ac:dyDescent="0.25">
      <c r="A155" s="16" t="str">
        <f t="shared" si="12"/>
        <v>...C.03. - Stroke</v>
      </c>
      <c r="B155" s="2">
        <v>151</v>
      </c>
      <c r="C155" s="34" t="s">
        <v>97</v>
      </c>
      <c r="D155" s="5" t="s">
        <v>274</v>
      </c>
      <c r="E155" s="75"/>
      <c r="F155" s="6" t="s">
        <v>1133</v>
      </c>
      <c r="G155" s="26" t="s">
        <v>1138</v>
      </c>
      <c r="H155" s="6"/>
      <c r="I155" s="38" t="str">
        <f t="shared" si="16"/>
        <v>cC03</v>
      </c>
      <c r="J155" s="38" t="str">
        <f t="shared" si="17"/>
        <v>C03</v>
      </c>
      <c r="K155" s="5" t="s">
        <v>1215</v>
      </c>
      <c r="L155" s="5" t="s">
        <v>1152</v>
      </c>
      <c r="M155" s="5" t="s">
        <v>1213</v>
      </c>
      <c r="N155" s="47" t="s">
        <v>1214</v>
      </c>
      <c r="O155" s="47" t="s">
        <v>1213</v>
      </c>
      <c r="P155" s="47" t="s">
        <v>1316</v>
      </c>
      <c r="Q155" s="55" t="s">
        <v>467</v>
      </c>
      <c r="R155" s="59" t="s">
        <v>828</v>
      </c>
      <c r="S155" s="66" t="s">
        <v>620</v>
      </c>
      <c r="T155" s="66" t="s">
        <v>1054</v>
      </c>
      <c r="U155" s="5" t="s">
        <v>274</v>
      </c>
      <c r="V155" s="49" t="s">
        <v>97</v>
      </c>
      <c r="W155" s="2"/>
    </row>
    <row r="156" spans="1:23" ht="25.5" x14ac:dyDescent="0.25">
      <c r="A156" s="16" t="str">
        <f t="shared" si="12"/>
        <v>...C.04. - Cardiomyopathy, myocarditis, endocarditis</v>
      </c>
      <c r="B156" s="2">
        <v>152</v>
      </c>
      <c r="C156" s="34" t="s">
        <v>98</v>
      </c>
      <c r="D156" s="5" t="s">
        <v>275</v>
      </c>
      <c r="E156" s="75" t="s">
        <v>1450</v>
      </c>
      <c r="F156" s="6" t="s">
        <v>1133</v>
      </c>
      <c r="G156" s="26" t="s">
        <v>1139</v>
      </c>
      <c r="H156" s="6"/>
      <c r="I156" s="38" t="str">
        <f t="shared" si="16"/>
        <v>cC04</v>
      </c>
      <c r="J156" s="38" t="str">
        <f t="shared" si="17"/>
        <v>C04</v>
      </c>
      <c r="K156" s="5"/>
      <c r="L156" s="5"/>
      <c r="M156" s="5" t="s">
        <v>468</v>
      </c>
      <c r="N156" s="47" t="s">
        <v>829</v>
      </c>
      <c r="O156" s="47" t="s">
        <v>1313</v>
      </c>
      <c r="P156" s="47" t="s">
        <v>1314</v>
      </c>
      <c r="Q156" s="55" t="s">
        <v>468</v>
      </c>
      <c r="R156" s="59" t="s">
        <v>829</v>
      </c>
      <c r="S156" s="66" t="s">
        <v>621</v>
      </c>
      <c r="T156" s="66" t="s">
        <v>1055</v>
      </c>
      <c r="U156" s="5" t="s">
        <v>275</v>
      </c>
      <c r="V156" s="49" t="s">
        <v>98</v>
      </c>
      <c r="W156" s="64" t="s">
        <v>1320</v>
      </c>
    </row>
    <row r="157" spans="1:23" ht="25.5" x14ac:dyDescent="0.25">
      <c r="A157" s="16" t="str">
        <f t="shared" si="12"/>
        <v>...C.05. -  Congestive heart failure</v>
      </c>
      <c r="B157" s="2"/>
      <c r="C157" s="34"/>
      <c r="D157" s="5" t="s">
        <v>1444</v>
      </c>
      <c r="E157" s="75"/>
      <c r="F157" s="6" t="s">
        <v>1133</v>
      </c>
      <c r="G157" s="26" t="s">
        <v>1140</v>
      </c>
      <c r="H157" s="6"/>
      <c r="I157" s="38" t="str">
        <f t="shared" si="16"/>
        <v>cC05</v>
      </c>
      <c r="J157" s="38" t="str">
        <f t="shared" si="17"/>
        <v>C05</v>
      </c>
      <c r="K157" s="5" t="s">
        <v>1299</v>
      </c>
      <c r="L157" s="5" t="s">
        <v>1199</v>
      </c>
      <c r="M157" s="5" t="s">
        <v>1297</v>
      </c>
      <c r="N157" s="47" t="s">
        <v>1297</v>
      </c>
      <c r="O157" s="47" t="s">
        <v>1297</v>
      </c>
      <c r="P157" s="47" t="s">
        <v>1297</v>
      </c>
      <c r="Q157" s="55"/>
      <c r="R157" s="59"/>
      <c r="S157" s="66"/>
      <c r="T157" s="66"/>
      <c r="U157" s="5"/>
      <c r="V157" s="49"/>
      <c r="W157" s="2"/>
    </row>
    <row r="158" spans="1:23" ht="51" x14ac:dyDescent="0.25">
      <c r="A158" s="16" t="str">
        <f t="shared" si="12"/>
        <v>...C.99. - Other or unspecified cardiovascular diseases</v>
      </c>
      <c r="B158" s="2">
        <v>153</v>
      </c>
      <c r="C158" s="30" t="s">
        <v>99</v>
      </c>
      <c r="D158" s="5" t="s">
        <v>1298</v>
      </c>
      <c r="E158" s="72" t="s">
        <v>1408</v>
      </c>
      <c r="F158" s="6" t="s">
        <v>1133</v>
      </c>
      <c r="G158" s="26">
        <v>99</v>
      </c>
      <c r="H158" s="6"/>
      <c r="I158" s="38" t="str">
        <f t="shared" si="16"/>
        <v>cC99</v>
      </c>
      <c r="J158" s="38" t="str">
        <f t="shared" si="17"/>
        <v>C99</v>
      </c>
      <c r="K158" s="5" t="s">
        <v>1397</v>
      </c>
      <c r="L158" s="5" t="s">
        <v>1300</v>
      </c>
      <c r="M158" s="5" t="s">
        <v>1301</v>
      </c>
      <c r="N158" s="19" t="s">
        <v>1302</v>
      </c>
      <c r="O158" s="19" t="s">
        <v>1318</v>
      </c>
      <c r="P158" s="19" t="s">
        <v>1319</v>
      </c>
      <c r="Q158" s="55" t="s">
        <v>469</v>
      </c>
      <c r="R158" s="59" t="s">
        <v>830</v>
      </c>
      <c r="S158" s="66" t="s">
        <v>622</v>
      </c>
      <c r="T158" s="66" t="s">
        <v>1100</v>
      </c>
      <c r="U158" s="5" t="s">
        <v>276</v>
      </c>
      <c r="V158" s="50" t="s">
        <v>99</v>
      </c>
      <c r="W158" s="64" t="s">
        <v>1317</v>
      </c>
    </row>
    <row r="159" spans="1:23" x14ac:dyDescent="0.25">
      <c r="A159" s="16"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ht="25.5" x14ac:dyDescent="0.25">
      <c r="A160" s="16" t="str">
        <f t="shared" si="12"/>
        <v>...D.66. - Chronic obstructive pulmonary disease</v>
      </c>
      <c r="B160" s="2">
        <v>155</v>
      </c>
      <c r="C160" s="30" t="s">
        <v>101</v>
      </c>
      <c r="D160" s="5" t="s">
        <v>278</v>
      </c>
      <c r="E160" s="72" t="s">
        <v>1404</v>
      </c>
      <c r="F160" s="6" t="s">
        <v>1134</v>
      </c>
      <c r="G160" s="26" t="s">
        <v>1325</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x14ac:dyDescent="0.25">
      <c r="A161" s="16" t="str">
        <f t="shared" si="12"/>
        <v>...D.67. - Asthma</v>
      </c>
      <c r="B161" s="2">
        <v>156</v>
      </c>
      <c r="C161" s="30" t="s">
        <v>102</v>
      </c>
      <c r="D161" s="5" t="s">
        <v>279</v>
      </c>
      <c r="E161" s="72"/>
      <c r="F161" s="6" t="s">
        <v>1134</v>
      </c>
      <c r="G161" s="26" t="s">
        <v>1326</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x14ac:dyDescent="0.25">
      <c r="A162" s="16" t="str">
        <f t="shared" si="12"/>
        <v>...D.68. - Other respiratory diseases</v>
      </c>
      <c r="B162" s="2">
        <v>157</v>
      </c>
      <c r="C162" s="30" t="s">
        <v>1324</v>
      </c>
      <c r="D162" s="5" t="s">
        <v>280</v>
      </c>
      <c r="E162" s="72"/>
      <c r="F162" s="6" t="s">
        <v>1134</v>
      </c>
      <c r="G162" s="26" t="s">
        <v>1327</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25.5" x14ac:dyDescent="0.25">
      <c r="A163" s="16" t="str">
        <f t="shared" si="12"/>
        <v>...D.09. - Digestive diseases (excluding cirrhosis)</v>
      </c>
      <c r="B163" s="2">
        <v>158</v>
      </c>
      <c r="C163" s="33" t="s">
        <v>104</v>
      </c>
      <c r="D163" s="2" t="s">
        <v>1305</v>
      </c>
      <c r="E163" s="72" t="s">
        <v>1437</v>
      </c>
      <c r="F163" s="6" t="s">
        <v>1134</v>
      </c>
      <c r="G163" s="26" t="s">
        <v>1144</v>
      </c>
      <c r="H163" s="6"/>
      <c r="I163" s="38" t="s">
        <v>950</v>
      </c>
      <c r="J163" s="38" t="str">
        <f>CONCATENATE(F163,G163,H163)</f>
        <v>D09</v>
      </c>
      <c r="K163" s="62" t="s">
        <v>1445</v>
      </c>
      <c r="L163" s="5"/>
      <c r="M163" s="5" t="s">
        <v>474</v>
      </c>
      <c r="N163" s="19" t="s">
        <v>835</v>
      </c>
      <c r="O163" s="19"/>
      <c r="P163" s="19"/>
      <c r="Q163" s="55" t="s">
        <v>474</v>
      </c>
      <c r="R163" s="58" t="s">
        <v>835</v>
      </c>
      <c r="S163" s="66" t="s">
        <v>627</v>
      </c>
      <c r="T163" s="66" t="s">
        <v>682</v>
      </c>
      <c r="U163" s="2" t="s">
        <v>281</v>
      </c>
      <c r="V163" s="43" t="s">
        <v>104</v>
      </c>
      <c r="W163" s="2"/>
    </row>
    <row r="164" spans="1:23" x14ac:dyDescent="0.25">
      <c r="A164" s="16"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38.25" x14ac:dyDescent="0.25">
      <c r="A165" s="16"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1216</v>
      </c>
      <c r="L165" s="5" t="s">
        <v>1152</v>
      </c>
      <c r="M165" s="5" t="s">
        <v>1189</v>
      </c>
      <c r="N165" s="47" t="s">
        <v>1394</v>
      </c>
      <c r="O165" s="47"/>
      <c r="P165" s="47"/>
      <c r="Q165" s="55" t="s">
        <v>476</v>
      </c>
      <c r="R165" s="59" t="s">
        <v>837</v>
      </c>
      <c r="S165" s="66" t="s">
        <v>629</v>
      </c>
      <c r="T165" s="66" t="s">
        <v>1099</v>
      </c>
      <c r="U165" s="5" t="s">
        <v>283</v>
      </c>
      <c r="V165" s="48" t="s">
        <v>106</v>
      </c>
      <c r="W165" s="2"/>
    </row>
    <row r="166" spans="1:23" x14ac:dyDescent="0.25">
      <c r="A166" s="16"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x14ac:dyDescent="0.25">
      <c r="A167" s="16"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25.5" x14ac:dyDescent="0.25">
      <c r="A168" s="16"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x14ac:dyDescent="0.25">
      <c r="A169" s="16"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ht="25.5" x14ac:dyDescent="0.25">
      <c r="A170" s="16"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x14ac:dyDescent="0.25">
      <c r="A171" s="16"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51" x14ac:dyDescent="0.25">
      <c r="A172" s="16" t="str">
        <f t="shared" si="12"/>
        <v/>
      </c>
      <c r="B172" s="2">
        <v>167</v>
      </c>
      <c r="C172" s="34" t="s">
        <v>738</v>
      </c>
      <c r="D172" s="5" t="s">
        <v>285</v>
      </c>
      <c r="E172" s="75"/>
      <c r="F172" s="6" t="s">
        <v>1134</v>
      </c>
      <c r="G172" s="26" t="s">
        <v>1144</v>
      </c>
      <c r="H172" s="6"/>
      <c r="I172" s="38" t="str">
        <f t="shared" si="18"/>
        <v>cD09</v>
      </c>
      <c r="J172" s="38"/>
      <c r="K172" s="5" t="s">
        <v>1190</v>
      </c>
      <c r="L172" s="5" t="s">
        <v>1152</v>
      </c>
      <c r="M172" s="5" t="s">
        <v>1191</v>
      </c>
      <c r="N172" s="47" t="s">
        <v>1192</v>
      </c>
      <c r="O172" s="47"/>
      <c r="P172" s="47"/>
      <c r="Q172" s="55" t="s">
        <v>989</v>
      </c>
      <c r="R172" s="59" t="s">
        <v>844</v>
      </c>
      <c r="S172" s="66" t="s">
        <v>636</v>
      </c>
      <c r="T172" s="66" t="s">
        <v>1052</v>
      </c>
      <c r="U172" s="5" t="s">
        <v>285</v>
      </c>
      <c r="V172" s="49" t="s">
        <v>738</v>
      </c>
      <c r="W172" s="2"/>
    </row>
    <row r="173" spans="1:23" ht="33" x14ac:dyDescent="0.25">
      <c r="A173" s="16"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24.75" x14ac:dyDescent="0.25">
      <c r="A174" s="16"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x14ac:dyDescent="0.25">
      <c r="A175" s="16"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25.5" x14ac:dyDescent="0.25">
      <c r="A176" s="16" t="str">
        <f t="shared" si="12"/>
        <v>....D.10.b. - Chronic kidney disease due to diabetes</v>
      </c>
      <c r="B176" s="2">
        <v>171</v>
      </c>
      <c r="C176" s="32" t="s">
        <v>740</v>
      </c>
      <c r="D176" s="5" t="s">
        <v>1383</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ht="25.5" x14ac:dyDescent="0.25">
      <c r="A177" s="16"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ht="25.5" x14ac:dyDescent="0.25">
      <c r="A178" s="16"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x14ac:dyDescent="0.25">
      <c r="A179" s="16"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24" x14ac:dyDescent="0.25">
      <c r="A180" s="16"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x14ac:dyDescent="0.25">
      <c r="A181" s="16"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5" x14ac:dyDescent="0.25">
      <c r="A182" s="16"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x14ac:dyDescent="0.25">
      <c r="A183" s="16" t="str">
        <f t="shared" si="12"/>
        <v/>
      </c>
      <c r="B183" s="2">
        <v>178</v>
      </c>
      <c r="C183" s="33" t="s">
        <v>114</v>
      </c>
      <c r="D183" s="5" t="s">
        <v>291</v>
      </c>
      <c r="E183" s="72"/>
      <c r="F183" s="6" t="s">
        <v>1134</v>
      </c>
      <c r="G183" s="26">
        <v>99</v>
      </c>
      <c r="H183" s="6"/>
      <c r="I183" s="38" t="str">
        <f t="shared" si="19"/>
        <v>cD99</v>
      </c>
      <c r="J183" s="38"/>
      <c r="M183" s="5" t="s">
        <v>483</v>
      </c>
      <c r="N183" s="47" t="s">
        <v>1396</v>
      </c>
      <c r="O183" s="47"/>
      <c r="P183" s="47"/>
      <c r="Q183" s="55" t="s">
        <v>483</v>
      </c>
      <c r="R183" s="59" t="s">
        <v>852</v>
      </c>
      <c r="S183" s="66" t="s">
        <v>644</v>
      </c>
      <c r="T183" s="66" t="s">
        <v>643</v>
      </c>
      <c r="U183" s="5" t="s">
        <v>291</v>
      </c>
      <c r="V183" s="43" t="s">
        <v>114</v>
      </c>
      <c r="W183" s="2"/>
    </row>
    <row r="184" spans="1:23" x14ac:dyDescent="0.25">
      <c r="A184" s="16"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x14ac:dyDescent="0.25">
      <c r="A185" s="16"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x14ac:dyDescent="0.25">
      <c r="A186" s="16"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x14ac:dyDescent="0.25">
      <c r="A187" s="16"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x14ac:dyDescent="0.25">
      <c r="A188" s="16"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63.75" x14ac:dyDescent="0.25">
      <c r="A189" s="16" t="str">
        <f t="shared" si="20"/>
        <v/>
      </c>
      <c r="B189" s="2">
        <v>184</v>
      </c>
      <c r="C189" s="34" t="s">
        <v>120</v>
      </c>
      <c r="D189" s="5" t="s">
        <v>297</v>
      </c>
      <c r="E189" s="75"/>
      <c r="F189" s="6" t="s">
        <v>1134</v>
      </c>
      <c r="G189" s="26">
        <v>99</v>
      </c>
      <c r="H189" s="6"/>
      <c r="I189" s="38" t="str">
        <f>CONCATENATE("c",F189,G189,H189)</f>
        <v>cD99</v>
      </c>
      <c r="J189" s="38"/>
      <c r="K189" s="5" t="s">
        <v>1290</v>
      </c>
      <c r="L189" s="5" t="s">
        <v>1218</v>
      </c>
      <c r="M189" s="5" t="s">
        <v>1186</v>
      </c>
      <c r="N189" s="47" t="s">
        <v>1187</v>
      </c>
      <c r="O189" s="47"/>
      <c r="P189" s="47"/>
      <c r="Q189" s="55" t="s">
        <v>489</v>
      </c>
      <c r="R189" s="59" t="s">
        <v>857</v>
      </c>
      <c r="S189" s="66" t="s">
        <v>647</v>
      </c>
      <c r="T189" s="66" t="s">
        <v>1013</v>
      </c>
      <c r="U189" s="5" t="s">
        <v>297</v>
      </c>
      <c r="V189" s="49" t="s">
        <v>120</v>
      </c>
      <c r="W189" s="2"/>
    </row>
    <row r="190" spans="1:23" x14ac:dyDescent="0.25">
      <c r="A190" s="16"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x14ac:dyDescent="0.25">
      <c r="A191" s="16"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x14ac:dyDescent="0.25">
      <c r="A192" s="16"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x14ac:dyDescent="0.25">
      <c r="A193" s="16"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x14ac:dyDescent="0.25">
      <c r="A194" s="16"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ht="25.5" x14ac:dyDescent="0.25">
      <c r="A195" s="16"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25.5" x14ac:dyDescent="0.25">
      <c r="A196" s="16"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x14ac:dyDescent="0.25">
      <c r="A197" s="16"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x14ac:dyDescent="0.25">
      <c r="A198" s="16"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x14ac:dyDescent="0.25">
      <c r="A199" s="16"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x14ac:dyDescent="0.25">
      <c r="A200" s="16"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x14ac:dyDescent="0.25">
      <c r="A201" s="16"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x14ac:dyDescent="0.25">
      <c r="A202" s="16" t="str">
        <f>IF(J202&lt;&gt;"",IF(H202&lt;&gt;"",CONCATENATE("....",F202,".",G202,".",H202,". - ",D202),IF(G202&lt;&gt;"",CONCATENATE("...",F202,".",G202,". - ",D202),CONCATENATE("..",F202,". - ",D202))),"")</f>
        <v>...D.99. - Other Chronic Conditions</v>
      </c>
      <c r="D202" s="46" t="s">
        <v>1256</v>
      </c>
      <c r="F202" s="52" t="s">
        <v>1134</v>
      </c>
      <c r="G202" s="51" t="s">
        <v>1212</v>
      </c>
      <c r="I202" s="41"/>
      <c r="J202" s="38" t="str">
        <f>CONCATENATE(F202,G202,H202)</f>
        <v>D99</v>
      </c>
    </row>
    <row r="203" spans="1:23" ht="24" x14ac:dyDescent="0.25">
      <c r="A203" s="16"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1363</v>
      </c>
      <c r="T203" s="66" t="s">
        <v>654</v>
      </c>
      <c r="U203" s="2" t="s">
        <v>927</v>
      </c>
      <c r="V203" s="43" t="s">
        <v>132</v>
      </c>
      <c r="W203" s="2"/>
    </row>
    <row r="204" spans="1:23" ht="30" x14ac:dyDescent="0.25">
      <c r="A204" s="16"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36" x14ac:dyDescent="0.25">
      <c r="A205" s="16"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1221</v>
      </c>
      <c r="L205" s="5" t="s">
        <v>1152</v>
      </c>
      <c r="M205" s="5" t="s">
        <v>1182</v>
      </c>
      <c r="N205" s="19" t="s">
        <v>1183</v>
      </c>
      <c r="O205" s="19"/>
      <c r="P205" s="19"/>
      <c r="Q205" s="55" t="s">
        <v>500</v>
      </c>
      <c r="R205" s="59" t="s">
        <v>868</v>
      </c>
      <c r="S205" s="66" t="s">
        <v>656</v>
      </c>
      <c r="T205" s="66" t="s">
        <v>1002</v>
      </c>
      <c r="U205" s="5" t="s">
        <v>310</v>
      </c>
      <c r="V205" s="43" t="s">
        <v>134</v>
      </c>
      <c r="W205" s="2"/>
    </row>
    <row r="206" spans="1:23" ht="38.25" x14ac:dyDescent="0.25">
      <c r="A206" s="16" t="str">
        <f t="shared" si="20"/>
        <v>...E.02. - Drug overdose (poisoning/substance use disorders)</v>
      </c>
      <c r="B206" s="2"/>
      <c r="C206" s="30" t="s">
        <v>1356</v>
      </c>
      <c r="D206" s="5" t="s">
        <v>1439</v>
      </c>
      <c r="E206" s="72" t="s">
        <v>1438</v>
      </c>
      <c r="F206" s="6" t="s">
        <v>1135</v>
      </c>
      <c r="G206" s="26" t="s">
        <v>1137</v>
      </c>
      <c r="H206" s="6"/>
      <c r="I206" s="38" t="str">
        <f t="shared" si="22"/>
        <v>cE02</v>
      </c>
      <c r="J206" s="38" t="str">
        <f t="shared" ref="J206:J213" si="23">CONCATENATE(F206,G206,H206)</f>
        <v>E02</v>
      </c>
      <c r="K206" s="77" t="s">
        <v>1440</v>
      </c>
      <c r="L206" s="5"/>
      <c r="M206" s="5" t="s">
        <v>1371</v>
      </c>
      <c r="N206" s="19" t="s">
        <v>1390</v>
      </c>
      <c r="O206" s="19"/>
      <c r="P206" s="19"/>
      <c r="Q206" s="55"/>
      <c r="R206" s="59"/>
      <c r="S206" s="66"/>
      <c r="T206" s="66"/>
      <c r="U206" s="5"/>
      <c r="V206" s="43"/>
      <c r="W206" s="2"/>
    </row>
    <row r="207" spans="1:23" ht="16.5" x14ac:dyDescent="0.25">
      <c r="A207" s="16" t="str">
        <f t="shared" ref="A207:A212" si="24">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x14ac:dyDescent="0.25">
      <c r="A208" s="16" t="str">
        <f t="shared" si="24"/>
        <v/>
      </c>
      <c r="B208" s="2">
        <v>118</v>
      </c>
      <c r="C208" s="32" t="s">
        <v>668</v>
      </c>
      <c r="D208" s="5" t="s">
        <v>907</v>
      </c>
      <c r="E208" s="72"/>
      <c r="F208" s="6" t="s">
        <v>1135</v>
      </c>
      <c r="G208" s="26" t="s">
        <v>1137</v>
      </c>
      <c r="H208" s="6"/>
      <c r="I208" s="38" t="str">
        <f>CONCATENATE("c",F208,G208,H208)</f>
        <v>cE02</v>
      </c>
      <c r="J208" s="38"/>
      <c r="K208" s="5"/>
      <c r="L208" s="5"/>
      <c r="M208" s="5" t="s">
        <v>1355</v>
      </c>
      <c r="N208" s="47" t="s">
        <v>1355</v>
      </c>
      <c r="O208" s="47"/>
      <c r="P208" s="47"/>
      <c r="Q208" s="55" t="s">
        <v>981</v>
      </c>
      <c r="R208" s="59" t="s">
        <v>800</v>
      </c>
      <c r="S208" s="66" t="s">
        <v>602</v>
      </c>
      <c r="T208" s="66" t="s">
        <v>1097</v>
      </c>
      <c r="U208" s="5" t="s">
        <v>907</v>
      </c>
      <c r="V208" s="5" t="s">
        <v>668</v>
      </c>
      <c r="W208" s="2"/>
    </row>
    <row r="209" spans="1:23" x14ac:dyDescent="0.25">
      <c r="A209" s="16" t="str">
        <f t="shared" si="24"/>
        <v/>
      </c>
      <c r="B209" s="2">
        <v>119</v>
      </c>
      <c r="C209" s="32" t="s">
        <v>669</v>
      </c>
      <c r="D209" s="5" t="s">
        <v>908</v>
      </c>
      <c r="E209" s="72"/>
      <c r="F209" s="6" t="s">
        <v>1135</v>
      </c>
      <c r="G209" s="26" t="s">
        <v>1137</v>
      </c>
      <c r="H209" s="6"/>
      <c r="I209" s="38" t="str">
        <f>CONCATENATE("c",F209,G209,H209)</f>
        <v>cE02</v>
      </c>
      <c r="J209" s="38"/>
      <c r="K209" s="5"/>
      <c r="L209" s="5"/>
      <c r="M209" s="5" t="s">
        <v>801</v>
      </c>
      <c r="N209" s="47" t="s">
        <v>801</v>
      </c>
      <c r="O209" s="47"/>
      <c r="P209" s="47"/>
      <c r="Q209" s="55" t="s">
        <v>801</v>
      </c>
      <c r="R209" s="59" t="s">
        <v>801</v>
      </c>
      <c r="S209" s="66" t="s">
        <v>603</v>
      </c>
      <c r="T209" s="66" t="s">
        <v>1096</v>
      </c>
      <c r="U209" s="5" t="s">
        <v>908</v>
      </c>
      <c r="V209" s="5" t="s">
        <v>669</v>
      </c>
      <c r="W209" s="2"/>
    </row>
    <row r="210" spans="1:23" x14ac:dyDescent="0.25">
      <c r="A210" s="16" t="str">
        <f t="shared" si="24"/>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x14ac:dyDescent="0.25">
      <c r="A211" s="16" t="str">
        <f t="shared" si="24"/>
        <v/>
      </c>
      <c r="B211" s="2">
        <v>120</v>
      </c>
      <c r="C211" s="32" t="s">
        <v>726</v>
      </c>
      <c r="D211" s="5" t="s">
        <v>1442</v>
      </c>
      <c r="E211" s="72"/>
      <c r="F211" s="6" t="s">
        <v>1135</v>
      </c>
      <c r="G211" s="26" t="s">
        <v>1137</v>
      </c>
      <c r="H211" s="6"/>
      <c r="I211" s="38" t="str">
        <f>CONCATENATE("c",F211,G211,H211)</f>
        <v>cE02</v>
      </c>
      <c r="J211" s="38"/>
      <c r="K211" s="5"/>
      <c r="L211" s="5"/>
      <c r="M211" s="5" t="s">
        <v>802</v>
      </c>
      <c r="N211" s="47" t="s">
        <v>802</v>
      </c>
      <c r="O211" s="47"/>
      <c r="P211" s="47"/>
      <c r="Q211" s="55" t="s">
        <v>802</v>
      </c>
      <c r="R211" s="59" t="s">
        <v>802</v>
      </c>
      <c r="S211" s="66" t="s">
        <v>604</v>
      </c>
      <c r="T211" s="66" t="s">
        <v>1095</v>
      </c>
      <c r="U211" s="5" t="s">
        <v>909</v>
      </c>
      <c r="V211" s="5" t="s">
        <v>726</v>
      </c>
      <c r="W211" s="2"/>
    </row>
    <row r="212" spans="1:23" x14ac:dyDescent="0.25">
      <c r="A212" s="16" t="str">
        <f t="shared" si="24"/>
        <v/>
      </c>
      <c r="B212" s="2">
        <v>122</v>
      </c>
      <c r="C212" s="32" t="s">
        <v>728</v>
      </c>
      <c r="D212" s="5" t="s">
        <v>911</v>
      </c>
      <c r="E212" s="72"/>
      <c r="F212" s="6" t="s">
        <v>1135</v>
      </c>
      <c r="G212" s="26" t="s">
        <v>1137</v>
      </c>
      <c r="H212" s="6"/>
      <c r="I212" s="38" t="str">
        <f>CONCATENATE("c",F212,G212,H212)</f>
        <v>cE02</v>
      </c>
      <c r="J212" s="38"/>
      <c r="K212" s="5" t="s">
        <v>1443</v>
      </c>
      <c r="L212" s="5" t="s">
        <v>1152</v>
      </c>
      <c r="M212" s="5" t="s">
        <v>1358</v>
      </c>
      <c r="N212" s="19" t="s">
        <v>1359</v>
      </c>
      <c r="O212" s="19"/>
      <c r="P212" s="19"/>
      <c r="Q212" s="55" t="s">
        <v>982</v>
      </c>
      <c r="R212" s="59" t="s">
        <v>804</v>
      </c>
      <c r="S212" s="66" t="s">
        <v>605</v>
      </c>
      <c r="T212" s="66" t="s">
        <v>1098</v>
      </c>
      <c r="U212" s="5" t="s">
        <v>911</v>
      </c>
      <c r="V212" s="5" t="s">
        <v>728</v>
      </c>
      <c r="W212" s="2" t="s">
        <v>1220</v>
      </c>
    </row>
    <row r="213" spans="1:23" ht="51" x14ac:dyDescent="0.25">
      <c r="A213" s="16" t="str">
        <f t="shared" si="20"/>
        <v>...E.03. - Poisonings (non-drug)</v>
      </c>
      <c r="B213" s="2">
        <v>200</v>
      </c>
      <c r="C213" s="30" t="s">
        <v>1357</v>
      </c>
      <c r="D213" s="5" t="s">
        <v>1369</v>
      </c>
      <c r="E213" s="72"/>
      <c r="F213" s="6" t="s">
        <v>1135</v>
      </c>
      <c r="G213" s="26" t="s">
        <v>1138</v>
      </c>
      <c r="H213" s="6"/>
      <c r="I213" s="38" t="str">
        <f t="shared" si="22"/>
        <v>cE03</v>
      </c>
      <c r="J213" s="38" t="str">
        <f t="shared" si="23"/>
        <v>E03</v>
      </c>
      <c r="K213" s="5"/>
      <c r="L213" s="5" t="s">
        <v>1370</v>
      </c>
      <c r="M213" s="5" t="s">
        <v>1372</v>
      </c>
      <c r="N213" s="47" t="s">
        <v>1373</v>
      </c>
      <c r="O213" s="47"/>
      <c r="P213" s="47"/>
      <c r="Q213" s="55" t="s">
        <v>1114</v>
      </c>
      <c r="R213" s="59" t="s">
        <v>1115</v>
      </c>
      <c r="S213" s="66" t="s">
        <v>657</v>
      </c>
      <c r="T213" s="66" t="s">
        <v>1004</v>
      </c>
      <c r="U213" s="5" t="s">
        <v>311</v>
      </c>
      <c r="V213" s="43" t="s">
        <v>135</v>
      </c>
      <c r="W213" s="2"/>
    </row>
    <row r="214" spans="1:23" x14ac:dyDescent="0.25">
      <c r="A214" s="16"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ht="25.5" x14ac:dyDescent="0.25">
      <c r="A215" s="16"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x14ac:dyDescent="0.25">
      <c r="A216" s="16"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38.25" x14ac:dyDescent="0.25">
      <c r="A217" s="16" t="str">
        <f t="shared" si="20"/>
        <v/>
      </c>
      <c r="B217" s="2">
        <v>204</v>
      </c>
      <c r="C217" s="30" t="s">
        <v>746</v>
      </c>
      <c r="D217" s="5" t="s">
        <v>883</v>
      </c>
      <c r="E217" s="72"/>
      <c r="F217" s="6" t="s">
        <v>1135</v>
      </c>
      <c r="G217" s="26" t="s">
        <v>1140</v>
      </c>
      <c r="H217" s="6"/>
      <c r="I217" s="38" t="str">
        <f t="shared" si="22"/>
        <v>cE05</v>
      </c>
      <c r="J217" s="38"/>
      <c r="K217" s="5"/>
      <c r="L217" s="5"/>
      <c r="M217" s="5" t="s">
        <v>1352</v>
      </c>
      <c r="N217" s="47" t="s">
        <v>1354</v>
      </c>
      <c r="O217" s="47"/>
      <c r="P217" s="47"/>
      <c r="Q217" s="55" t="s">
        <v>993</v>
      </c>
      <c r="R217" s="59" t="s">
        <v>995</v>
      </c>
      <c r="S217" s="66" t="s">
        <v>661</v>
      </c>
      <c r="T217" s="66" t="s">
        <v>1000</v>
      </c>
      <c r="U217" s="5" t="s">
        <v>883</v>
      </c>
      <c r="V217" s="43" t="s">
        <v>746</v>
      </c>
      <c r="W217" s="2"/>
    </row>
    <row r="218" spans="1:23" ht="25.5" x14ac:dyDescent="0.25">
      <c r="A218" s="16" t="str">
        <f t="shared" si="20"/>
        <v/>
      </c>
      <c r="B218" s="2"/>
      <c r="C218" s="30" t="s">
        <v>1353</v>
      </c>
      <c r="D218" s="5" t="s">
        <v>1350</v>
      </c>
      <c r="E218" s="72"/>
      <c r="F218" s="6" t="s">
        <v>1135</v>
      </c>
      <c r="G218" s="26" t="s">
        <v>1140</v>
      </c>
      <c r="H218" s="6"/>
      <c r="I218" s="38" t="str">
        <f t="shared" si="22"/>
        <v>cE05</v>
      </c>
      <c r="J218" s="38"/>
      <c r="K218" s="5" t="s">
        <v>1351</v>
      </c>
      <c r="L218" s="5" t="s">
        <v>1199</v>
      </c>
      <c r="M218" s="5" t="s">
        <v>1348</v>
      </c>
      <c r="N218" s="47" t="s">
        <v>1349</v>
      </c>
      <c r="O218" s="47"/>
      <c r="P218" s="47"/>
      <c r="Q218" s="55"/>
      <c r="R218" s="59"/>
      <c r="S218" s="66"/>
      <c r="T218" s="66"/>
      <c r="U218" s="5"/>
      <c r="V218" s="43"/>
      <c r="W218" s="2"/>
    </row>
    <row r="219" spans="1:23" ht="25.5" x14ac:dyDescent="0.25">
      <c r="A219" s="16" t="str">
        <f t="shared" si="20"/>
        <v/>
      </c>
      <c r="B219" s="2">
        <v>205</v>
      </c>
      <c r="C219" s="30" t="s">
        <v>747</v>
      </c>
      <c r="D219" s="5" t="s">
        <v>884</v>
      </c>
      <c r="E219" s="72"/>
      <c r="F219" s="6" t="s">
        <v>1135</v>
      </c>
      <c r="G219" s="26" t="s">
        <v>1140</v>
      </c>
      <c r="H219" s="6"/>
      <c r="I219" s="38" t="str">
        <f t="shared" si="22"/>
        <v>cE05</v>
      </c>
      <c r="J219" s="38"/>
      <c r="K219" s="5" t="s">
        <v>1222</v>
      </c>
      <c r="L219" s="5" t="s">
        <v>1152</v>
      </c>
      <c r="M219" s="5" t="s">
        <v>1184</v>
      </c>
      <c r="N219" s="47" t="s">
        <v>1185</v>
      </c>
      <c r="O219" s="47"/>
      <c r="P219" s="47"/>
      <c r="Q219" s="55" t="s">
        <v>504</v>
      </c>
      <c r="R219" s="59" t="s">
        <v>872</v>
      </c>
      <c r="S219" s="66"/>
      <c r="T219" s="66"/>
      <c r="U219" s="5" t="s">
        <v>884</v>
      </c>
      <c r="V219" s="43" t="s">
        <v>747</v>
      </c>
      <c r="W219" s="2"/>
    </row>
    <row r="220" spans="1:23" ht="51" x14ac:dyDescent="0.25">
      <c r="A220" s="16"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1367</v>
      </c>
      <c r="L220" s="5" t="s">
        <v>1238</v>
      </c>
      <c r="M220" s="5" t="s">
        <v>1239</v>
      </c>
      <c r="N220" s="47" t="s">
        <v>1240</v>
      </c>
      <c r="O220" s="47"/>
      <c r="P220" s="47"/>
      <c r="Q220" s="55" t="s">
        <v>994</v>
      </c>
      <c r="R220" s="59" t="s">
        <v>1111</v>
      </c>
      <c r="S220" s="66" t="s">
        <v>662</v>
      </c>
      <c r="T220" s="66" t="s">
        <v>1001</v>
      </c>
      <c r="U220" s="5" t="s">
        <v>315</v>
      </c>
      <c r="V220" s="43" t="s">
        <v>885</v>
      </c>
      <c r="W220" s="22" t="s">
        <v>1261</v>
      </c>
    </row>
    <row r="221" spans="1:23" ht="16.5" x14ac:dyDescent="0.25">
      <c r="A221" s="16"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25.5" x14ac:dyDescent="0.25">
      <c r="A222" s="16" t="str">
        <f t="shared" si="20"/>
        <v>...E.07. - Suicide/Self-harm</v>
      </c>
      <c r="B222" s="2">
        <v>208</v>
      </c>
      <c r="C222" s="30" t="s">
        <v>140</v>
      </c>
      <c r="D222" s="5" t="s">
        <v>1258</v>
      </c>
      <c r="E222" s="72"/>
      <c r="F222" s="6" t="s">
        <v>1135</v>
      </c>
      <c r="G222" s="26" t="s">
        <v>1142</v>
      </c>
      <c r="H222" s="6"/>
      <c r="I222" s="38" t="str">
        <f t="shared" ref="I222:I229" si="25">CONCATENATE("c",F222,G222,H222)</f>
        <v>cE07</v>
      </c>
      <c r="J222" s="38" t="str">
        <f>CONCATENATE(F222,G222,H222)</f>
        <v>E07</v>
      </c>
      <c r="K222" s="5" t="s">
        <v>1285</v>
      </c>
      <c r="L222" s="5" t="s">
        <v>1199</v>
      </c>
      <c r="M222" s="5" t="s">
        <v>1200</v>
      </c>
      <c r="N222" s="47" t="s">
        <v>1201</v>
      </c>
      <c r="O222" s="47"/>
      <c r="P222" s="47"/>
      <c r="Q222" s="55" t="s">
        <v>506</v>
      </c>
      <c r="R222" s="59" t="s">
        <v>874</v>
      </c>
      <c r="S222" s="66" t="s">
        <v>665</v>
      </c>
      <c r="T222" s="66" t="s">
        <v>997</v>
      </c>
      <c r="U222" s="5" t="s">
        <v>317</v>
      </c>
      <c r="V222" s="43" t="s">
        <v>140</v>
      </c>
      <c r="W222" s="2"/>
    </row>
    <row r="223" spans="1:23" ht="25.5" x14ac:dyDescent="0.25">
      <c r="A223" s="16" t="str">
        <f t="shared" si="20"/>
        <v>...E.08. - Homicide/Interpersonal violence</v>
      </c>
      <c r="B223" s="2">
        <v>209</v>
      </c>
      <c r="C223" s="30" t="s">
        <v>141</v>
      </c>
      <c r="D223" s="5" t="s">
        <v>1257</v>
      </c>
      <c r="E223" s="72" t="s">
        <v>1449</v>
      </c>
      <c r="F223" s="6" t="s">
        <v>1135</v>
      </c>
      <c r="G223" s="26" t="s">
        <v>1143</v>
      </c>
      <c r="H223" s="6"/>
      <c r="I223" s="38" t="s">
        <v>950</v>
      </c>
      <c r="J223" s="38" t="str">
        <f>CONCATENATE(F223,G223,H223)</f>
        <v>E08</v>
      </c>
      <c r="K223" s="5"/>
      <c r="L223" s="5" t="s">
        <v>1199</v>
      </c>
      <c r="O223" s="19"/>
      <c r="P223" s="19"/>
      <c r="Q223" s="55" t="s">
        <v>507</v>
      </c>
      <c r="R223" s="59" t="s">
        <v>875</v>
      </c>
      <c r="S223" s="66" t="s">
        <v>666</v>
      </c>
      <c r="T223" s="66" t="s">
        <v>996</v>
      </c>
      <c r="U223" s="5" t="s">
        <v>318</v>
      </c>
      <c r="V223" s="43" t="s">
        <v>141</v>
      </c>
      <c r="W223" s="2"/>
    </row>
    <row r="224" spans="1:23" ht="25.5" x14ac:dyDescent="0.25">
      <c r="A224" s="16" t="str">
        <f t="shared" si="20"/>
        <v>....E.08.a. - Homicide excluding legal intervention</v>
      </c>
      <c r="B224" s="2"/>
      <c r="C224" s="30"/>
      <c r="D224" s="20" t="s">
        <v>1341</v>
      </c>
      <c r="E224" s="72"/>
      <c r="F224" s="6" t="s">
        <v>1135</v>
      </c>
      <c r="G224" s="26" t="s">
        <v>1143</v>
      </c>
      <c r="H224" s="6" t="s">
        <v>1123</v>
      </c>
      <c r="I224" s="38" t="str">
        <f t="shared" si="25"/>
        <v>cE08a</v>
      </c>
      <c r="J224" s="38" t="str">
        <f t="shared" ref="J224:J227" si="26">CONCATENATE(F224,G224,H224)</f>
        <v>E08a</v>
      </c>
      <c r="K224" s="5" t="s">
        <v>1364</v>
      </c>
      <c r="L224" s="5"/>
      <c r="M224" s="5" t="s">
        <v>1343</v>
      </c>
      <c r="N224" s="19" t="s">
        <v>1346</v>
      </c>
      <c r="O224" s="19"/>
      <c r="P224" s="19"/>
      <c r="Q224" s="55"/>
      <c r="R224" s="59"/>
      <c r="S224" s="66"/>
      <c r="T224" s="66"/>
      <c r="U224" s="5"/>
      <c r="V224" s="43"/>
      <c r="W224" s="2"/>
    </row>
    <row r="225" spans="1:23" ht="43.5" customHeight="1" x14ac:dyDescent="0.25">
      <c r="A225" s="16" t="str">
        <f t="shared" si="20"/>
        <v>....E.08.b. - Legal intervention</v>
      </c>
      <c r="B225" s="2"/>
      <c r="C225" s="30"/>
      <c r="D225" s="20" t="s">
        <v>1340</v>
      </c>
      <c r="E225" s="72"/>
      <c r="F225" s="6" t="s">
        <v>1135</v>
      </c>
      <c r="G225" s="26" t="s">
        <v>1143</v>
      </c>
      <c r="H225" s="6" t="s">
        <v>1124</v>
      </c>
      <c r="I225" s="38" t="str">
        <f t="shared" si="25"/>
        <v>cE08b</v>
      </c>
      <c r="J225" s="38" t="str">
        <f t="shared" si="26"/>
        <v>E08b</v>
      </c>
      <c r="K225" s="5" t="s">
        <v>1365</v>
      </c>
      <c r="L225" s="5" t="s">
        <v>1199</v>
      </c>
      <c r="M225" s="5" t="s">
        <v>1342</v>
      </c>
      <c r="N225" s="19" t="s">
        <v>1347</v>
      </c>
      <c r="O225" s="19"/>
      <c r="P225" s="19"/>
      <c r="Q225" s="55"/>
      <c r="R225" s="59"/>
      <c r="S225" s="66"/>
      <c r="T225" s="66"/>
      <c r="U225" s="5"/>
      <c r="V225" s="43"/>
      <c r="W225" s="2"/>
    </row>
    <row r="226" spans="1:23" ht="102" x14ac:dyDescent="0.25">
      <c r="A226" s="16" t="str">
        <f t="shared" si="20"/>
        <v>....E.08.c. - Execution, War, Terrorism</v>
      </c>
      <c r="B226" s="2">
        <v>210</v>
      </c>
      <c r="C226" s="30" t="s">
        <v>142</v>
      </c>
      <c r="D226" s="5" t="s">
        <v>1384</v>
      </c>
      <c r="E226" s="72"/>
      <c r="F226" s="6" t="s">
        <v>1135</v>
      </c>
      <c r="G226" s="26" t="s">
        <v>1143</v>
      </c>
      <c r="H226" s="6" t="s">
        <v>1126</v>
      </c>
      <c r="I226" s="38" t="str">
        <f t="shared" si="25"/>
        <v>cE08c</v>
      </c>
      <c r="J226" s="38" t="str">
        <f t="shared" si="26"/>
        <v>E08c</v>
      </c>
      <c r="K226" s="5" t="s">
        <v>1366</v>
      </c>
      <c r="L226" s="5" t="s">
        <v>1223</v>
      </c>
      <c r="M226" s="5" t="s">
        <v>1344</v>
      </c>
      <c r="N226" s="47" t="s">
        <v>1345</v>
      </c>
      <c r="O226" s="47"/>
      <c r="P226" s="47"/>
      <c r="Q226" s="55" t="s">
        <v>508</v>
      </c>
      <c r="R226" s="59" t="s">
        <v>876</v>
      </c>
      <c r="S226" s="66"/>
      <c r="T226" s="66"/>
      <c r="U226" s="5" t="s">
        <v>319</v>
      </c>
      <c r="V226" s="43" t="s">
        <v>142</v>
      </c>
      <c r="W226" s="22" t="s">
        <v>1224</v>
      </c>
    </row>
    <row r="227" spans="1:23" ht="51" x14ac:dyDescent="0.25">
      <c r="A227" s="16" t="str">
        <f t="shared" si="20"/>
        <v>...E.99. - Injuries of unknown intent (e.g., unintentional or self-harm), including overdoses and deaths by firearm</v>
      </c>
      <c r="B227" s="46"/>
      <c r="C227" s="16" t="s">
        <v>1260</v>
      </c>
      <c r="D227" s="46" t="s">
        <v>1206</v>
      </c>
      <c r="E227" s="16" t="s">
        <v>1447</v>
      </c>
      <c r="F227" s="52" t="s">
        <v>1135</v>
      </c>
      <c r="G227" s="51" t="s">
        <v>1212</v>
      </c>
      <c r="I227" s="38" t="str">
        <f t="shared" si="25"/>
        <v>cE99</v>
      </c>
      <c r="J227" s="38" t="str">
        <f t="shared" si="26"/>
        <v>E99</v>
      </c>
      <c r="K227" s="46" t="s">
        <v>1446</v>
      </c>
      <c r="L227" s="46" t="s">
        <v>1253</v>
      </c>
      <c r="M227" s="16" t="s">
        <v>1254</v>
      </c>
      <c r="N227" s="16" t="s">
        <v>1255</v>
      </c>
    </row>
    <row r="228" spans="1:23" ht="25.5" x14ac:dyDescent="0.25">
      <c r="A228" s="16" t="str">
        <f t="shared" si="20"/>
        <v>...Z.01. - Symptoms, signs and ill-defined conditions, not elsewhere classified</v>
      </c>
      <c r="D228" s="46" t="s">
        <v>1211</v>
      </c>
      <c r="E228" s="16" t="s">
        <v>1434</v>
      </c>
      <c r="F228" s="52" t="s">
        <v>1227</v>
      </c>
      <c r="G228" s="51" t="s">
        <v>1136</v>
      </c>
      <c r="I228" s="38" t="str">
        <f t="shared" si="25"/>
        <v>cZ01</v>
      </c>
      <c r="J228" s="38" t="str">
        <f>CONCATENATE(F228,G228,H228)</f>
        <v>Z01</v>
      </c>
      <c r="K228" s="46" t="s">
        <v>1208</v>
      </c>
      <c r="L228" s="46" t="s">
        <v>1209</v>
      </c>
      <c r="M228" s="16" t="s">
        <v>1210</v>
      </c>
      <c r="N228" s="16" t="s">
        <v>1237</v>
      </c>
    </row>
    <row r="229" spans="1:23" ht="63.75" x14ac:dyDescent="0.25">
      <c r="A229" s="16" t="str">
        <f t="shared" si="20"/>
        <v/>
      </c>
      <c r="D229" s="46" t="s">
        <v>1202</v>
      </c>
      <c r="F229" s="52" t="s">
        <v>1131</v>
      </c>
      <c r="G229" s="51" t="s">
        <v>1144</v>
      </c>
      <c r="I229" s="40" t="str">
        <f t="shared" si="25"/>
        <v>cA09</v>
      </c>
      <c r="J229" s="38"/>
      <c r="K229" s="16" t="s">
        <v>1303</v>
      </c>
      <c r="L229" s="46" t="s">
        <v>1209</v>
      </c>
      <c r="M229" s="16" t="s">
        <v>1203</v>
      </c>
      <c r="N229" s="16" t="s">
        <v>1203</v>
      </c>
    </row>
    <row r="230" spans="1:23" x14ac:dyDescent="0.25">
      <c r="A230" s="16" t="str">
        <f t="shared" si="20"/>
        <v>...Z.02. - Unknown/Missing Value</v>
      </c>
      <c r="D230" s="46" t="s">
        <v>1293</v>
      </c>
      <c r="F230" s="52" t="s">
        <v>1227</v>
      </c>
      <c r="G230" s="51" t="s">
        <v>1137</v>
      </c>
      <c r="I230" s="41"/>
      <c r="J230" s="38" t="str">
        <f t="shared" ref="J230:J232" si="27">CONCATENATE(F230,G230,H230)</f>
        <v>Z02</v>
      </c>
    </row>
    <row r="231" spans="1:23" ht="38.25" x14ac:dyDescent="0.25">
      <c r="A231" s="16" t="str">
        <f t="shared" si="20"/>
        <v>...Z.03. - Code does not map</v>
      </c>
      <c r="D231" s="46" t="s">
        <v>1228</v>
      </c>
      <c r="F231" s="52" t="s">
        <v>1227</v>
      </c>
      <c r="G231" s="51" t="s">
        <v>1138</v>
      </c>
      <c r="I231" s="41"/>
      <c r="J231" s="38" t="str">
        <f t="shared" si="27"/>
        <v>Z03</v>
      </c>
      <c r="K231" s="16" t="s">
        <v>1241</v>
      </c>
    </row>
    <row r="232" spans="1:23" x14ac:dyDescent="0.25">
      <c r="A232" s="16" t="str">
        <f t="shared" si="20"/>
        <v>..Z. - Unknown/Missing Value</v>
      </c>
      <c r="D232" s="46" t="s">
        <v>1293</v>
      </c>
      <c r="F232" s="52" t="s">
        <v>1227</v>
      </c>
      <c r="I232" s="41"/>
      <c r="J232" s="38" t="str">
        <f t="shared" si="27"/>
        <v>Z</v>
      </c>
    </row>
    <row r="234" spans="1:23" x14ac:dyDescent="0.25">
      <c r="K234" s="16" t="s">
        <v>950</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6"/>
    <col min="2" max="2" width="10.42578125" style="76" customWidth="1"/>
    <col min="3" max="3" width="126.7109375" style="76" customWidth="1"/>
    <col min="4" max="4" width="39.140625" style="76" customWidth="1"/>
    <col min="5" max="5" width="26.5703125" style="76" bestFit="1" customWidth="1"/>
    <col min="6" max="6" width="35.42578125" style="76" bestFit="1" customWidth="1"/>
    <col min="7" max="7" width="12.5703125" style="76" customWidth="1"/>
    <col min="8" max="16384" width="9.140625" style="76"/>
  </cols>
  <sheetData>
    <row r="2" spans="2:10" x14ac:dyDescent="0.25">
      <c r="B2" s="76" t="s">
        <v>1413</v>
      </c>
      <c r="C2" s="76" t="s">
        <v>1410</v>
      </c>
      <c r="E2" s="76" t="s">
        <v>1368</v>
      </c>
      <c r="F2" s="76" t="s">
        <v>1356</v>
      </c>
      <c r="G2" s="76" t="s">
        <v>1416</v>
      </c>
      <c r="H2" s="76" t="s">
        <v>1428</v>
      </c>
      <c r="J2" s="76" t="s">
        <v>950</v>
      </c>
    </row>
    <row r="3" spans="2:10" x14ac:dyDescent="0.25">
      <c r="B3" s="76" t="s">
        <v>1414</v>
      </c>
      <c r="C3" s="76" t="s">
        <v>1411</v>
      </c>
      <c r="E3" s="76" t="s">
        <v>1369</v>
      </c>
      <c r="F3" s="76" t="s">
        <v>1357</v>
      </c>
      <c r="G3" s="76" t="s">
        <v>1417</v>
      </c>
      <c r="H3" s="76" t="s">
        <v>1429</v>
      </c>
    </row>
    <row r="4" spans="2:10" x14ac:dyDescent="0.25">
      <c r="B4" s="76" t="s">
        <v>1415</v>
      </c>
      <c r="C4" s="76" t="s">
        <v>1412</v>
      </c>
    </row>
    <row r="6" spans="2:10" x14ac:dyDescent="0.25">
      <c r="C6" s="76" t="s">
        <v>1418</v>
      </c>
      <c r="E6" s="76" t="s">
        <v>1361</v>
      </c>
      <c r="G6" s="76" t="s">
        <v>1419</v>
      </c>
    </row>
    <row r="7" spans="2:10" x14ac:dyDescent="0.25">
      <c r="C7" s="76" t="s">
        <v>1420</v>
      </c>
      <c r="D7" s="76">
        <v>116</v>
      </c>
      <c r="E7" s="76" t="s">
        <v>1430</v>
      </c>
      <c r="G7" s="76" t="s">
        <v>1421</v>
      </c>
    </row>
    <row r="8" spans="2:10" x14ac:dyDescent="0.25">
      <c r="C8" s="76" t="s">
        <v>1422</v>
      </c>
      <c r="D8" s="76">
        <v>118</v>
      </c>
      <c r="E8" s="76" t="s">
        <v>1431</v>
      </c>
      <c r="G8" s="76" t="s">
        <v>1423</v>
      </c>
    </row>
    <row r="9" spans="2:10" x14ac:dyDescent="0.25">
      <c r="C9" s="76" t="s">
        <v>1424</v>
      </c>
      <c r="D9" s="76">
        <v>119</v>
      </c>
      <c r="E9" s="76" t="s">
        <v>1432</v>
      </c>
      <c r="G9" s="76" t="s">
        <v>1425</v>
      </c>
    </row>
    <row r="10" spans="2:10" x14ac:dyDescent="0.25">
      <c r="C10" s="76" t="s">
        <v>1426</v>
      </c>
      <c r="D10" s="76">
        <v>120</v>
      </c>
      <c r="E10" s="76" t="s">
        <v>1433</v>
      </c>
      <c r="G10" s="76" t="s">
        <v>1427</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2021-09-22T22:03:27Z</dcterms:modified>
</cp:coreProperties>
</file>