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140" firstSheet="1" activeTab="4"/>
  </bookViews>
  <sheets>
    <sheet name="回测区间2018.1.2-2025.2.28" sheetId="1" r:id="rId1"/>
    <sheet name="多因子2018.1.2-2025.3.12(废)" sheetId="2" r:id="rId2"/>
    <sheet name="相关性矩阵" sheetId="7" r:id="rId3"/>
    <sheet name="多因子2018.1.2-2025.5.26" sheetId="6" r:id="rId4"/>
    <sheet name="多因子2021.1.4-2025.5.26" sheetId="8" r:id="rId5"/>
  </sheets>
  <calcPr calcId="144525"/>
</workbook>
</file>

<file path=xl/sharedStrings.xml><?xml version="1.0" encoding="utf-8"?>
<sst xmlns="http://schemas.openxmlformats.org/spreadsheetml/2006/main" count="523" uniqueCount="97">
  <si>
    <r>
      <rPr>
        <b/>
        <sz val="10.5"/>
        <color theme="1"/>
        <rFont val="宋体"/>
        <charset val="134"/>
        <scheme val="minor"/>
      </rPr>
      <t>策略组合</t>
    </r>
  </si>
  <si>
    <t>相关性（因子值越大得分越高；负相关：因子值越大得分越低）</t>
  </si>
  <si>
    <r>
      <rPr>
        <b/>
        <sz val="10.5"/>
        <color theme="1"/>
        <rFont val="宋体"/>
        <charset val="134"/>
        <scheme val="minor"/>
      </rPr>
      <t>累计资产</t>
    </r>
  </si>
  <si>
    <r>
      <rPr>
        <b/>
        <sz val="10.5"/>
        <color theme="1"/>
        <rFont val="宋体"/>
        <charset val="134"/>
        <scheme val="minor"/>
      </rPr>
      <t>年化收益率</t>
    </r>
  </si>
  <si>
    <r>
      <rPr>
        <b/>
        <sz val="10.5"/>
        <color theme="1"/>
        <rFont val="宋体"/>
        <charset val="134"/>
        <scheme val="minor"/>
      </rPr>
      <t>最大回撤率</t>
    </r>
  </si>
  <si>
    <r>
      <rPr>
        <b/>
        <sz val="10.5"/>
        <color theme="1"/>
        <rFont val="宋体"/>
        <charset val="134"/>
        <scheme val="minor"/>
      </rPr>
      <t>夏普比率</t>
    </r>
  </si>
  <si>
    <r>
      <rPr>
        <b/>
        <sz val="10.5"/>
        <color theme="1"/>
        <rFont val="宋体"/>
        <charset val="134"/>
        <scheme val="minor"/>
      </rPr>
      <t>索提诺比率</t>
    </r>
  </si>
  <si>
    <r>
      <rPr>
        <b/>
        <sz val="10.5"/>
        <color theme="1"/>
        <rFont val="宋体"/>
        <charset val="134"/>
        <scheme val="minor"/>
      </rPr>
      <t>卡玛比率</t>
    </r>
  </si>
  <si>
    <r>
      <rPr>
        <b/>
        <sz val="10.5"/>
        <color theme="1"/>
        <rFont val="宋体"/>
        <charset val="134"/>
        <scheme val="minor"/>
      </rPr>
      <t>日均换手率</t>
    </r>
  </si>
  <si>
    <r>
      <rPr>
        <b/>
        <sz val="10.5"/>
        <color theme="1"/>
        <rFont val="宋体"/>
        <charset val="134"/>
        <scheme val="minor"/>
      </rPr>
      <t>交易周期数</t>
    </r>
  </si>
  <si>
    <r>
      <rPr>
        <b/>
        <sz val="10.5"/>
        <color theme="1"/>
        <rFont val="宋体"/>
        <charset val="134"/>
        <scheme val="minor"/>
      </rPr>
      <t>盈利周期数</t>
    </r>
  </si>
  <si>
    <r>
      <rPr>
        <b/>
        <sz val="10.5"/>
        <color theme="1"/>
        <rFont val="宋体"/>
        <charset val="134"/>
        <scheme val="minor"/>
      </rPr>
      <t>亏损周期数</t>
    </r>
  </si>
  <si>
    <r>
      <rPr>
        <b/>
        <sz val="10.5"/>
        <color theme="1"/>
        <rFont val="宋体"/>
        <charset val="134"/>
        <scheme val="minor"/>
      </rPr>
      <t>胜率</t>
    </r>
  </si>
  <si>
    <r>
      <rPr>
        <b/>
        <sz val="10.5"/>
        <color theme="1"/>
        <rFont val="宋体"/>
        <charset val="134"/>
        <scheme val="minor"/>
      </rPr>
      <t>盈亏比</t>
    </r>
  </si>
  <si>
    <r>
      <rPr>
        <b/>
        <sz val="10.5"/>
        <color theme="1"/>
        <rFont val="宋体"/>
        <charset val="134"/>
        <scheme val="minor"/>
      </rPr>
      <t>平均每周期收益</t>
    </r>
  </si>
  <si>
    <r>
      <rPr>
        <b/>
        <sz val="10.5"/>
        <color theme="1"/>
        <rFont val="宋体"/>
        <charset val="134"/>
        <scheme val="minor"/>
      </rPr>
      <t>最大单周期盈利</t>
    </r>
  </si>
  <si>
    <r>
      <rPr>
        <b/>
        <sz val="10.5"/>
        <color theme="1"/>
        <rFont val="宋体"/>
        <charset val="134"/>
        <scheme val="minor"/>
      </rPr>
      <t>最大单周期亏损</t>
    </r>
  </si>
  <si>
    <r>
      <rPr>
        <sz val="10.5"/>
        <color theme="1"/>
        <rFont val="宋体"/>
        <charset val="134"/>
        <scheme val="minor"/>
      </rPr>
      <t>基准策略</t>
    </r>
  </si>
  <si>
    <t>收盘价</t>
  </si>
  <si>
    <t>负相关</t>
  </si>
  <si>
    <t>正相关</t>
  </si>
  <si>
    <t>转股溢价率</t>
  </si>
  <si>
    <t>双低</t>
  </si>
  <si>
    <t>纯债价值</t>
  </si>
  <si>
    <t>纯债溢价率</t>
  </si>
  <si>
    <t>发行规模</t>
  </si>
  <si>
    <t>剩余规模</t>
  </si>
  <si>
    <t>前收盘价</t>
  </si>
  <si>
    <t>开盘价</t>
  </si>
  <si>
    <t>最高价</t>
  </si>
  <si>
    <t>最低价</t>
  </si>
  <si>
    <t>成交额</t>
  </si>
  <si>
    <t>成交量</t>
  </si>
  <si>
    <t>转股价格</t>
  </si>
  <si>
    <t>转股价值</t>
  </si>
  <si>
    <t>期权价值</t>
  </si>
  <si>
    <t>理论价值</t>
  </si>
  <si>
    <t>理论偏离度</t>
  </si>
  <si>
    <t>涨跌幅</t>
  </si>
  <si>
    <t>换手率</t>
  </si>
  <si>
    <t>转债市占比</t>
  </si>
  <si>
    <t>上市天数</t>
  </si>
  <si>
    <r>
      <rPr>
        <sz val="10.5"/>
        <color theme="1"/>
        <rFont val="宋体"/>
        <charset val="134"/>
        <scheme val="minor"/>
      </rPr>
      <t>剩余年限</t>
    </r>
  </si>
  <si>
    <t>到期收益率</t>
  </si>
  <si>
    <t>强赎触发价比率</t>
  </si>
  <si>
    <t>强赎剩余计数</t>
  </si>
  <si>
    <t>5日涨跌幅</t>
  </si>
  <si>
    <t>正股5日涨跌幅</t>
  </si>
  <si>
    <t>5日乖离率</t>
  </si>
  <si>
    <t>5日均价</t>
  </si>
  <si>
    <t>5日超额涨跌幅</t>
  </si>
  <si>
    <t>5日成交量</t>
  </si>
  <si>
    <t>5日成交额</t>
  </si>
  <si>
    <t>5日换手率</t>
  </si>
  <si>
    <t>年化波动率</t>
  </si>
  <si>
    <t>正股年化波动率</t>
  </si>
  <si>
    <t>正股收盘价</t>
  </si>
  <si>
    <t>正股涨跌幅</t>
  </si>
  <si>
    <t>正股成交额</t>
  </si>
  <si>
    <t>正股成交量</t>
  </si>
  <si>
    <t>正股总市值</t>
  </si>
  <si>
    <t>正股流通市值</t>
  </si>
  <si>
    <t>市净率</t>
  </si>
  <si>
    <t>市盈率TTM</t>
  </si>
  <si>
    <t>市销率TTM</t>
  </si>
  <si>
    <t>资产负债率</t>
  </si>
  <si>
    <t>股息率</t>
  </si>
  <si>
    <t>组合</t>
  </si>
  <si>
    <t>单因子</t>
  </si>
  <si>
    <t>相关性</t>
  </si>
  <si>
    <t>单因子夏普比率</t>
  </si>
  <si>
    <t>比例</t>
  </si>
  <si>
    <t>到期收益率
双低</t>
  </si>
  <si>
    <t>基准策略</t>
  </si>
  <si>
    <t>factor</t>
  </si>
  <si>
    <t>5日超额涨跌幅_负相关</t>
  </si>
  <si>
    <t>上市天数_负相关</t>
  </si>
  <si>
    <t>到期收益率_正相关</t>
  </si>
  <si>
    <t>剩余市值_负相关</t>
  </si>
  <si>
    <t>双低_负相关</t>
  </si>
  <si>
    <t>最低价_负相关</t>
  </si>
  <si>
    <t>最高价_负相关</t>
  </si>
  <si>
    <t>正股5日涨跌幅_正相关</t>
  </si>
  <si>
    <t>正股市盈率_正相关</t>
  </si>
  <si>
    <t>正股市销率_正相关</t>
  </si>
  <si>
    <t>正股总市值_负相关</t>
  </si>
  <si>
    <t>理论偏离度_负相关</t>
  </si>
  <si>
    <t>纯债溢价率_负相关</t>
  </si>
  <si>
    <t>转股溢价率_负相关</t>
  </si>
  <si>
    <t>因子</t>
  </si>
  <si>
    <t>理论偏离度单因子</t>
  </si>
  <si>
    <t>剩余市值单因子</t>
  </si>
  <si>
    <t>剩余市值</t>
  </si>
  <si>
    <t>转股溢价率单因子</t>
  </si>
  <si>
    <t>双低单因子</t>
  </si>
  <si>
    <r>
      <rPr>
        <sz val="10.5"/>
        <color theme="1"/>
        <rFont val="宋体"/>
        <charset val="134"/>
        <scheme val="minor"/>
      </rPr>
      <t>最高价</t>
    </r>
  </si>
  <si>
    <r>
      <rPr>
        <sz val="10.5"/>
        <color theme="1"/>
        <rFont val="宋体"/>
        <charset val="134"/>
        <scheme val="minor"/>
      </rPr>
      <t>剩余市值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</si>
</sst>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0.5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color rgb="FFDC143C"/>
      <name val="宋体"/>
      <charset val="134"/>
      <scheme val="minor"/>
    </font>
    <font>
      <sz val="10.5"/>
      <color rgb="FF008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F0F0F0"/>
      </bottom>
      <diagonal/>
    </border>
    <border>
      <left style="medium">
        <color rgb="FFF0F0F0"/>
      </left>
      <right style="medium">
        <color rgb="FFF0F0F0"/>
      </right>
      <top style="medium">
        <color rgb="FFF0F0F0"/>
      </top>
      <bottom style="medium">
        <color rgb="FFF0F0F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10" fontId="3" fillId="0" borderId="2" xfId="0" applyNumberFormat="1" applyFont="1" applyFill="1" applyBorder="1" applyAlignment="1">
      <alignment horizontal="center" vertical="center" wrapText="1"/>
    </xf>
    <xf numFmtId="10" fontId="2" fillId="0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10" fontId="3" fillId="2" borderId="2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0" fontId="0" fillId="2" borderId="2" xfId="0" applyFill="1" applyBorder="1">
      <alignment vertical="center"/>
    </xf>
    <xf numFmtId="0" fontId="2" fillId="0" borderId="0" xfId="0" applyFont="1" applyFill="1" applyAlignment="1">
      <alignment horizontal="center" vertical="center" wrapText="1"/>
    </xf>
    <xf numFmtId="10" fontId="3" fillId="0" borderId="0" xfId="0" applyNumberFormat="1" applyFont="1" applyFill="1" applyAlignment="1">
      <alignment horizontal="center" vertical="center" wrapText="1"/>
    </xf>
    <xf numFmtId="10" fontId="2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10" fontId="4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6"/>
  <sheetViews>
    <sheetView topLeftCell="A75" workbookViewId="0">
      <selection activeCell="A71" sqref="A71:E71"/>
    </sheetView>
  </sheetViews>
  <sheetFormatPr defaultColWidth="9.23076923076923" defaultRowHeight="16.8"/>
  <cols>
    <col min="1" max="1" width="17.6153846153846" style="5" customWidth="1"/>
    <col min="2" max="2" width="14.8076923076923" style="5" customWidth="1"/>
    <col min="3" max="12" width="8.65384615384615" style="5" customWidth="1"/>
    <col min="13" max="13" width="7.30769230769231" style="5" customWidth="1"/>
    <col min="14" max="14" width="6.73076923076923" style="5" customWidth="1"/>
    <col min="15" max="17" width="8.65384615384615" style="5" customWidth="1"/>
    <col min="18" max="16384" width="9.23076923076923" style="33"/>
  </cols>
  <sheetData>
    <row r="1" s="33" customFormat="1" ht="63.75" spans="1:1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="33" customFormat="1" ht="17.55" spans="1:17">
      <c r="A2" s="13" t="s">
        <v>17</v>
      </c>
      <c r="B2" s="13"/>
      <c r="C2" s="13">
        <v>2.137</v>
      </c>
      <c r="D2" s="14">
        <v>0.1123</v>
      </c>
      <c r="E2" s="15">
        <v>0.208</v>
      </c>
      <c r="F2" s="13">
        <v>0.92</v>
      </c>
      <c r="G2" s="13">
        <v>1.303</v>
      </c>
      <c r="H2" s="13">
        <v>0.531</v>
      </c>
      <c r="I2" s="4"/>
      <c r="J2" s="4"/>
      <c r="K2" s="4"/>
      <c r="L2" s="4"/>
      <c r="M2" s="4"/>
      <c r="N2" s="4"/>
      <c r="O2" s="4"/>
      <c r="P2" s="4"/>
      <c r="Q2" s="4"/>
    </row>
    <row r="3" s="33" customFormat="1" ht="17.55" spans="1:17">
      <c r="A3" s="5" t="s">
        <v>18</v>
      </c>
      <c r="B3" s="5" t="s">
        <v>19</v>
      </c>
      <c r="C3" s="13">
        <v>2.32</v>
      </c>
      <c r="D3" s="14">
        <v>0.1252</v>
      </c>
      <c r="E3" s="15">
        <v>0.3362</v>
      </c>
      <c r="F3" s="13">
        <v>0.878</v>
      </c>
      <c r="G3" s="13">
        <v>1.433</v>
      </c>
      <c r="H3" s="13">
        <v>0.368</v>
      </c>
      <c r="I3" s="15">
        <v>0.0162</v>
      </c>
      <c r="J3" s="13">
        <v>174</v>
      </c>
      <c r="K3" s="13">
        <v>99</v>
      </c>
      <c r="L3" s="13">
        <v>75</v>
      </c>
      <c r="M3" s="15">
        <v>0.569</v>
      </c>
      <c r="N3" s="13">
        <v>1.31</v>
      </c>
      <c r="O3" s="15">
        <v>0.005448</v>
      </c>
      <c r="P3" s="15">
        <v>0.1796</v>
      </c>
      <c r="Q3" s="15">
        <v>-0.1491</v>
      </c>
    </row>
    <row r="4" s="33" customFormat="1" ht="17.55" spans="1:17">
      <c r="A4" s="5" t="s">
        <v>18</v>
      </c>
      <c r="B4" s="5" t="s">
        <v>20</v>
      </c>
      <c r="C4" s="13">
        <v>0.524</v>
      </c>
      <c r="D4" s="34">
        <v>-0.0865</v>
      </c>
      <c r="E4" s="15">
        <v>0.6979</v>
      </c>
      <c r="F4" s="13">
        <v>-0.114</v>
      </c>
      <c r="G4" s="13">
        <v>-0.158</v>
      </c>
      <c r="H4" s="13">
        <v>-0.126</v>
      </c>
      <c r="I4" s="15">
        <v>0.0197</v>
      </c>
      <c r="J4" s="13">
        <v>174</v>
      </c>
      <c r="K4" s="13">
        <v>86</v>
      </c>
      <c r="L4" s="13">
        <v>88</v>
      </c>
      <c r="M4" s="15">
        <v>0.4943</v>
      </c>
      <c r="N4" s="13">
        <v>0.94</v>
      </c>
      <c r="O4" s="15">
        <v>-0.001756</v>
      </c>
      <c r="P4" s="15">
        <v>0.1824</v>
      </c>
      <c r="Q4" s="15">
        <v>-0.1766</v>
      </c>
    </row>
    <row r="5" s="33" customFormat="1" ht="17.55" spans="1:17">
      <c r="A5" s="5" t="s">
        <v>21</v>
      </c>
      <c r="B5" s="5" t="s">
        <v>19</v>
      </c>
      <c r="C5" s="13">
        <v>5.626</v>
      </c>
      <c r="D5" s="14">
        <v>0.2739</v>
      </c>
      <c r="E5" s="15">
        <v>0.3854</v>
      </c>
      <c r="F5" s="13">
        <v>1.039</v>
      </c>
      <c r="G5" s="13">
        <v>1.543</v>
      </c>
      <c r="H5" s="13">
        <v>0.703</v>
      </c>
      <c r="I5" s="15">
        <v>0.0481</v>
      </c>
      <c r="J5" s="13">
        <v>174</v>
      </c>
      <c r="K5" s="13">
        <v>101</v>
      </c>
      <c r="L5" s="13">
        <v>73</v>
      </c>
      <c r="M5" s="15">
        <v>0.5805</v>
      </c>
      <c r="N5" s="13">
        <v>1.31</v>
      </c>
      <c r="O5" s="15">
        <v>0.01173</v>
      </c>
      <c r="P5" s="15">
        <v>0.3045</v>
      </c>
      <c r="Q5" s="15">
        <v>-0.1924</v>
      </c>
    </row>
    <row r="6" s="33" customFormat="1" ht="17.55" spans="1:17">
      <c r="A6" s="5" t="s">
        <v>21</v>
      </c>
      <c r="B6" s="5" t="s">
        <v>20</v>
      </c>
      <c r="C6" s="13">
        <v>0.814</v>
      </c>
      <c r="D6" s="34">
        <v>-0.0284</v>
      </c>
      <c r="E6" s="15">
        <v>0.4496</v>
      </c>
      <c r="F6" s="13">
        <v>-0.047</v>
      </c>
      <c r="G6" s="13">
        <v>-0.069</v>
      </c>
      <c r="H6" s="13">
        <v>-0.064</v>
      </c>
      <c r="I6" s="15">
        <v>0.0136</v>
      </c>
      <c r="J6" s="13">
        <v>174</v>
      </c>
      <c r="K6" s="13">
        <v>92</v>
      </c>
      <c r="L6" s="13">
        <v>82</v>
      </c>
      <c r="M6" s="15">
        <v>0.5287</v>
      </c>
      <c r="N6" s="13">
        <v>0.86</v>
      </c>
      <c r="O6" s="15">
        <v>-0.000422</v>
      </c>
      <c r="P6" s="15">
        <v>0.1729</v>
      </c>
      <c r="Q6" s="15">
        <v>-0.159</v>
      </c>
    </row>
    <row r="7" s="33" customFormat="1" ht="17.55" spans="1:17">
      <c r="A7" s="5" t="s">
        <v>22</v>
      </c>
      <c r="B7" s="5" t="s">
        <v>19</v>
      </c>
      <c r="C7" s="13">
        <v>3.146</v>
      </c>
      <c r="D7" s="14">
        <v>0.1743</v>
      </c>
      <c r="E7" s="15">
        <v>0.2451</v>
      </c>
      <c r="F7" s="13">
        <v>1.029</v>
      </c>
      <c r="G7" s="13">
        <v>1.626</v>
      </c>
      <c r="H7" s="13">
        <v>0.705</v>
      </c>
      <c r="I7" s="15">
        <v>0.0355</v>
      </c>
      <c r="J7" s="13">
        <v>174</v>
      </c>
      <c r="K7" s="13">
        <v>93</v>
      </c>
      <c r="L7" s="13">
        <v>81</v>
      </c>
      <c r="M7" s="15">
        <v>0.5345</v>
      </c>
      <c r="N7" s="13">
        <v>1.68</v>
      </c>
      <c r="O7" s="15">
        <v>0.007368</v>
      </c>
      <c r="P7" s="15">
        <v>0.1931</v>
      </c>
      <c r="Q7" s="15">
        <v>-0.094</v>
      </c>
    </row>
    <row r="8" s="33" customFormat="1" ht="17.55" spans="1:17">
      <c r="A8" s="5" t="s">
        <v>22</v>
      </c>
      <c r="B8" s="5" t="s">
        <v>20</v>
      </c>
      <c r="C8" s="13">
        <v>0.354</v>
      </c>
      <c r="D8" s="34">
        <v>-0.1354</v>
      </c>
      <c r="E8" s="15">
        <v>0.7569</v>
      </c>
      <c r="F8" s="13">
        <v>-0.408</v>
      </c>
      <c r="G8" s="13">
        <v>-0.568</v>
      </c>
      <c r="H8" s="13">
        <v>-0.179</v>
      </c>
      <c r="I8" s="15">
        <v>0.0157</v>
      </c>
      <c r="J8" s="13">
        <v>174</v>
      </c>
      <c r="K8" s="13">
        <v>77</v>
      </c>
      <c r="L8" s="13">
        <v>97</v>
      </c>
      <c r="M8" s="15">
        <v>0.4425</v>
      </c>
      <c r="N8" s="13">
        <v>0.98</v>
      </c>
      <c r="O8" s="15">
        <v>-0.00438</v>
      </c>
      <c r="P8" s="15">
        <v>0.2286</v>
      </c>
      <c r="Q8" s="15">
        <v>-0.1948</v>
      </c>
    </row>
    <row r="9" s="33" customFormat="1" ht="17.55" spans="1:17">
      <c r="A9" s="5" t="s">
        <v>23</v>
      </c>
      <c r="B9" s="5" t="s">
        <v>19</v>
      </c>
      <c r="C9" s="13">
        <v>2.406</v>
      </c>
      <c r="D9" s="14">
        <v>0.1309</v>
      </c>
      <c r="E9" s="15">
        <v>0.4044</v>
      </c>
      <c r="F9" s="13">
        <v>0.687</v>
      </c>
      <c r="G9" s="13">
        <v>1.036</v>
      </c>
      <c r="H9" s="13">
        <v>0.32</v>
      </c>
      <c r="I9" s="15">
        <v>0.0111</v>
      </c>
      <c r="J9" s="13">
        <v>174</v>
      </c>
      <c r="K9" s="13">
        <v>93</v>
      </c>
      <c r="L9" s="13">
        <v>81</v>
      </c>
      <c r="M9" s="15">
        <v>0.5345</v>
      </c>
      <c r="N9" s="13">
        <v>1.3</v>
      </c>
      <c r="O9" s="15">
        <v>0.00608</v>
      </c>
      <c r="P9" s="15">
        <v>0.1792</v>
      </c>
      <c r="Q9" s="15">
        <v>-0.0906</v>
      </c>
    </row>
    <row r="10" s="33" customFormat="1" ht="17.55" spans="1:17">
      <c r="A10" s="5" t="s">
        <v>23</v>
      </c>
      <c r="B10" s="5" t="s">
        <v>20</v>
      </c>
      <c r="C10" s="13">
        <v>1.713</v>
      </c>
      <c r="D10" s="14">
        <v>0.0784</v>
      </c>
      <c r="E10" s="15">
        <v>0.1098</v>
      </c>
      <c r="F10" s="13">
        <v>0.735</v>
      </c>
      <c r="G10" s="13">
        <v>1.086</v>
      </c>
      <c r="H10" s="13">
        <v>0.7</v>
      </c>
      <c r="I10" s="15">
        <v>0.004</v>
      </c>
      <c r="J10" s="13">
        <v>174</v>
      </c>
      <c r="K10" s="13">
        <v>95</v>
      </c>
      <c r="L10" s="13">
        <v>79</v>
      </c>
      <c r="M10" s="15">
        <v>0.546</v>
      </c>
      <c r="N10" s="13">
        <v>1.3</v>
      </c>
      <c r="O10" s="15">
        <v>0.003369</v>
      </c>
      <c r="P10" s="15">
        <v>0.0799</v>
      </c>
      <c r="Q10" s="15">
        <v>-0.0515</v>
      </c>
    </row>
    <row r="11" s="33" customFormat="1" ht="17.55" spans="1:17">
      <c r="A11" s="5" t="s">
        <v>24</v>
      </c>
      <c r="B11" s="5" t="s">
        <v>19</v>
      </c>
      <c r="C11" s="13">
        <v>2.379</v>
      </c>
      <c r="D11" s="14">
        <v>0.1291</v>
      </c>
      <c r="E11" s="15">
        <v>0.326</v>
      </c>
      <c r="F11" s="13">
        <v>0.947</v>
      </c>
      <c r="G11" s="13">
        <v>1.508</v>
      </c>
      <c r="H11" s="13">
        <v>0.393</v>
      </c>
      <c r="I11" s="15">
        <v>0.0158</v>
      </c>
      <c r="J11" s="13">
        <v>174</v>
      </c>
      <c r="K11" s="13">
        <v>106</v>
      </c>
      <c r="L11" s="13">
        <v>68</v>
      </c>
      <c r="M11" s="15">
        <v>0.6092</v>
      </c>
      <c r="N11" s="13">
        <v>1.25</v>
      </c>
      <c r="O11" s="15">
        <v>0.005549</v>
      </c>
      <c r="P11" s="15">
        <v>0.1816</v>
      </c>
      <c r="Q11" s="15">
        <v>-0.1996</v>
      </c>
    </row>
    <row r="12" s="33" customFormat="1" ht="17.55" spans="1:17">
      <c r="A12" s="5" t="s">
        <v>24</v>
      </c>
      <c r="B12" s="5" t="s">
        <v>20</v>
      </c>
      <c r="C12" s="13">
        <v>0.424</v>
      </c>
      <c r="D12" s="34">
        <v>-0.1133</v>
      </c>
      <c r="E12" s="15">
        <v>0.7559</v>
      </c>
      <c r="F12" s="13">
        <v>-0.22</v>
      </c>
      <c r="G12" s="13">
        <v>-0.3</v>
      </c>
      <c r="H12" s="13">
        <v>-0.151</v>
      </c>
      <c r="I12" s="15">
        <v>0.0208</v>
      </c>
      <c r="J12" s="13">
        <v>174</v>
      </c>
      <c r="K12" s="13">
        <v>83</v>
      </c>
      <c r="L12" s="13">
        <v>91</v>
      </c>
      <c r="M12" s="15">
        <v>0.477</v>
      </c>
      <c r="N12" s="13">
        <v>0.95</v>
      </c>
      <c r="O12" s="15">
        <v>-0.002886</v>
      </c>
      <c r="P12" s="15">
        <v>0.198</v>
      </c>
      <c r="Q12" s="15">
        <v>-0.168</v>
      </c>
    </row>
    <row r="13" s="33" customFormat="1" ht="17.55" spans="1:17">
      <c r="A13" s="5" t="s">
        <v>25</v>
      </c>
      <c r="B13" s="5" t="s">
        <v>19</v>
      </c>
      <c r="C13" s="13">
        <v>3.381</v>
      </c>
      <c r="D13" s="14">
        <v>0.1861</v>
      </c>
      <c r="E13" s="15">
        <v>0.3992</v>
      </c>
      <c r="F13" s="13">
        <v>0.766</v>
      </c>
      <c r="G13" s="13">
        <v>1.193</v>
      </c>
      <c r="H13" s="13">
        <v>0.461</v>
      </c>
      <c r="I13" s="15">
        <v>0.0043</v>
      </c>
      <c r="J13" s="13">
        <v>174</v>
      </c>
      <c r="K13" s="13">
        <v>102</v>
      </c>
      <c r="L13" s="13">
        <v>72</v>
      </c>
      <c r="M13" s="15">
        <v>0.5862</v>
      </c>
      <c r="N13" s="13">
        <v>1.16</v>
      </c>
      <c r="O13" s="15">
        <v>0.008579</v>
      </c>
      <c r="P13" s="15">
        <v>0.3884</v>
      </c>
      <c r="Q13" s="15">
        <v>-0.1462</v>
      </c>
    </row>
    <row r="14" s="33" customFormat="1" ht="17.55" spans="1:17">
      <c r="A14" s="5" t="s">
        <v>25</v>
      </c>
      <c r="B14" s="5" t="s">
        <v>20</v>
      </c>
      <c r="C14" s="13">
        <v>1.44</v>
      </c>
      <c r="D14" s="14">
        <v>0.0525</v>
      </c>
      <c r="E14" s="15">
        <v>0.1216</v>
      </c>
      <c r="F14" s="13">
        <v>0.608</v>
      </c>
      <c r="G14" s="13">
        <v>0.921</v>
      </c>
      <c r="H14" s="13">
        <v>0.41</v>
      </c>
      <c r="I14" s="15">
        <v>0.0025</v>
      </c>
      <c r="J14" s="13">
        <v>174</v>
      </c>
      <c r="K14" s="13">
        <v>98</v>
      </c>
      <c r="L14" s="13">
        <v>76</v>
      </c>
      <c r="M14" s="15">
        <v>0.5632</v>
      </c>
      <c r="N14" s="13">
        <v>1.12</v>
      </c>
      <c r="O14" s="15">
        <v>0.002291</v>
      </c>
      <c r="P14" s="15">
        <v>0.1295</v>
      </c>
      <c r="Q14" s="15">
        <v>-0.0402</v>
      </c>
    </row>
    <row r="15" s="33" customFormat="1" ht="17.55" spans="1:17">
      <c r="A15" s="5" t="s">
        <v>26</v>
      </c>
      <c r="B15" s="5" t="s">
        <v>19</v>
      </c>
      <c r="C15" s="13">
        <v>3.251</v>
      </c>
      <c r="D15" s="14">
        <v>0.1796</v>
      </c>
      <c r="E15" s="15">
        <v>0.34</v>
      </c>
      <c r="F15" s="13">
        <v>0.647</v>
      </c>
      <c r="G15" s="13">
        <v>1.007</v>
      </c>
      <c r="H15" s="13">
        <v>0.523</v>
      </c>
      <c r="I15" s="15">
        <v>0.0065</v>
      </c>
      <c r="J15" s="13">
        <v>174</v>
      </c>
      <c r="K15" s="13">
        <v>92</v>
      </c>
      <c r="L15" s="13">
        <v>82</v>
      </c>
      <c r="M15" s="15">
        <v>0.5287</v>
      </c>
      <c r="N15" s="13">
        <v>1.39</v>
      </c>
      <c r="O15" s="15">
        <v>0.009437</v>
      </c>
      <c r="P15" s="15">
        <v>0.553</v>
      </c>
      <c r="Q15" s="15">
        <v>-0.2087</v>
      </c>
    </row>
    <row r="16" s="33" customFormat="1" ht="17.55" spans="1:17">
      <c r="A16" s="5" t="s">
        <v>26</v>
      </c>
      <c r="B16" s="5" t="s">
        <v>20</v>
      </c>
      <c r="C16" s="13">
        <v>1.502</v>
      </c>
      <c r="D16" s="14">
        <v>0.0586</v>
      </c>
      <c r="E16" s="15">
        <v>0.1193</v>
      </c>
      <c r="F16" s="13">
        <v>0.682</v>
      </c>
      <c r="G16" s="13">
        <v>1.039</v>
      </c>
      <c r="H16" s="13">
        <v>0.471</v>
      </c>
      <c r="I16" s="15">
        <v>0.0032</v>
      </c>
      <c r="J16" s="13">
        <v>174</v>
      </c>
      <c r="K16" s="13">
        <v>98</v>
      </c>
      <c r="L16" s="13">
        <v>76</v>
      </c>
      <c r="M16" s="15">
        <v>0.5632</v>
      </c>
      <c r="N16" s="13">
        <v>1.16</v>
      </c>
      <c r="O16" s="15">
        <v>0.002545</v>
      </c>
      <c r="P16" s="15">
        <v>0.1267</v>
      </c>
      <c r="Q16" s="15">
        <v>-0.0411</v>
      </c>
    </row>
    <row r="17" s="33" customFormat="1" ht="17.55" spans="1:17">
      <c r="A17" s="5" t="s">
        <v>27</v>
      </c>
      <c r="B17" s="5" t="s">
        <v>19</v>
      </c>
      <c r="C17" s="13">
        <v>2.315</v>
      </c>
      <c r="D17" s="14">
        <v>0.1248</v>
      </c>
      <c r="E17" s="15">
        <v>0.3274</v>
      </c>
      <c r="F17" s="13">
        <v>0.875</v>
      </c>
      <c r="G17" s="13">
        <v>1.425</v>
      </c>
      <c r="H17" s="13">
        <v>0.377</v>
      </c>
      <c r="I17" s="15">
        <v>0.0166</v>
      </c>
      <c r="J17" s="13">
        <v>174</v>
      </c>
      <c r="K17" s="13">
        <v>99</v>
      </c>
      <c r="L17" s="13">
        <v>75</v>
      </c>
      <c r="M17" s="15">
        <v>0.569</v>
      </c>
      <c r="N17" s="13">
        <v>1.3</v>
      </c>
      <c r="O17" s="15">
        <v>0.005439</v>
      </c>
      <c r="P17" s="15">
        <v>0.1913</v>
      </c>
      <c r="Q17" s="15">
        <v>-0.1491</v>
      </c>
    </row>
    <row r="18" s="33" customFormat="1" ht="17.55" spans="1:17">
      <c r="A18" s="5" t="s">
        <v>27</v>
      </c>
      <c r="B18" s="5" t="s">
        <v>20</v>
      </c>
      <c r="C18" s="13">
        <v>0.585</v>
      </c>
      <c r="D18" s="34">
        <v>-0.0724</v>
      </c>
      <c r="E18" s="15">
        <v>0.6954</v>
      </c>
      <c r="F18" s="13">
        <v>-0.074</v>
      </c>
      <c r="G18" s="13">
        <v>-0.104</v>
      </c>
      <c r="H18" s="13">
        <v>-0.107</v>
      </c>
      <c r="I18" s="15">
        <v>0.0195</v>
      </c>
      <c r="J18" s="13">
        <v>174</v>
      </c>
      <c r="K18" s="13">
        <v>83</v>
      </c>
      <c r="L18" s="13">
        <v>91</v>
      </c>
      <c r="M18" s="15">
        <v>0.477</v>
      </c>
      <c r="N18" s="13">
        <v>1.03</v>
      </c>
      <c r="O18" s="15">
        <v>-0.001184</v>
      </c>
      <c r="P18" s="15">
        <v>0.1692</v>
      </c>
      <c r="Q18" s="15">
        <v>-0.156</v>
      </c>
    </row>
    <row r="19" s="33" customFormat="1" ht="17.55" spans="1:17">
      <c r="A19" s="5" t="s">
        <v>28</v>
      </c>
      <c r="B19" s="5" t="s">
        <v>19</v>
      </c>
      <c r="C19" s="13">
        <v>2.269</v>
      </c>
      <c r="D19" s="14">
        <v>0.1217</v>
      </c>
      <c r="E19" s="15">
        <v>0.3407</v>
      </c>
      <c r="F19" s="13">
        <v>0.856</v>
      </c>
      <c r="G19" s="13">
        <v>1.393</v>
      </c>
      <c r="H19" s="13">
        <v>0.353</v>
      </c>
      <c r="I19" s="15">
        <v>0.0163</v>
      </c>
      <c r="J19" s="13">
        <v>174</v>
      </c>
      <c r="K19" s="13">
        <v>98</v>
      </c>
      <c r="L19" s="13">
        <v>76</v>
      </c>
      <c r="M19" s="15">
        <v>0.5632</v>
      </c>
      <c r="N19" s="13">
        <v>1.31</v>
      </c>
      <c r="O19" s="15">
        <v>0.005333</v>
      </c>
      <c r="P19" s="15">
        <v>0.1971</v>
      </c>
      <c r="Q19" s="15">
        <v>-0.1491</v>
      </c>
    </row>
    <row r="20" s="33" customFormat="1" ht="17.55" spans="1:17">
      <c r="A20" s="5" t="s">
        <v>28</v>
      </c>
      <c r="B20" s="5" t="s">
        <v>20</v>
      </c>
      <c r="C20" s="13">
        <v>0.584</v>
      </c>
      <c r="D20" s="34">
        <v>-0.0725</v>
      </c>
      <c r="E20" s="15">
        <v>0.6952</v>
      </c>
      <c r="F20" s="13">
        <v>-0.074</v>
      </c>
      <c r="G20" s="13">
        <v>-0.103</v>
      </c>
      <c r="H20" s="13">
        <v>-0.107</v>
      </c>
      <c r="I20" s="15">
        <v>0.0194</v>
      </c>
      <c r="J20" s="13">
        <v>174</v>
      </c>
      <c r="K20" s="13">
        <v>84</v>
      </c>
      <c r="L20" s="13">
        <v>90</v>
      </c>
      <c r="M20" s="15">
        <v>0.4828</v>
      </c>
      <c r="N20" s="13">
        <v>1.01</v>
      </c>
      <c r="O20" s="15">
        <v>-0.001139</v>
      </c>
      <c r="P20" s="15">
        <v>0.1824</v>
      </c>
      <c r="Q20" s="15">
        <v>-0.156</v>
      </c>
    </row>
    <row r="21" s="33" customFormat="1" ht="17.55" spans="1:17">
      <c r="A21" s="5" t="s">
        <v>29</v>
      </c>
      <c r="B21" s="5" t="s">
        <v>19</v>
      </c>
      <c r="C21" s="13">
        <v>2.307</v>
      </c>
      <c r="D21" s="14">
        <v>0.1243</v>
      </c>
      <c r="E21" s="15">
        <v>0.3376</v>
      </c>
      <c r="F21" s="13">
        <v>0.868</v>
      </c>
      <c r="G21" s="13">
        <v>1.415</v>
      </c>
      <c r="H21" s="13">
        <v>0.364</v>
      </c>
      <c r="I21" s="15">
        <v>0.0173</v>
      </c>
      <c r="J21" s="13">
        <v>174</v>
      </c>
      <c r="K21" s="13">
        <v>100</v>
      </c>
      <c r="L21" s="13">
        <v>74</v>
      </c>
      <c r="M21" s="15">
        <v>0.5747</v>
      </c>
      <c r="N21" s="13">
        <v>1.26</v>
      </c>
      <c r="O21" s="15">
        <v>0.005411</v>
      </c>
      <c r="P21" s="15">
        <v>0.1723</v>
      </c>
      <c r="Q21" s="15">
        <v>-0.1491</v>
      </c>
    </row>
    <row r="22" s="33" customFormat="1" ht="17.55" spans="1:17">
      <c r="A22" s="5" t="s">
        <v>29</v>
      </c>
      <c r="B22" s="5" t="s">
        <v>20</v>
      </c>
      <c r="C22" s="13">
        <v>0.56</v>
      </c>
      <c r="D22" s="34">
        <v>-0.078</v>
      </c>
      <c r="E22" s="15">
        <v>0.7081</v>
      </c>
      <c r="F22" s="13">
        <v>-0.074</v>
      </c>
      <c r="G22" s="13">
        <v>-0.102</v>
      </c>
      <c r="H22" s="13">
        <v>-0.113</v>
      </c>
      <c r="I22" s="15">
        <v>0.0206</v>
      </c>
      <c r="J22" s="13">
        <v>174</v>
      </c>
      <c r="K22" s="13">
        <v>84</v>
      </c>
      <c r="L22" s="13">
        <v>90</v>
      </c>
      <c r="M22" s="15">
        <v>0.4828</v>
      </c>
      <c r="N22" s="13">
        <v>1.01</v>
      </c>
      <c r="O22" s="15">
        <v>-0.001275</v>
      </c>
      <c r="P22" s="15">
        <v>0.1824</v>
      </c>
      <c r="Q22" s="15">
        <v>-0.1795</v>
      </c>
    </row>
    <row r="23" s="33" customFormat="1" ht="17.55" spans="1:17">
      <c r="A23" s="5" t="s">
        <v>30</v>
      </c>
      <c r="B23" s="5" t="s">
        <v>19</v>
      </c>
      <c r="C23" s="13">
        <v>2.314</v>
      </c>
      <c r="D23" s="14">
        <v>0.1247</v>
      </c>
      <c r="E23" s="15">
        <v>0.335</v>
      </c>
      <c r="F23" s="13">
        <v>0.875</v>
      </c>
      <c r="G23" s="13">
        <v>1.432</v>
      </c>
      <c r="H23" s="13">
        <v>0.368</v>
      </c>
      <c r="I23" s="15">
        <v>0.0162</v>
      </c>
      <c r="J23" s="13">
        <v>174</v>
      </c>
      <c r="K23" s="13">
        <v>98</v>
      </c>
      <c r="L23" s="13">
        <v>76</v>
      </c>
      <c r="M23" s="15">
        <v>0.5632</v>
      </c>
      <c r="N23" s="13">
        <v>1.33</v>
      </c>
      <c r="O23" s="15">
        <v>0.005453</v>
      </c>
      <c r="P23" s="15">
        <v>0.1971</v>
      </c>
      <c r="Q23" s="15">
        <v>-0.1491</v>
      </c>
    </row>
    <row r="24" s="33" customFormat="1" ht="17.55" spans="1:17">
      <c r="A24" s="5" t="s">
        <v>30</v>
      </c>
      <c r="B24" s="5" t="s">
        <v>20</v>
      </c>
      <c r="C24" s="13">
        <v>0.561</v>
      </c>
      <c r="D24" s="34">
        <v>-0.0779</v>
      </c>
      <c r="E24" s="15">
        <v>0.6833</v>
      </c>
      <c r="F24" s="13">
        <v>-0.095</v>
      </c>
      <c r="G24" s="13">
        <v>-0.131</v>
      </c>
      <c r="H24" s="13">
        <v>-0.117</v>
      </c>
      <c r="I24" s="15">
        <v>0.0191</v>
      </c>
      <c r="J24" s="13">
        <v>174</v>
      </c>
      <c r="K24" s="13">
        <v>84</v>
      </c>
      <c r="L24" s="13">
        <v>90</v>
      </c>
      <c r="M24" s="15">
        <v>0.4828</v>
      </c>
      <c r="N24" s="13">
        <v>1</v>
      </c>
      <c r="O24" s="15">
        <v>-0.001402</v>
      </c>
      <c r="P24" s="15">
        <v>0.1824</v>
      </c>
      <c r="Q24" s="15">
        <v>-0.156</v>
      </c>
    </row>
    <row r="25" s="33" customFormat="1" ht="17.55" spans="1:17">
      <c r="A25" s="5" t="s">
        <v>31</v>
      </c>
      <c r="B25" s="5" t="s">
        <v>19</v>
      </c>
      <c r="C25" s="13">
        <v>1.691</v>
      </c>
      <c r="D25" s="14">
        <v>0.0764</v>
      </c>
      <c r="E25" s="15">
        <v>0.1707</v>
      </c>
      <c r="F25" s="13">
        <v>0.783</v>
      </c>
      <c r="G25" s="13">
        <v>1.14</v>
      </c>
      <c r="H25" s="13">
        <v>0.439</v>
      </c>
      <c r="I25" s="15">
        <v>0.0731</v>
      </c>
      <c r="J25" s="13">
        <v>174</v>
      </c>
      <c r="K25" s="13">
        <v>100</v>
      </c>
      <c r="L25" s="13">
        <v>74</v>
      </c>
      <c r="M25" s="15">
        <v>0.5747</v>
      </c>
      <c r="N25" s="13">
        <v>1.11</v>
      </c>
      <c r="O25" s="15">
        <v>0.003302</v>
      </c>
      <c r="P25" s="15">
        <v>0.0979</v>
      </c>
      <c r="Q25" s="15">
        <v>-0.0515</v>
      </c>
    </row>
    <row r="26" s="33" customFormat="1" ht="17.55" spans="1:17">
      <c r="A26" s="5" t="s">
        <v>31</v>
      </c>
      <c r="B26" s="5" t="s">
        <v>20</v>
      </c>
      <c r="C26" s="13">
        <v>0.227</v>
      </c>
      <c r="D26" s="34">
        <v>-0.1878</v>
      </c>
      <c r="E26" s="15">
        <v>0.8494</v>
      </c>
      <c r="F26" s="13">
        <v>-0.456</v>
      </c>
      <c r="G26" s="13">
        <v>-0.63</v>
      </c>
      <c r="H26" s="13">
        <v>-0.223</v>
      </c>
      <c r="I26" s="15">
        <v>0.0673</v>
      </c>
      <c r="J26" s="13">
        <v>174</v>
      </c>
      <c r="K26" s="13">
        <v>80</v>
      </c>
      <c r="L26" s="13">
        <v>94</v>
      </c>
      <c r="M26" s="15">
        <v>0.4598</v>
      </c>
      <c r="N26" s="13">
        <v>0.89</v>
      </c>
      <c r="O26" s="15">
        <v>-0.006297</v>
      </c>
      <c r="P26" s="15">
        <v>0.2614</v>
      </c>
      <c r="Q26" s="15">
        <v>-0.2185</v>
      </c>
    </row>
    <row r="27" s="33" customFormat="1" ht="17.55" spans="1:17">
      <c r="A27" s="5" t="s">
        <v>32</v>
      </c>
      <c r="B27" s="5" t="s">
        <v>19</v>
      </c>
      <c r="C27" s="13">
        <v>1.596</v>
      </c>
      <c r="D27" s="14">
        <v>0.0677</v>
      </c>
      <c r="E27" s="15">
        <v>0.1686</v>
      </c>
      <c r="F27" s="13">
        <v>0.693</v>
      </c>
      <c r="G27" s="13">
        <v>1.003</v>
      </c>
      <c r="H27" s="13">
        <v>0.393</v>
      </c>
      <c r="I27" s="15">
        <v>0.0734</v>
      </c>
      <c r="J27" s="13">
        <v>174</v>
      </c>
      <c r="K27" s="13">
        <v>96</v>
      </c>
      <c r="L27" s="13">
        <v>78</v>
      </c>
      <c r="M27" s="15">
        <v>0.5517</v>
      </c>
      <c r="N27" s="13">
        <v>1.17</v>
      </c>
      <c r="O27" s="15">
        <v>0.002986</v>
      </c>
      <c r="P27" s="15">
        <v>0.0925</v>
      </c>
      <c r="Q27" s="15">
        <v>-0.0545</v>
      </c>
    </row>
    <row r="28" s="33" customFormat="1" ht="17.55" spans="1:17">
      <c r="A28" s="5" t="s">
        <v>32</v>
      </c>
      <c r="B28" s="5" t="s">
        <v>20</v>
      </c>
      <c r="C28" s="13">
        <v>0.343</v>
      </c>
      <c r="D28" s="34">
        <v>-0.1394</v>
      </c>
      <c r="E28" s="15">
        <v>0.7636</v>
      </c>
      <c r="F28" s="13">
        <v>-0.308</v>
      </c>
      <c r="G28" s="13">
        <v>-0.435</v>
      </c>
      <c r="H28" s="13">
        <v>-0.185</v>
      </c>
      <c r="I28" s="15">
        <v>0.0696</v>
      </c>
      <c r="J28" s="13">
        <v>174</v>
      </c>
      <c r="K28" s="13">
        <v>83</v>
      </c>
      <c r="L28" s="13">
        <v>91</v>
      </c>
      <c r="M28" s="15">
        <v>0.477</v>
      </c>
      <c r="N28" s="13">
        <v>0.89</v>
      </c>
      <c r="O28" s="15">
        <v>-0.004263</v>
      </c>
      <c r="P28" s="15">
        <v>0.2255</v>
      </c>
      <c r="Q28" s="15">
        <v>-0.163</v>
      </c>
    </row>
    <row r="29" s="33" customFormat="1" ht="17.55" spans="1:17">
      <c r="A29" s="5" t="s">
        <v>33</v>
      </c>
      <c r="B29" s="5" t="s">
        <v>19</v>
      </c>
      <c r="C29" s="13">
        <v>1.28</v>
      </c>
      <c r="D29" s="14">
        <v>0.0352</v>
      </c>
      <c r="E29" s="15">
        <v>0.3913</v>
      </c>
      <c r="F29" s="13">
        <v>0.311</v>
      </c>
      <c r="G29" s="13">
        <v>0.451</v>
      </c>
      <c r="H29" s="13">
        <v>0.087</v>
      </c>
      <c r="I29" s="15">
        <v>0.0037</v>
      </c>
      <c r="J29" s="13">
        <v>174</v>
      </c>
      <c r="K29" s="13">
        <v>85</v>
      </c>
      <c r="L29" s="13">
        <v>89</v>
      </c>
      <c r="M29" s="15">
        <v>0.4885</v>
      </c>
      <c r="N29" s="13">
        <v>1.26</v>
      </c>
      <c r="O29" s="15">
        <v>0.001916</v>
      </c>
      <c r="P29" s="15">
        <v>0.1575</v>
      </c>
      <c r="Q29" s="15">
        <v>-0.1264</v>
      </c>
    </row>
    <row r="30" s="33" customFormat="1" ht="17.55" spans="1:17">
      <c r="A30" s="5" t="s">
        <v>33</v>
      </c>
      <c r="B30" s="5" t="s">
        <v>20</v>
      </c>
      <c r="C30" s="13">
        <v>1.547</v>
      </c>
      <c r="D30" s="14">
        <v>0.0631</v>
      </c>
      <c r="E30" s="15">
        <v>0.3152</v>
      </c>
      <c r="F30" s="13">
        <v>0.477</v>
      </c>
      <c r="G30" s="13">
        <v>0.676</v>
      </c>
      <c r="H30" s="13">
        <v>0.193</v>
      </c>
      <c r="I30" s="15">
        <v>0.0065</v>
      </c>
      <c r="J30" s="13">
        <v>174</v>
      </c>
      <c r="K30" s="13">
        <v>100</v>
      </c>
      <c r="L30" s="13">
        <v>74</v>
      </c>
      <c r="M30" s="15">
        <v>0.5747</v>
      </c>
      <c r="N30" s="13">
        <v>0.97</v>
      </c>
      <c r="O30" s="15">
        <v>0.003018</v>
      </c>
      <c r="P30" s="15">
        <v>0.1046</v>
      </c>
      <c r="Q30" s="15">
        <v>-0.0718</v>
      </c>
    </row>
    <row r="31" s="33" customFormat="1" ht="17.55" spans="1:17">
      <c r="A31" s="5" t="s">
        <v>34</v>
      </c>
      <c r="B31" s="5" t="s">
        <v>19</v>
      </c>
      <c r="C31" s="13">
        <v>1.706</v>
      </c>
      <c r="D31" s="14">
        <v>0.0777</v>
      </c>
      <c r="E31" s="15">
        <v>0.203</v>
      </c>
      <c r="F31" s="13">
        <v>0.857</v>
      </c>
      <c r="G31" s="13">
        <v>1.309</v>
      </c>
      <c r="H31" s="13">
        <v>0.378</v>
      </c>
      <c r="I31" s="15">
        <v>0.0122</v>
      </c>
      <c r="J31" s="13">
        <v>174</v>
      </c>
      <c r="K31" s="13">
        <v>104</v>
      </c>
      <c r="L31" s="13">
        <v>70</v>
      </c>
      <c r="M31" s="15">
        <v>0.5977</v>
      </c>
      <c r="N31" s="13">
        <v>1.05</v>
      </c>
      <c r="O31" s="15">
        <v>0.003337</v>
      </c>
      <c r="P31" s="15">
        <v>0.0522</v>
      </c>
      <c r="Q31" s="15">
        <v>-0.0978</v>
      </c>
    </row>
    <row r="32" s="33" customFormat="1" ht="17.55" spans="1:17">
      <c r="A32" s="5" t="s">
        <v>34</v>
      </c>
      <c r="B32" s="5" t="s">
        <v>20</v>
      </c>
      <c r="C32" s="13">
        <v>2.925</v>
      </c>
      <c r="D32" s="14">
        <v>0.1623</v>
      </c>
      <c r="E32" s="15">
        <v>0.5648</v>
      </c>
      <c r="F32" s="13">
        <v>0.638</v>
      </c>
      <c r="G32" s="13">
        <v>0.939</v>
      </c>
      <c r="H32" s="13">
        <v>0.282</v>
      </c>
      <c r="I32" s="15">
        <v>0.0206</v>
      </c>
      <c r="J32" s="13">
        <v>174</v>
      </c>
      <c r="K32" s="13">
        <v>91</v>
      </c>
      <c r="L32" s="13">
        <v>83</v>
      </c>
      <c r="M32" s="15">
        <v>0.523</v>
      </c>
      <c r="N32" s="13">
        <v>1.34</v>
      </c>
      <c r="O32" s="15">
        <v>0.00865</v>
      </c>
      <c r="P32" s="15">
        <v>0.2956</v>
      </c>
      <c r="Q32" s="15">
        <v>-0.1877</v>
      </c>
    </row>
    <row r="33" s="33" customFormat="1" ht="17.55" spans="1:17">
      <c r="A33" s="5" t="s">
        <v>35</v>
      </c>
      <c r="B33" s="5" t="s">
        <v>19</v>
      </c>
      <c r="C33" s="13">
        <v>1.747</v>
      </c>
      <c r="D33" s="14">
        <v>0.0814</v>
      </c>
      <c r="E33" s="15">
        <v>0.1386</v>
      </c>
      <c r="F33" s="13">
        <v>1.15</v>
      </c>
      <c r="G33" s="13">
        <v>1.76</v>
      </c>
      <c r="H33" s="13">
        <v>0.581</v>
      </c>
      <c r="I33" s="15">
        <v>0.0139</v>
      </c>
      <c r="J33" s="13">
        <v>174</v>
      </c>
      <c r="K33" s="13">
        <v>111</v>
      </c>
      <c r="L33" s="13">
        <v>63</v>
      </c>
      <c r="M33" s="15">
        <v>0.6379</v>
      </c>
      <c r="N33" s="13">
        <v>1.04</v>
      </c>
      <c r="O33" s="15">
        <v>0.003397</v>
      </c>
      <c r="P33" s="15">
        <v>0.071</v>
      </c>
      <c r="Q33" s="15">
        <v>-0.0466</v>
      </c>
    </row>
    <row r="34" s="33" customFormat="1" ht="17.55" spans="1:17">
      <c r="A34" s="5" t="s">
        <v>35</v>
      </c>
      <c r="B34" s="5" t="s">
        <v>20</v>
      </c>
      <c r="C34" s="13">
        <v>2.338</v>
      </c>
      <c r="D34" s="14">
        <v>0.1264</v>
      </c>
      <c r="E34" s="15">
        <v>0.607</v>
      </c>
      <c r="F34" s="13">
        <v>0.534</v>
      </c>
      <c r="G34" s="13">
        <v>0.776</v>
      </c>
      <c r="H34" s="13">
        <v>0.204</v>
      </c>
      <c r="I34" s="15">
        <v>0.0211</v>
      </c>
      <c r="J34" s="13">
        <v>174</v>
      </c>
      <c r="K34" s="13">
        <v>90</v>
      </c>
      <c r="L34" s="13">
        <v>84</v>
      </c>
      <c r="M34" s="15">
        <v>0.5172</v>
      </c>
      <c r="N34" s="13">
        <v>1.3</v>
      </c>
      <c r="O34" s="15">
        <v>0.007496</v>
      </c>
      <c r="P34" s="15">
        <v>0.2956</v>
      </c>
      <c r="Q34" s="15">
        <v>-0.1877</v>
      </c>
    </row>
    <row r="35" s="33" customFormat="1" ht="17.55" spans="1:17">
      <c r="A35" s="5" t="s">
        <v>36</v>
      </c>
      <c r="B35" s="5" t="s">
        <v>19</v>
      </c>
      <c r="C35" s="13">
        <v>1.592</v>
      </c>
      <c r="D35" s="14">
        <v>0.0673</v>
      </c>
      <c r="E35" s="15">
        <v>0.2907</v>
      </c>
      <c r="F35" s="13">
        <v>0.655</v>
      </c>
      <c r="G35" s="13">
        <v>0.968</v>
      </c>
      <c r="H35" s="13">
        <v>0.229</v>
      </c>
      <c r="I35" s="15">
        <v>0.0151</v>
      </c>
      <c r="J35" s="13">
        <v>174</v>
      </c>
      <c r="K35" s="13">
        <v>102</v>
      </c>
      <c r="L35" s="13">
        <v>72</v>
      </c>
      <c r="M35" s="15">
        <v>0.5862</v>
      </c>
      <c r="N35" s="13">
        <v>0.98</v>
      </c>
      <c r="O35" s="15">
        <v>0.003029</v>
      </c>
      <c r="P35" s="15">
        <v>0.1014</v>
      </c>
      <c r="Q35" s="15">
        <v>-0.0779</v>
      </c>
    </row>
    <row r="36" s="33" customFormat="1" ht="17.55" spans="1:17">
      <c r="A36" s="5" t="s">
        <v>36</v>
      </c>
      <c r="B36" s="5" t="s">
        <v>20</v>
      </c>
      <c r="C36" s="13">
        <v>2.582</v>
      </c>
      <c r="D36" s="14">
        <v>0.1422</v>
      </c>
      <c r="E36" s="15">
        <v>0.5883</v>
      </c>
      <c r="F36" s="13">
        <v>0.574</v>
      </c>
      <c r="G36" s="13">
        <v>0.846</v>
      </c>
      <c r="H36" s="13">
        <v>0.237</v>
      </c>
      <c r="I36" s="15">
        <v>0.0212</v>
      </c>
      <c r="J36" s="13">
        <v>174</v>
      </c>
      <c r="K36" s="13">
        <v>94</v>
      </c>
      <c r="L36" s="13">
        <v>80</v>
      </c>
      <c r="M36" s="15">
        <v>0.5402</v>
      </c>
      <c r="N36" s="13">
        <v>1.21</v>
      </c>
      <c r="O36" s="15">
        <v>0.008016</v>
      </c>
      <c r="P36" s="15">
        <v>0.2778</v>
      </c>
      <c r="Q36" s="15">
        <v>-0.1877</v>
      </c>
    </row>
    <row r="37" s="33" customFormat="1" ht="17.55" spans="1:17">
      <c r="A37" s="5" t="s">
        <v>37</v>
      </c>
      <c r="B37" s="5" t="s">
        <v>19</v>
      </c>
      <c r="C37" s="13">
        <v>5.529</v>
      </c>
      <c r="D37" s="14">
        <v>0.2708</v>
      </c>
      <c r="E37" s="15">
        <v>0.2546</v>
      </c>
      <c r="F37" s="13">
        <v>1.214</v>
      </c>
      <c r="G37" s="13">
        <v>1.838</v>
      </c>
      <c r="H37" s="13">
        <v>1.053</v>
      </c>
      <c r="I37" s="15">
        <v>0.0326</v>
      </c>
      <c r="J37" s="13">
        <v>174</v>
      </c>
      <c r="K37" s="13">
        <v>102</v>
      </c>
      <c r="L37" s="13">
        <v>72</v>
      </c>
      <c r="M37" s="15">
        <v>0.5862</v>
      </c>
      <c r="N37" s="13">
        <v>1.52</v>
      </c>
      <c r="O37" s="15">
        <v>0.010982</v>
      </c>
      <c r="P37" s="15">
        <v>0.1901</v>
      </c>
      <c r="Q37" s="15">
        <v>-0.1795</v>
      </c>
    </row>
    <row r="38" s="33" customFormat="1" ht="17.55" spans="1:17">
      <c r="A38" s="5" t="s">
        <v>37</v>
      </c>
      <c r="B38" s="5" t="s">
        <v>20</v>
      </c>
      <c r="C38" s="13">
        <v>0.145</v>
      </c>
      <c r="D38" s="34">
        <v>-0.2371</v>
      </c>
      <c r="E38" s="15">
        <v>0.8795</v>
      </c>
      <c r="F38" s="13">
        <v>-0.775</v>
      </c>
      <c r="G38" s="13">
        <v>-1.073</v>
      </c>
      <c r="H38" s="13">
        <v>-0.27</v>
      </c>
      <c r="I38" s="15">
        <v>0.0191</v>
      </c>
      <c r="J38" s="13">
        <v>174</v>
      </c>
      <c r="K38" s="13">
        <v>74</v>
      </c>
      <c r="L38" s="13">
        <v>100</v>
      </c>
      <c r="M38" s="15">
        <v>0.4253</v>
      </c>
      <c r="N38" s="13">
        <v>0.82</v>
      </c>
      <c r="O38" s="15">
        <v>-0.009451</v>
      </c>
      <c r="P38" s="15">
        <v>0.2358</v>
      </c>
      <c r="Q38" s="15">
        <v>-0.2216</v>
      </c>
    </row>
    <row r="39" s="33" customFormat="1" ht="17.55" spans="1:17">
      <c r="A39" s="5" t="s">
        <v>38</v>
      </c>
      <c r="B39" s="5" t="s">
        <v>19</v>
      </c>
      <c r="C39" s="13">
        <v>0.834</v>
      </c>
      <c r="D39" s="34">
        <v>-0.0251</v>
      </c>
      <c r="E39" s="15">
        <v>0.746</v>
      </c>
      <c r="F39" s="13">
        <v>0.044</v>
      </c>
      <c r="G39" s="13">
        <v>0.062</v>
      </c>
      <c r="H39" s="13">
        <v>-0.035</v>
      </c>
      <c r="I39" s="15">
        <v>0.0884</v>
      </c>
      <c r="J39" s="13">
        <v>174</v>
      </c>
      <c r="K39" s="13">
        <v>87</v>
      </c>
      <c r="L39" s="13">
        <v>87</v>
      </c>
      <c r="M39" s="15">
        <v>0.5</v>
      </c>
      <c r="N39" s="13">
        <v>1.03</v>
      </c>
      <c r="O39" s="15">
        <v>0.000545</v>
      </c>
      <c r="P39" s="15">
        <v>0.3394</v>
      </c>
      <c r="Q39" s="15">
        <v>-0.1327</v>
      </c>
    </row>
    <row r="40" s="33" customFormat="1" ht="17.55" spans="1:17">
      <c r="A40" s="5" t="s">
        <v>38</v>
      </c>
      <c r="B40" s="5" t="s">
        <v>20</v>
      </c>
      <c r="C40" s="13">
        <v>0.814</v>
      </c>
      <c r="D40" s="34">
        <v>-0.0283</v>
      </c>
      <c r="E40" s="15">
        <v>0.56</v>
      </c>
      <c r="F40" s="13">
        <v>0.059</v>
      </c>
      <c r="G40" s="13">
        <v>0.087</v>
      </c>
      <c r="H40" s="13">
        <v>-0.053</v>
      </c>
      <c r="I40" s="15">
        <v>0.089</v>
      </c>
      <c r="J40" s="13">
        <v>174</v>
      </c>
      <c r="K40" s="13">
        <v>85</v>
      </c>
      <c r="L40" s="13">
        <v>89</v>
      </c>
      <c r="M40" s="15">
        <v>0.4885</v>
      </c>
      <c r="N40" s="13">
        <v>1.09</v>
      </c>
      <c r="O40" s="15">
        <v>0.000764</v>
      </c>
      <c r="P40" s="15">
        <v>0.1851</v>
      </c>
      <c r="Q40" s="15">
        <v>-0.1501</v>
      </c>
    </row>
    <row r="41" s="33" customFormat="1" ht="17.55" spans="1:17">
      <c r="A41" s="5" t="s">
        <v>39</v>
      </c>
      <c r="B41" s="5" t="s">
        <v>19</v>
      </c>
      <c r="C41" s="13">
        <v>1.059</v>
      </c>
      <c r="D41" s="14">
        <v>0.0081</v>
      </c>
      <c r="E41" s="15">
        <v>0.2504</v>
      </c>
      <c r="F41" s="13">
        <v>0.127</v>
      </c>
      <c r="G41" s="13">
        <v>0.176</v>
      </c>
      <c r="H41" s="13">
        <v>0.028</v>
      </c>
      <c r="I41" s="15">
        <v>0.0745</v>
      </c>
      <c r="J41" s="13">
        <v>174</v>
      </c>
      <c r="K41" s="13">
        <v>94</v>
      </c>
      <c r="L41" s="13">
        <v>80</v>
      </c>
      <c r="M41" s="15">
        <v>0.5402</v>
      </c>
      <c r="N41" s="13">
        <v>0.92</v>
      </c>
      <c r="O41" s="15">
        <v>0.000535</v>
      </c>
      <c r="P41" s="15">
        <v>0.0716</v>
      </c>
      <c r="Q41" s="15">
        <v>-0.0546</v>
      </c>
    </row>
    <row r="42" s="33" customFormat="1" ht="17.55" spans="1:17">
      <c r="A42" s="5" t="s">
        <v>39</v>
      </c>
      <c r="B42" s="5" t="s">
        <v>20</v>
      </c>
      <c r="C42" s="13">
        <v>0.508</v>
      </c>
      <c r="D42" s="34">
        <v>-0.0906</v>
      </c>
      <c r="E42" s="15">
        <v>0.8361</v>
      </c>
      <c r="F42" s="13">
        <v>-0.037</v>
      </c>
      <c r="G42" s="13">
        <v>-0.054</v>
      </c>
      <c r="H42" s="13">
        <v>-0.11</v>
      </c>
      <c r="I42" s="15">
        <v>0.0664</v>
      </c>
      <c r="J42" s="13">
        <v>174</v>
      </c>
      <c r="K42" s="13">
        <v>80</v>
      </c>
      <c r="L42" s="13">
        <v>94</v>
      </c>
      <c r="M42" s="15">
        <v>0.4598</v>
      </c>
      <c r="N42" s="13">
        <v>1.12</v>
      </c>
      <c r="O42" s="15">
        <v>-0.001292</v>
      </c>
      <c r="P42" s="15">
        <v>0.3007</v>
      </c>
      <c r="Q42" s="15">
        <v>-0.2094</v>
      </c>
    </row>
    <row r="43" s="33" customFormat="1" ht="17.55" spans="1:17">
      <c r="A43" s="5" t="s">
        <v>40</v>
      </c>
      <c r="B43" s="5" t="s">
        <v>19</v>
      </c>
      <c r="C43" s="13">
        <v>2.086</v>
      </c>
      <c r="D43" s="14">
        <v>0.1085</v>
      </c>
      <c r="E43" s="15">
        <v>0.31</v>
      </c>
      <c r="F43" s="13">
        <v>0.552</v>
      </c>
      <c r="G43" s="13">
        <v>0.832</v>
      </c>
      <c r="H43" s="13">
        <v>0.34</v>
      </c>
      <c r="I43" s="15">
        <v>0.011</v>
      </c>
      <c r="J43" s="13">
        <v>174</v>
      </c>
      <c r="K43" s="13">
        <v>94</v>
      </c>
      <c r="L43" s="13">
        <v>80</v>
      </c>
      <c r="M43" s="15">
        <v>0.5402</v>
      </c>
      <c r="N43" s="13">
        <v>1.22</v>
      </c>
      <c r="O43" s="15">
        <v>0.005162</v>
      </c>
      <c r="P43" s="15">
        <v>0.254</v>
      </c>
      <c r="Q43" s="15">
        <v>-0.0738</v>
      </c>
    </row>
    <row r="44" s="33" customFormat="1" ht="17.55" spans="1:17">
      <c r="A44" s="5" t="s">
        <v>40</v>
      </c>
      <c r="B44" s="5" t="s">
        <v>20</v>
      </c>
      <c r="C44" s="13">
        <v>1.47</v>
      </c>
      <c r="D44" s="14">
        <v>0.0554</v>
      </c>
      <c r="E44" s="15">
        <v>0.3081</v>
      </c>
      <c r="F44" s="13">
        <v>0.552</v>
      </c>
      <c r="G44" s="13">
        <v>0.811</v>
      </c>
      <c r="H44" s="13">
        <v>0.176</v>
      </c>
      <c r="I44" s="15">
        <v>0.0093</v>
      </c>
      <c r="J44" s="13">
        <v>174</v>
      </c>
      <c r="K44" s="13">
        <v>99</v>
      </c>
      <c r="L44" s="13">
        <v>75</v>
      </c>
      <c r="M44" s="15">
        <v>0.569</v>
      </c>
      <c r="N44" s="13">
        <v>1.01</v>
      </c>
      <c r="O44" s="15">
        <v>0.002564</v>
      </c>
      <c r="P44" s="15">
        <v>0.0971</v>
      </c>
      <c r="Q44" s="15">
        <v>-0.0858</v>
      </c>
    </row>
    <row r="45" s="33" customFormat="1" ht="17.55" spans="1:17">
      <c r="A45" s="5" t="s">
        <v>41</v>
      </c>
      <c r="B45" s="5" t="s">
        <v>19</v>
      </c>
      <c r="C45" s="13">
        <v>2.757</v>
      </c>
      <c r="D45" s="14">
        <v>0.1527</v>
      </c>
      <c r="E45" s="15">
        <v>0.3493</v>
      </c>
      <c r="F45" s="13">
        <v>0.88</v>
      </c>
      <c r="G45" s="13">
        <v>1.325</v>
      </c>
      <c r="H45" s="13">
        <v>0.433</v>
      </c>
      <c r="I45" s="15">
        <v>0.0456</v>
      </c>
      <c r="J45" s="13">
        <v>174</v>
      </c>
      <c r="K45" s="13">
        <v>98</v>
      </c>
      <c r="L45" s="13">
        <v>76</v>
      </c>
      <c r="M45" s="15">
        <v>0.5632</v>
      </c>
      <c r="N45" s="13">
        <v>1.25</v>
      </c>
      <c r="O45" s="15">
        <v>0.006748</v>
      </c>
      <c r="P45" s="15">
        <v>0.168</v>
      </c>
      <c r="Q45" s="15">
        <v>-0.0937</v>
      </c>
    </row>
    <row r="46" s="33" customFormat="1" ht="17.55" spans="1:17">
      <c r="A46" s="5" t="s">
        <v>41</v>
      </c>
      <c r="B46" s="5" t="s">
        <v>20</v>
      </c>
      <c r="C46" s="13">
        <v>0.744</v>
      </c>
      <c r="D46" s="34">
        <v>-0.0407</v>
      </c>
      <c r="E46" s="15">
        <v>0.4688</v>
      </c>
      <c r="F46" s="13">
        <v>-0.298</v>
      </c>
      <c r="G46" s="13">
        <v>-0.414</v>
      </c>
      <c r="H46" s="13">
        <v>-0.089</v>
      </c>
      <c r="I46" s="15">
        <v>0.0046</v>
      </c>
      <c r="J46" s="13">
        <v>174</v>
      </c>
      <c r="K46" s="13">
        <v>91</v>
      </c>
      <c r="L46" s="13">
        <v>83</v>
      </c>
      <c r="M46" s="15">
        <v>0.523</v>
      </c>
      <c r="N46" s="13">
        <v>0.8</v>
      </c>
      <c r="O46" s="15">
        <v>-0.001196</v>
      </c>
      <c r="P46" s="15">
        <v>0.1081</v>
      </c>
      <c r="Q46" s="15">
        <v>-0.0621</v>
      </c>
    </row>
    <row r="47" s="33" customFormat="1" ht="17.55" spans="1:17">
      <c r="A47" s="35" t="s">
        <v>42</v>
      </c>
      <c r="B47" s="5" t="s">
        <v>19</v>
      </c>
      <c r="C47" s="13">
        <v>0.715</v>
      </c>
      <c r="D47" s="34">
        <v>-0.046</v>
      </c>
      <c r="E47" s="15">
        <v>0.4772</v>
      </c>
      <c r="F47" s="13">
        <v>-0.37</v>
      </c>
      <c r="G47" s="13">
        <v>-0.509</v>
      </c>
      <c r="H47" s="13">
        <v>-0.099</v>
      </c>
      <c r="I47" s="15">
        <v>0.0048</v>
      </c>
      <c r="J47" s="13">
        <v>174</v>
      </c>
      <c r="K47" s="13">
        <v>91</v>
      </c>
      <c r="L47" s="13">
        <v>83</v>
      </c>
      <c r="M47" s="15">
        <v>0.523</v>
      </c>
      <c r="N47" s="13">
        <v>0.77</v>
      </c>
      <c r="O47" s="15">
        <v>-0.00145</v>
      </c>
      <c r="P47" s="15">
        <v>0.0959</v>
      </c>
      <c r="Q47" s="15">
        <v>-0.061</v>
      </c>
    </row>
    <row r="48" s="33" customFormat="1" ht="17.55" spans="1:17">
      <c r="A48" s="35" t="s">
        <v>42</v>
      </c>
      <c r="B48" s="5" t="s">
        <v>20</v>
      </c>
      <c r="C48" s="13">
        <v>3.174</v>
      </c>
      <c r="D48" s="14">
        <v>0.1757</v>
      </c>
      <c r="E48" s="15">
        <v>0.3855</v>
      </c>
      <c r="F48" s="13">
        <v>0.952</v>
      </c>
      <c r="G48" s="13">
        <v>1.47</v>
      </c>
      <c r="H48" s="13">
        <v>0.451</v>
      </c>
      <c r="I48" s="15">
        <v>0.043</v>
      </c>
      <c r="J48" s="13">
        <v>174</v>
      </c>
      <c r="K48" s="13">
        <v>103</v>
      </c>
      <c r="L48" s="13">
        <v>71</v>
      </c>
      <c r="M48" s="15">
        <v>0.592</v>
      </c>
      <c r="N48" s="13">
        <v>1.18</v>
      </c>
      <c r="O48" s="15">
        <v>0.007506</v>
      </c>
      <c r="P48" s="15">
        <v>0.174</v>
      </c>
      <c r="Q48" s="15">
        <v>-0.0937</v>
      </c>
    </row>
    <row r="49" s="33" customFormat="1" ht="17.55" spans="1:17">
      <c r="A49" s="5" t="s">
        <v>43</v>
      </c>
      <c r="B49" s="5" t="s">
        <v>19</v>
      </c>
      <c r="C49" s="13">
        <v>0.437</v>
      </c>
      <c r="D49" s="34">
        <v>-0.1097</v>
      </c>
      <c r="E49" s="15">
        <v>0.6456</v>
      </c>
      <c r="F49" s="13">
        <v>-0.239</v>
      </c>
      <c r="G49" s="13">
        <v>-0.332</v>
      </c>
      <c r="H49" s="13">
        <v>-0.172</v>
      </c>
      <c r="I49" s="15">
        <v>0.018</v>
      </c>
      <c r="J49" s="13">
        <v>174</v>
      </c>
      <c r="K49" s="13">
        <v>79</v>
      </c>
      <c r="L49" s="13">
        <v>95</v>
      </c>
      <c r="M49" s="15">
        <v>0.454</v>
      </c>
      <c r="N49" s="13">
        <v>1</v>
      </c>
      <c r="O49" s="15">
        <v>-0.003275</v>
      </c>
      <c r="P49" s="15">
        <v>0.161</v>
      </c>
      <c r="Q49" s="15">
        <v>-0.1525</v>
      </c>
    </row>
    <row r="50" s="33" customFormat="1" ht="17.55" spans="1:17">
      <c r="A50" s="5" t="s">
        <v>43</v>
      </c>
      <c r="B50" s="5" t="s">
        <v>20</v>
      </c>
      <c r="C50" s="13">
        <v>2.349</v>
      </c>
      <c r="D50" s="14">
        <v>0.1271</v>
      </c>
      <c r="E50" s="15">
        <v>0.3828</v>
      </c>
      <c r="F50" s="13">
        <v>0.923</v>
      </c>
      <c r="G50" s="13">
        <v>1.434</v>
      </c>
      <c r="H50" s="13">
        <v>0.329</v>
      </c>
      <c r="I50" s="15">
        <v>0.0159</v>
      </c>
      <c r="J50" s="13">
        <v>174</v>
      </c>
      <c r="K50" s="13">
        <v>106</v>
      </c>
      <c r="L50" s="13">
        <v>68</v>
      </c>
      <c r="M50" s="15">
        <v>0.6092</v>
      </c>
      <c r="N50" s="13">
        <v>1.1</v>
      </c>
      <c r="O50" s="15">
        <v>0.005511</v>
      </c>
      <c r="P50" s="15">
        <v>0.2041</v>
      </c>
      <c r="Q50" s="15">
        <v>-0.1611</v>
      </c>
    </row>
    <row r="51" s="33" customFormat="1" ht="17.55" spans="1:17">
      <c r="A51" s="5" t="s">
        <v>44</v>
      </c>
      <c r="B51" s="5" t="s">
        <v>19</v>
      </c>
      <c r="C51" s="13">
        <v>1.457</v>
      </c>
      <c r="D51" s="14">
        <v>0.0541</v>
      </c>
      <c r="E51" s="15">
        <v>0.1897</v>
      </c>
      <c r="F51" s="13">
        <v>0.493</v>
      </c>
      <c r="G51" s="13">
        <v>0.699</v>
      </c>
      <c r="H51" s="13">
        <v>0.276</v>
      </c>
      <c r="I51" s="15">
        <v>0.0029</v>
      </c>
      <c r="J51" s="13">
        <v>174</v>
      </c>
      <c r="K51" s="13">
        <v>102</v>
      </c>
      <c r="L51" s="13">
        <v>72</v>
      </c>
      <c r="M51" s="15">
        <v>0.5862</v>
      </c>
      <c r="N51" s="13">
        <v>0.94</v>
      </c>
      <c r="O51" s="15">
        <v>0.002509</v>
      </c>
      <c r="P51" s="15">
        <v>0.0974</v>
      </c>
      <c r="Q51" s="15">
        <v>-0.0594</v>
      </c>
    </row>
    <row r="52" s="33" customFormat="1" ht="17.55" spans="1:17">
      <c r="A52" s="5" t="s">
        <v>44</v>
      </c>
      <c r="B52" s="5" t="s">
        <v>20</v>
      </c>
      <c r="C52" s="13">
        <v>1.8</v>
      </c>
      <c r="D52" s="14">
        <v>0.0858</v>
      </c>
      <c r="E52" s="15">
        <v>0.1845</v>
      </c>
      <c r="F52" s="13">
        <v>0.69</v>
      </c>
      <c r="G52" s="13">
        <v>1.005</v>
      </c>
      <c r="H52" s="13">
        <v>0.457</v>
      </c>
      <c r="I52" s="15">
        <v>0.0018</v>
      </c>
      <c r="J52" s="13">
        <v>174</v>
      </c>
      <c r="K52" s="13">
        <v>96</v>
      </c>
      <c r="L52" s="13">
        <v>78</v>
      </c>
      <c r="M52" s="15">
        <v>0.5517</v>
      </c>
      <c r="N52" s="13">
        <v>1.22</v>
      </c>
      <c r="O52" s="15">
        <v>0.003705</v>
      </c>
      <c r="P52" s="15">
        <v>0.0885</v>
      </c>
      <c r="Q52" s="15">
        <v>-0.0659</v>
      </c>
    </row>
    <row r="53" s="33" customFormat="1" ht="17.55" spans="1:17">
      <c r="A53" s="5" t="s">
        <v>45</v>
      </c>
      <c r="B53" s="5" t="s">
        <v>19</v>
      </c>
      <c r="C53" s="13">
        <v>1.375</v>
      </c>
      <c r="D53" s="14">
        <v>0.0457</v>
      </c>
      <c r="E53" s="15">
        <v>0.4084</v>
      </c>
      <c r="F53" s="13">
        <v>0.309</v>
      </c>
      <c r="G53" s="13">
        <v>0.44</v>
      </c>
      <c r="H53" s="13">
        <v>0.109</v>
      </c>
      <c r="I53" s="15">
        <v>0.0543</v>
      </c>
      <c r="J53" s="13">
        <v>174</v>
      </c>
      <c r="K53" s="13">
        <v>89</v>
      </c>
      <c r="L53" s="13">
        <v>85</v>
      </c>
      <c r="M53" s="15">
        <v>0.5115</v>
      </c>
      <c r="N53" s="13">
        <v>1.16</v>
      </c>
      <c r="O53" s="15">
        <v>0.003342</v>
      </c>
      <c r="P53" s="15">
        <v>0.1684</v>
      </c>
      <c r="Q53" s="15">
        <v>-0.1453</v>
      </c>
    </row>
    <row r="54" s="33" customFormat="1" ht="17.55" spans="1:17">
      <c r="A54" s="5" t="s">
        <v>45</v>
      </c>
      <c r="B54" s="5" t="s">
        <v>20</v>
      </c>
      <c r="C54" s="13">
        <v>1.811</v>
      </c>
      <c r="D54" s="14">
        <v>0.0868</v>
      </c>
      <c r="E54" s="15">
        <v>0.2262</v>
      </c>
      <c r="F54" s="13">
        <v>0.706</v>
      </c>
      <c r="G54" s="13">
        <v>1.04</v>
      </c>
      <c r="H54" s="13">
        <v>0.377</v>
      </c>
      <c r="I54" s="15">
        <v>0.0047</v>
      </c>
      <c r="J54" s="13">
        <v>174</v>
      </c>
      <c r="K54" s="13">
        <v>95</v>
      </c>
      <c r="L54" s="13">
        <v>79</v>
      </c>
      <c r="M54" s="15">
        <v>0.546</v>
      </c>
      <c r="N54" s="13">
        <v>1.22</v>
      </c>
      <c r="O54" s="15">
        <v>0.003821</v>
      </c>
      <c r="P54" s="15">
        <v>0.0979</v>
      </c>
      <c r="Q54" s="15">
        <v>-0.053</v>
      </c>
    </row>
    <row r="55" s="33" customFormat="1" ht="17.55" spans="1:17">
      <c r="A55" s="5" t="s">
        <v>46</v>
      </c>
      <c r="B55" s="5" t="s">
        <v>19</v>
      </c>
      <c r="C55" s="13">
        <v>2.187</v>
      </c>
      <c r="D55" s="14">
        <v>0.1159</v>
      </c>
      <c r="E55" s="15">
        <v>0.5062</v>
      </c>
      <c r="F55" s="13">
        <v>0.532</v>
      </c>
      <c r="G55" s="13">
        <v>0.803</v>
      </c>
      <c r="H55" s="13">
        <v>0.224</v>
      </c>
      <c r="I55" s="15">
        <v>0.0905</v>
      </c>
      <c r="J55" s="13">
        <v>174</v>
      </c>
      <c r="K55" s="13">
        <v>88</v>
      </c>
      <c r="L55" s="13">
        <v>86</v>
      </c>
      <c r="M55" s="15">
        <v>0.5057</v>
      </c>
      <c r="N55" s="13">
        <v>1.35</v>
      </c>
      <c r="O55" s="15">
        <v>0.006278</v>
      </c>
      <c r="P55" s="15">
        <v>0.3633</v>
      </c>
      <c r="Q55" s="15">
        <v>-0.1171</v>
      </c>
    </row>
    <row r="56" s="33" customFormat="1" ht="17.55" spans="1:17">
      <c r="A56" s="5" t="s">
        <v>46</v>
      </c>
      <c r="B56" s="5" t="s">
        <v>20</v>
      </c>
      <c r="C56" s="13">
        <v>0.474</v>
      </c>
      <c r="D56" s="34">
        <v>-0.0994</v>
      </c>
      <c r="E56" s="15">
        <v>0.7794</v>
      </c>
      <c r="F56" s="13">
        <v>-0.154</v>
      </c>
      <c r="G56" s="13">
        <v>-0.216</v>
      </c>
      <c r="H56" s="13">
        <v>-0.129</v>
      </c>
      <c r="I56" s="15">
        <v>0.0867</v>
      </c>
      <c r="J56" s="13">
        <v>174</v>
      </c>
      <c r="K56" s="13">
        <v>86</v>
      </c>
      <c r="L56" s="13">
        <v>88</v>
      </c>
      <c r="M56" s="15">
        <v>0.4943</v>
      </c>
      <c r="N56" s="13">
        <v>0.93</v>
      </c>
      <c r="O56" s="15">
        <v>-0.002091</v>
      </c>
      <c r="P56" s="15">
        <v>0.2286</v>
      </c>
      <c r="Q56" s="15">
        <v>-0.2358</v>
      </c>
    </row>
    <row r="57" s="33" customFormat="1" ht="17.55" spans="1:17">
      <c r="A57" s="5" t="s">
        <v>47</v>
      </c>
      <c r="B57" s="5" t="s">
        <v>19</v>
      </c>
      <c r="C57" s="13">
        <v>1.226</v>
      </c>
      <c r="D57" s="14">
        <v>0.0289</v>
      </c>
      <c r="E57" s="15">
        <v>0.3596</v>
      </c>
      <c r="F57" s="13">
        <v>0.237</v>
      </c>
      <c r="G57" s="13">
        <v>0.338</v>
      </c>
      <c r="H57" s="13">
        <v>0.074</v>
      </c>
      <c r="I57" s="15">
        <v>0.0937</v>
      </c>
      <c r="J57" s="13">
        <v>174</v>
      </c>
      <c r="K57" s="13">
        <v>88</v>
      </c>
      <c r="L57" s="13">
        <v>86</v>
      </c>
      <c r="M57" s="15">
        <v>0.5057</v>
      </c>
      <c r="N57" s="13">
        <v>1.14</v>
      </c>
      <c r="O57" s="15">
        <v>0.002024</v>
      </c>
      <c r="P57" s="15">
        <v>0.1158</v>
      </c>
      <c r="Q57" s="15">
        <v>-0.105</v>
      </c>
    </row>
    <row r="58" s="33" customFormat="1" ht="17.55" spans="1:17">
      <c r="A58" s="5" t="s">
        <v>47</v>
      </c>
      <c r="B58" s="5" t="s">
        <v>20</v>
      </c>
      <c r="C58" s="13">
        <v>2.794</v>
      </c>
      <c r="D58" s="14">
        <v>0.1549</v>
      </c>
      <c r="E58" s="15">
        <v>0.3022</v>
      </c>
      <c r="F58" s="13">
        <v>0.691</v>
      </c>
      <c r="G58" s="13">
        <v>1.038</v>
      </c>
      <c r="H58" s="13">
        <v>0.506</v>
      </c>
      <c r="I58" s="15">
        <v>0.0915</v>
      </c>
      <c r="J58" s="13">
        <v>174</v>
      </c>
      <c r="K58" s="13">
        <v>96</v>
      </c>
      <c r="L58" s="13">
        <v>78</v>
      </c>
      <c r="M58" s="15">
        <v>0.5517</v>
      </c>
      <c r="N58" s="13">
        <v>1.21</v>
      </c>
      <c r="O58" s="15">
        <v>0.007218</v>
      </c>
      <c r="P58" s="15">
        <v>0.1988</v>
      </c>
      <c r="Q58" s="15">
        <v>-0.1681</v>
      </c>
    </row>
    <row r="59" s="33" customFormat="1" ht="17.55" spans="1:17">
      <c r="A59" s="5" t="s">
        <v>48</v>
      </c>
      <c r="B59" s="5" t="s">
        <v>19</v>
      </c>
      <c r="C59" s="13">
        <v>0.837</v>
      </c>
      <c r="D59" s="34">
        <v>-0.0246</v>
      </c>
      <c r="E59" s="15">
        <v>0.69</v>
      </c>
      <c r="F59" s="13">
        <v>0.054</v>
      </c>
      <c r="G59" s="13">
        <v>0.079</v>
      </c>
      <c r="H59" s="13">
        <v>-0.037</v>
      </c>
      <c r="I59" s="15">
        <v>0.0893</v>
      </c>
      <c r="J59" s="13">
        <v>174</v>
      </c>
      <c r="K59" s="13">
        <v>83</v>
      </c>
      <c r="L59" s="13">
        <v>91</v>
      </c>
      <c r="M59" s="15">
        <v>0.477</v>
      </c>
      <c r="N59" s="13">
        <v>1.12</v>
      </c>
      <c r="O59" s="15">
        <v>0.000469</v>
      </c>
      <c r="P59" s="15">
        <v>0.3161</v>
      </c>
      <c r="Q59" s="15">
        <v>-0.1406</v>
      </c>
    </row>
    <row r="60" s="33" customFormat="1" ht="17.55" spans="1:17">
      <c r="A60" s="5" t="s">
        <v>48</v>
      </c>
      <c r="B60" s="5" t="s">
        <v>20</v>
      </c>
      <c r="C60" s="13">
        <v>0.56</v>
      </c>
      <c r="D60" s="34">
        <v>-0.0781</v>
      </c>
      <c r="E60" s="15">
        <v>0.6743</v>
      </c>
      <c r="F60" s="13">
        <v>-0.1</v>
      </c>
      <c r="G60" s="13">
        <v>-0.142</v>
      </c>
      <c r="H60" s="13">
        <v>-0.118</v>
      </c>
      <c r="I60" s="15">
        <v>0.0875</v>
      </c>
      <c r="J60" s="13">
        <v>174</v>
      </c>
      <c r="K60" s="13">
        <v>83</v>
      </c>
      <c r="L60" s="13">
        <v>91</v>
      </c>
      <c r="M60" s="15">
        <v>0.477</v>
      </c>
      <c r="N60" s="13">
        <v>1.03</v>
      </c>
      <c r="O60" s="15">
        <v>-0.001334</v>
      </c>
      <c r="P60" s="15">
        <v>0.2305</v>
      </c>
      <c r="Q60" s="15">
        <v>-0.1843</v>
      </c>
    </row>
    <row r="61" s="33" customFormat="1" ht="17.55" spans="1:17">
      <c r="A61" s="5" t="s">
        <v>49</v>
      </c>
      <c r="B61" s="5" t="s">
        <v>19</v>
      </c>
      <c r="C61" s="13">
        <v>2.334</v>
      </c>
      <c r="D61" s="14">
        <v>0.1261</v>
      </c>
      <c r="E61" s="15">
        <v>0.3254</v>
      </c>
      <c r="F61" s="13">
        <v>0.888</v>
      </c>
      <c r="G61" s="13">
        <v>1.457</v>
      </c>
      <c r="H61" s="13">
        <v>0.383</v>
      </c>
      <c r="I61" s="15">
        <v>0.0155</v>
      </c>
      <c r="J61" s="13">
        <v>174</v>
      </c>
      <c r="K61" s="13">
        <v>100</v>
      </c>
      <c r="L61" s="13">
        <v>74</v>
      </c>
      <c r="M61" s="15">
        <v>0.5747</v>
      </c>
      <c r="N61" s="13">
        <v>1.28</v>
      </c>
      <c r="O61" s="15">
        <v>0.00546</v>
      </c>
      <c r="P61" s="15">
        <v>0.1796</v>
      </c>
      <c r="Q61" s="15">
        <v>-0.1463</v>
      </c>
    </row>
    <row r="62" s="33" customFormat="1" ht="17.55" spans="1:17">
      <c r="A62" s="5" t="s">
        <v>49</v>
      </c>
      <c r="B62" s="5" t="s">
        <v>20</v>
      </c>
      <c r="C62" s="13">
        <v>0.468</v>
      </c>
      <c r="D62" s="34">
        <v>-0.1008</v>
      </c>
      <c r="E62" s="15">
        <v>0.7361</v>
      </c>
      <c r="F62" s="13">
        <v>-0.167</v>
      </c>
      <c r="G62" s="13">
        <v>-0.234</v>
      </c>
      <c r="H62" s="13">
        <v>-0.14</v>
      </c>
      <c r="I62" s="15">
        <v>0.0187</v>
      </c>
      <c r="J62" s="13">
        <v>174</v>
      </c>
      <c r="K62" s="13">
        <v>82</v>
      </c>
      <c r="L62" s="13">
        <v>92</v>
      </c>
      <c r="M62" s="15">
        <v>0.4713</v>
      </c>
      <c r="N62" s="13">
        <v>0.99</v>
      </c>
      <c r="O62" s="15">
        <v>-0.002453</v>
      </c>
      <c r="P62" s="15">
        <v>0.1692</v>
      </c>
      <c r="Q62" s="15">
        <v>-0.156</v>
      </c>
    </row>
    <row r="63" s="33" customFormat="1" ht="17.55" spans="1:17">
      <c r="A63" s="5" t="s">
        <v>50</v>
      </c>
      <c r="B63" s="5" t="s">
        <v>19</v>
      </c>
      <c r="C63" s="13">
        <v>4.635</v>
      </c>
      <c r="D63" s="14">
        <v>0.2398</v>
      </c>
      <c r="E63" s="15">
        <v>0.3832</v>
      </c>
      <c r="F63" s="13">
        <v>1.014</v>
      </c>
      <c r="G63" s="13">
        <v>1.68</v>
      </c>
      <c r="H63" s="13">
        <v>0.62</v>
      </c>
      <c r="I63" s="15">
        <v>0.0926</v>
      </c>
      <c r="J63" s="13">
        <v>174</v>
      </c>
      <c r="K63" s="13">
        <v>107</v>
      </c>
      <c r="L63" s="13">
        <v>67</v>
      </c>
      <c r="M63" s="15">
        <v>0.6149</v>
      </c>
      <c r="N63" s="13">
        <v>1.22</v>
      </c>
      <c r="O63" s="15">
        <v>0.010247</v>
      </c>
      <c r="P63" s="15">
        <v>0.4217</v>
      </c>
      <c r="Q63" s="15">
        <v>-0.1008</v>
      </c>
    </row>
    <row r="64" s="33" customFormat="1" ht="17.55" spans="1:17">
      <c r="A64" s="5" t="s">
        <v>50</v>
      </c>
      <c r="B64" s="5" t="s">
        <v>20</v>
      </c>
      <c r="C64" s="13">
        <v>0.243</v>
      </c>
      <c r="D64" s="34">
        <v>-0.1799</v>
      </c>
      <c r="E64" s="15">
        <v>0.8021</v>
      </c>
      <c r="F64" s="13">
        <v>-0.77</v>
      </c>
      <c r="G64" s="13">
        <v>-1.016</v>
      </c>
      <c r="H64" s="13">
        <v>-0.226</v>
      </c>
      <c r="I64" s="15">
        <v>0.0933</v>
      </c>
      <c r="J64" s="13">
        <v>174</v>
      </c>
      <c r="K64" s="13">
        <v>77</v>
      </c>
      <c r="L64" s="13">
        <v>97</v>
      </c>
      <c r="M64" s="15">
        <v>0.4425</v>
      </c>
      <c r="N64" s="13">
        <v>0.78</v>
      </c>
      <c r="O64" s="15">
        <v>-0.006933</v>
      </c>
      <c r="P64" s="15">
        <v>0.1877</v>
      </c>
      <c r="Q64" s="15">
        <v>-0.2358</v>
      </c>
    </row>
    <row r="65" s="33" customFormat="1" ht="17.55" spans="1:17">
      <c r="A65" s="5" t="s">
        <v>51</v>
      </c>
      <c r="B65" s="5" t="s">
        <v>19</v>
      </c>
      <c r="C65" s="13">
        <v>1.656</v>
      </c>
      <c r="D65" s="14">
        <v>0.0733</v>
      </c>
      <c r="E65" s="15">
        <v>0.1665</v>
      </c>
      <c r="F65" s="13">
        <v>0.69</v>
      </c>
      <c r="G65" s="13">
        <v>1.004</v>
      </c>
      <c r="H65" s="13">
        <v>0.434</v>
      </c>
      <c r="I65" s="15">
        <v>0.0608</v>
      </c>
      <c r="J65" s="13">
        <v>174</v>
      </c>
      <c r="K65" s="13">
        <v>103</v>
      </c>
      <c r="L65" s="13">
        <v>71</v>
      </c>
      <c r="M65" s="15">
        <v>0.592</v>
      </c>
      <c r="N65" s="13">
        <v>1.03</v>
      </c>
      <c r="O65" s="15">
        <v>0.003153</v>
      </c>
      <c r="P65" s="15">
        <v>0.0535</v>
      </c>
      <c r="Q65" s="15">
        <v>-0.0523</v>
      </c>
    </row>
    <row r="66" s="33" customFormat="1" ht="17.55" spans="1:17">
      <c r="A66" s="5" t="s">
        <v>51</v>
      </c>
      <c r="B66" s="5" t="s">
        <v>20</v>
      </c>
      <c r="C66" s="13">
        <v>0.404</v>
      </c>
      <c r="D66" s="34">
        <v>-0.1192</v>
      </c>
      <c r="E66" s="15">
        <v>0.8311</v>
      </c>
      <c r="F66" s="13">
        <v>-0.229</v>
      </c>
      <c r="G66" s="13">
        <v>-0.318</v>
      </c>
      <c r="H66" s="13">
        <v>-0.145</v>
      </c>
      <c r="I66" s="15">
        <v>0.0632</v>
      </c>
      <c r="J66" s="13">
        <v>174</v>
      </c>
      <c r="K66" s="13">
        <v>84</v>
      </c>
      <c r="L66" s="13">
        <v>90</v>
      </c>
      <c r="M66" s="15">
        <v>0.4828</v>
      </c>
      <c r="N66" s="13">
        <v>0.93</v>
      </c>
      <c r="O66" s="15">
        <v>-0.003072</v>
      </c>
      <c r="P66" s="15">
        <v>0.2922</v>
      </c>
      <c r="Q66" s="15">
        <v>-0.1993</v>
      </c>
    </row>
    <row r="67" s="33" customFormat="1" ht="17.55" spans="1:17">
      <c r="A67" s="5" t="s">
        <v>52</v>
      </c>
      <c r="B67" s="5" t="s">
        <v>19</v>
      </c>
      <c r="C67" s="13">
        <v>1.629</v>
      </c>
      <c r="D67" s="14">
        <v>0.0708</v>
      </c>
      <c r="E67" s="15">
        <v>0.1617</v>
      </c>
      <c r="F67" s="13">
        <v>0.687</v>
      </c>
      <c r="G67" s="13">
        <v>0.995</v>
      </c>
      <c r="H67" s="13">
        <v>0.431</v>
      </c>
      <c r="I67" s="15">
        <v>0.0599</v>
      </c>
      <c r="J67" s="13">
        <v>174</v>
      </c>
      <c r="K67" s="13">
        <v>101</v>
      </c>
      <c r="L67" s="13">
        <v>73</v>
      </c>
      <c r="M67" s="15">
        <v>0.5805</v>
      </c>
      <c r="N67" s="13">
        <v>1.07</v>
      </c>
      <c r="O67" s="15">
        <v>0.003057</v>
      </c>
      <c r="P67" s="15">
        <v>0.0535</v>
      </c>
      <c r="Q67" s="15">
        <v>-0.0636</v>
      </c>
    </row>
    <row r="68" s="33" customFormat="1" ht="17.55" spans="1:17">
      <c r="A68" s="5" t="s">
        <v>52</v>
      </c>
      <c r="B68" s="5" t="s">
        <v>20</v>
      </c>
      <c r="C68" s="13">
        <v>0.271</v>
      </c>
      <c r="D68" s="34">
        <v>-0.1672</v>
      </c>
      <c r="E68" s="15">
        <v>0.8881</v>
      </c>
      <c r="F68" s="13">
        <v>-0.37</v>
      </c>
      <c r="G68" s="13">
        <v>-0.507</v>
      </c>
      <c r="H68" s="13">
        <v>-0.189</v>
      </c>
      <c r="I68" s="15">
        <v>0.0593</v>
      </c>
      <c r="J68" s="13">
        <v>174</v>
      </c>
      <c r="K68" s="13">
        <v>82</v>
      </c>
      <c r="L68" s="13">
        <v>92</v>
      </c>
      <c r="M68" s="15">
        <v>0.4713</v>
      </c>
      <c r="N68" s="13">
        <v>0.88</v>
      </c>
      <c r="O68" s="15">
        <v>-0.005203</v>
      </c>
      <c r="P68" s="15">
        <v>0.2843</v>
      </c>
      <c r="Q68" s="15">
        <v>-0.2105</v>
      </c>
    </row>
    <row r="69" s="33" customFormat="1" ht="17.55" spans="1:17">
      <c r="A69" s="5" t="s">
        <v>53</v>
      </c>
      <c r="B69" s="5" t="s">
        <v>19</v>
      </c>
      <c r="C69" s="13">
        <v>1.184</v>
      </c>
      <c r="D69" s="14">
        <v>0.0239</v>
      </c>
      <c r="E69" s="15">
        <v>0.1625</v>
      </c>
      <c r="F69" s="13">
        <v>0.334</v>
      </c>
      <c r="G69" s="13">
        <v>0.469</v>
      </c>
      <c r="H69" s="13">
        <v>0.14</v>
      </c>
      <c r="I69" s="15">
        <v>0.0607</v>
      </c>
      <c r="J69" s="13">
        <v>174</v>
      </c>
      <c r="K69" s="13">
        <v>105</v>
      </c>
      <c r="L69" s="13">
        <v>69</v>
      </c>
      <c r="M69" s="15">
        <v>0.6034</v>
      </c>
      <c r="N69" s="13">
        <v>0.79</v>
      </c>
      <c r="O69" s="15">
        <v>0.001114</v>
      </c>
      <c r="P69" s="15">
        <v>0.0488</v>
      </c>
      <c r="Q69" s="15">
        <v>-0.0467</v>
      </c>
    </row>
    <row r="70" s="33" customFormat="1" ht="17.55" spans="1:17">
      <c r="A70" s="5" t="s">
        <v>53</v>
      </c>
      <c r="B70" s="5" t="s">
        <v>20</v>
      </c>
      <c r="C70" s="13">
        <v>0.7</v>
      </c>
      <c r="D70" s="34">
        <v>-0.0487</v>
      </c>
      <c r="E70" s="15">
        <v>0.8348</v>
      </c>
      <c r="F70" s="13">
        <v>0.075</v>
      </c>
      <c r="G70" s="13">
        <v>0.108</v>
      </c>
      <c r="H70" s="13">
        <v>-0.059</v>
      </c>
      <c r="I70" s="15">
        <v>0.0574</v>
      </c>
      <c r="J70" s="13">
        <v>174</v>
      </c>
      <c r="K70" s="13">
        <v>80</v>
      </c>
      <c r="L70" s="13">
        <v>94</v>
      </c>
      <c r="M70" s="15">
        <v>0.4598</v>
      </c>
      <c r="N70" s="13">
        <v>1.21</v>
      </c>
      <c r="O70" s="15">
        <v>0.000742</v>
      </c>
      <c r="P70" s="15">
        <v>0.3567</v>
      </c>
      <c r="Q70" s="15">
        <v>-0.2077</v>
      </c>
    </row>
    <row r="71" s="33" customFormat="1" ht="17.55" spans="1:17">
      <c r="A71" s="5" t="s">
        <v>54</v>
      </c>
      <c r="B71" s="5" t="s">
        <v>19</v>
      </c>
      <c r="C71" s="13">
        <v>1.737</v>
      </c>
      <c r="D71" s="14">
        <v>0.0804</v>
      </c>
      <c r="E71" s="15">
        <v>0.0919</v>
      </c>
      <c r="F71" s="13">
        <v>1.361</v>
      </c>
      <c r="G71" s="13">
        <v>2.153</v>
      </c>
      <c r="H71" s="13">
        <v>0.863</v>
      </c>
      <c r="I71" s="15">
        <v>0.0093</v>
      </c>
      <c r="J71" s="13">
        <v>174</v>
      </c>
      <c r="K71" s="13">
        <v>111</v>
      </c>
      <c r="L71" s="13">
        <v>63</v>
      </c>
      <c r="M71" s="15">
        <v>0.6379</v>
      </c>
      <c r="N71" s="13">
        <v>1.18</v>
      </c>
      <c r="O71" s="15">
        <v>0.003274</v>
      </c>
      <c r="P71" s="15">
        <v>0.0614</v>
      </c>
      <c r="Q71" s="15">
        <v>-0.0367</v>
      </c>
    </row>
    <row r="72" s="33" customFormat="1" ht="17.55" spans="1:17">
      <c r="A72" s="5" t="s">
        <v>54</v>
      </c>
      <c r="B72" s="5" t="s">
        <v>20</v>
      </c>
      <c r="C72" s="13">
        <v>1.094</v>
      </c>
      <c r="D72" s="14">
        <v>0.0127</v>
      </c>
      <c r="E72" s="15">
        <v>0.6168</v>
      </c>
      <c r="F72" s="13">
        <v>0.182</v>
      </c>
      <c r="G72" s="13">
        <v>0.269</v>
      </c>
      <c r="H72" s="13">
        <v>0.017</v>
      </c>
      <c r="I72" s="15">
        <v>0.028</v>
      </c>
      <c r="J72" s="13">
        <v>174</v>
      </c>
      <c r="K72" s="13">
        <v>86</v>
      </c>
      <c r="L72" s="13">
        <v>88</v>
      </c>
      <c r="M72" s="15">
        <v>0.4943</v>
      </c>
      <c r="N72" s="13">
        <v>1.15</v>
      </c>
      <c r="O72" s="15">
        <v>0.002238</v>
      </c>
      <c r="P72" s="15">
        <v>0.3444</v>
      </c>
      <c r="Q72" s="15">
        <v>-0.141</v>
      </c>
    </row>
    <row r="73" s="33" customFormat="1" ht="17.55" spans="1:17">
      <c r="A73" s="5" t="s">
        <v>55</v>
      </c>
      <c r="B73" s="5" t="s">
        <v>19</v>
      </c>
      <c r="C73" s="13">
        <v>1.417</v>
      </c>
      <c r="D73" s="14">
        <v>0.05</v>
      </c>
      <c r="E73" s="15">
        <v>0.1298</v>
      </c>
      <c r="F73" s="13">
        <v>0.781</v>
      </c>
      <c r="G73" s="13">
        <v>1.138</v>
      </c>
      <c r="H73" s="13">
        <v>0.373</v>
      </c>
      <c r="I73" s="15">
        <v>0.0077</v>
      </c>
      <c r="J73" s="13">
        <v>174</v>
      </c>
      <c r="K73" s="13">
        <v>102</v>
      </c>
      <c r="L73" s="13">
        <v>72</v>
      </c>
      <c r="M73" s="15">
        <v>0.5862</v>
      </c>
      <c r="N73" s="13">
        <v>1.06</v>
      </c>
      <c r="O73" s="15">
        <v>0.002139</v>
      </c>
      <c r="P73" s="15">
        <v>0.0917</v>
      </c>
      <c r="Q73" s="15">
        <v>-0.0365</v>
      </c>
    </row>
    <row r="74" s="33" customFormat="1" ht="17.55" spans="1:17">
      <c r="A74" s="5" t="s">
        <v>55</v>
      </c>
      <c r="B74" s="5" t="s">
        <v>20</v>
      </c>
      <c r="C74" s="13">
        <v>2.167</v>
      </c>
      <c r="D74" s="14">
        <v>0.1145</v>
      </c>
      <c r="E74" s="15">
        <v>0.5262</v>
      </c>
      <c r="F74" s="13">
        <v>0.53</v>
      </c>
      <c r="G74" s="13">
        <v>0.788</v>
      </c>
      <c r="H74" s="13">
        <v>0.213</v>
      </c>
      <c r="I74" s="15">
        <v>0.0146</v>
      </c>
      <c r="J74" s="13">
        <v>174</v>
      </c>
      <c r="K74" s="13">
        <v>98</v>
      </c>
      <c r="L74" s="13">
        <v>76</v>
      </c>
      <c r="M74" s="15">
        <v>0.5632</v>
      </c>
      <c r="N74" s="13">
        <v>1.07</v>
      </c>
      <c r="O74" s="15">
        <v>0.005899</v>
      </c>
      <c r="P74" s="15">
        <v>0.221</v>
      </c>
      <c r="Q74" s="15">
        <v>-0.1781</v>
      </c>
    </row>
    <row r="75" s="33" customFormat="1" ht="17.55" spans="1:17">
      <c r="A75" s="5" t="s">
        <v>56</v>
      </c>
      <c r="B75" s="5" t="s">
        <v>19</v>
      </c>
      <c r="C75" s="13">
        <v>1.313</v>
      </c>
      <c r="D75" s="14">
        <v>0.0389</v>
      </c>
      <c r="E75" s="15">
        <v>0.4056</v>
      </c>
      <c r="F75" s="13">
        <v>0.37</v>
      </c>
      <c r="G75" s="13">
        <v>0.546</v>
      </c>
      <c r="H75" s="13">
        <v>0.094</v>
      </c>
      <c r="I75" s="15">
        <v>0.0073</v>
      </c>
      <c r="J75" s="13">
        <v>174</v>
      </c>
      <c r="K75" s="13">
        <v>92</v>
      </c>
      <c r="L75" s="13">
        <v>82</v>
      </c>
      <c r="M75" s="15">
        <v>0.5287</v>
      </c>
      <c r="N75" s="13">
        <v>1.11</v>
      </c>
      <c r="O75" s="15">
        <v>0.001981</v>
      </c>
      <c r="P75" s="15">
        <v>0.1765</v>
      </c>
      <c r="Q75" s="15">
        <v>-0.1309</v>
      </c>
    </row>
    <row r="76" s="33" customFormat="1" ht="17.55" spans="1:17">
      <c r="A76" s="5" t="s">
        <v>56</v>
      </c>
      <c r="B76" s="5" t="s">
        <v>20</v>
      </c>
      <c r="C76" s="13">
        <v>1.314</v>
      </c>
      <c r="D76" s="14">
        <v>0.0391</v>
      </c>
      <c r="E76" s="15">
        <v>0.527</v>
      </c>
      <c r="F76" s="13">
        <v>0.286</v>
      </c>
      <c r="G76" s="13">
        <v>0.41</v>
      </c>
      <c r="H76" s="13">
        <v>0.07</v>
      </c>
      <c r="I76" s="15">
        <v>0.0137</v>
      </c>
      <c r="J76" s="13">
        <v>174</v>
      </c>
      <c r="K76" s="13">
        <v>92</v>
      </c>
      <c r="L76" s="13">
        <v>82</v>
      </c>
      <c r="M76" s="15">
        <v>0.5287</v>
      </c>
      <c r="N76" s="13">
        <v>1.06</v>
      </c>
      <c r="O76" s="15">
        <v>0.002595</v>
      </c>
      <c r="P76" s="15">
        <v>0.1244</v>
      </c>
      <c r="Q76" s="15">
        <v>-0.1025</v>
      </c>
    </row>
    <row r="77" s="33" customFormat="1" ht="17.55" spans="1:17">
      <c r="A77" s="5" t="s">
        <v>57</v>
      </c>
      <c r="B77" s="5" t="s">
        <v>19</v>
      </c>
      <c r="C77" s="13">
        <v>1.036</v>
      </c>
      <c r="D77" s="14">
        <v>0.005</v>
      </c>
      <c r="E77" s="15">
        <v>0.5093</v>
      </c>
      <c r="F77" s="13">
        <v>0.121</v>
      </c>
      <c r="G77" s="13">
        <v>0.171</v>
      </c>
      <c r="H77" s="13">
        <v>0.006</v>
      </c>
      <c r="I77" s="15">
        <v>0.0926</v>
      </c>
      <c r="J77" s="13">
        <v>174</v>
      </c>
      <c r="K77" s="13">
        <v>84</v>
      </c>
      <c r="L77" s="13">
        <v>90</v>
      </c>
      <c r="M77" s="15">
        <v>0.4828</v>
      </c>
      <c r="N77" s="13">
        <v>1.15</v>
      </c>
      <c r="O77" s="15">
        <v>0.001109</v>
      </c>
      <c r="P77" s="15">
        <v>0.1354</v>
      </c>
      <c r="Q77" s="15">
        <v>-0.1052</v>
      </c>
    </row>
    <row r="78" s="33" customFormat="1" ht="17.55" spans="1:17">
      <c r="A78" s="5" t="s">
        <v>57</v>
      </c>
      <c r="B78" s="5" t="s">
        <v>20</v>
      </c>
      <c r="C78" s="13">
        <v>1.773</v>
      </c>
      <c r="D78" s="14">
        <v>0.0836</v>
      </c>
      <c r="E78" s="15">
        <v>0.4388</v>
      </c>
      <c r="F78" s="13">
        <v>0.453</v>
      </c>
      <c r="G78" s="13">
        <v>0.678</v>
      </c>
      <c r="H78" s="13">
        <v>0.187</v>
      </c>
      <c r="I78" s="15">
        <v>0.0923</v>
      </c>
      <c r="J78" s="13">
        <v>174</v>
      </c>
      <c r="K78" s="13">
        <v>89</v>
      </c>
      <c r="L78" s="13">
        <v>85</v>
      </c>
      <c r="M78" s="15">
        <v>0.5115</v>
      </c>
      <c r="N78" s="13">
        <v>1.24</v>
      </c>
      <c r="O78" s="15">
        <v>0.004589</v>
      </c>
      <c r="P78" s="15">
        <v>0.182</v>
      </c>
      <c r="Q78" s="15">
        <v>-0.1119</v>
      </c>
    </row>
    <row r="79" s="33" customFormat="1" ht="17.55" spans="1:17">
      <c r="A79" s="5" t="s">
        <v>58</v>
      </c>
      <c r="B79" s="5" t="s">
        <v>19</v>
      </c>
      <c r="C79" s="13">
        <v>2.063</v>
      </c>
      <c r="D79" s="14">
        <v>0.1068</v>
      </c>
      <c r="E79" s="15">
        <v>0.1972</v>
      </c>
      <c r="F79" s="13">
        <v>0.908</v>
      </c>
      <c r="G79" s="13">
        <v>1.415</v>
      </c>
      <c r="H79" s="13">
        <v>0.537</v>
      </c>
      <c r="I79" s="15">
        <v>0.0507</v>
      </c>
      <c r="J79" s="13">
        <v>174</v>
      </c>
      <c r="K79" s="13">
        <v>100</v>
      </c>
      <c r="L79" s="13">
        <v>74</v>
      </c>
      <c r="M79" s="15">
        <v>0.5747</v>
      </c>
      <c r="N79" s="13">
        <v>1.15</v>
      </c>
      <c r="O79" s="15">
        <v>0.004668</v>
      </c>
      <c r="P79" s="15">
        <v>0.1841</v>
      </c>
      <c r="Q79" s="15">
        <v>-0.0696</v>
      </c>
    </row>
    <row r="80" s="33" customFormat="1" ht="17.55" spans="1:17">
      <c r="A80" s="5" t="s">
        <v>58</v>
      </c>
      <c r="B80" s="5" t="s">
        <v>20</v>
      </c>
      <c r="C80" s="13">
        <v>1.262</v>
      </c>
      <c r="D80" s="14">
        <v>0.0332</v>
      </c>
      <c r="E80" s="15">
        <v>0.5231</v>
      </c>
      <c r="F80" s="13">
        <v>0.253</v>
      </c>
      <c r="G80" s="13">
        <v>0.367</v>
      </c>
      <c r="H80" s="13">
        <v>0.059</v>
      </c>
      <c r="I80" s="15">
        <v>0.0424</v>
      </c>
      <c r="J80" s="13">
        <v>174</v>
      </c>
      <c r="K80" s="13">
        <v>90</v>
      </c>
      <c r="L80" s="13">
        <v>84</v>
      </c>
      <c r="M80" s="15">
        <v>0.5172</v>
      </c>
      <c r="N80" s="13">
        <v>1.1</v>
      </c>
      <c r="O80" s="15">
        <v>0.002425</v>
      </c>
      <c r="P80" s="15">
        <v>0.1892</v>
      </c>
      <c r="Q80" s="15">
        <v>-0.1469</v>
      </c>
    </row>
    <row r="81" s="33" customFormat="1" ht="17.55" spans="1:17">
      <c r="A81" s="5" t="s">
        <v>59</v>
      </c>
      <c r="B81" s="5" t="s">
        <v>19</v>
      </c>
      <c r="C81" s="13">
        <v>2.179</v>
      </c>
      <c r="D81" s="14">
        <v>0.1153</v>
      </c>
      <c r="E81" s="15">
        <v>0.294</v>
      </c>
      <c r="F81" s="13">
        <v>0.833</v>
      </c>
      <c r="G81" s="13">
        <v>1.282</v>
      </c>
      <c r="H81" s="13">
        <v>0.387</v>
      </c>
      <c r="I81" s="15">
        <v>0.0498</v>
      </c>
      <c r="J81" s="13">
        <v>174</v>
      </c>
      <c r="K81" s="13">
        <v>102</v>
      </c>
      <c r="L81" s="13">
        <v>72</v>
      </c>
      <c r="M81" s="15">
        <v>0.5862</v>
      </c>
      <c r="N81" s="13">
        <v>1.08</v>
      </c>
      <c r="O81" s="15">
        <v>0.005098</v>
      </c>
      <c r="P81" s="15">
        <v>0.1824</v>
      </c>
      <c r="Q81" s="15">
        <v>-0.0661</v>
      </c>
    </row>
    <row r="82" s="33" customFormat="1" ht="17.55" spans="1:17">
      <c r="A82" s="5" t="s">
        <v>59</v>
      </c>
      <c r="B82" s="5" t="s">
        <v>20</v>
      </c>
      <c r="C82" s="13">
        <v>1.534</v>
      </c>
      <c r="D82" s="14">
        <v>0.0618</v>
      </c>
      <c r="E82" s="15">
        <v>0.3207</v>
      </c>
      <c r="F82" s="13">
        <v>0.4</v>
      </c>
      <c r="G82" s="13">
        <v>0.587</v>
      </c>
      <c r="H82" s="13">
        <v>0.185</v>
      </c>
      <c r="I82" s="15">
        <v>0.0525</v>
      </c>
      <c r="J82" s="13">
        <v>174</v>
      </c>
      <c r="K82" s="13">
        <v>88</v>
      </c>
      <c r="L82" s="13">
        <v>86</v>
      </c>
      <c r="M82" s="15">
        <v>0.5057</v>
      </c>
      <c r="N82" s="13">
        <v>1.25</v>
      </c>
      <c r="O82" s="15">
        <v>0.003283</v>
      </c>
      <c r="P82" s="15">
        <v>0.1322</v>
      </c>
      <c r="Q82" s="15">
        <v>-0.0933</v>
      </c>
    </row>
    <row r="83" s="33" customFormat="1" ht="17.55" spans="1:17">
      <c r="A83" s="5" t="s">
        <v>60</v>
      </c>
      <c r="B83" s="5" t="s">
        <v>19</v>
      </c>
      <c r="C83" s="13">
        <v>3.68</v>
      </c>
      <c r="D83" s="14">
        <v>0.2003</v>
      </c>
      <c r="E83" s="15">
        <v>0.2121</v>
      </c>
      <c r="F83" s="13">
        <v>1.108</v>
      </c>
      <c r="G83" s="13">
        <v>1.76</v>
      </c>
      <c r="H83" s="13">
        <v>0.938</v>
      </c>
      <c r="I83" s="15">
        <v>0.0129</v>
      </c>
      <c r="J83" s="13">
        <v>174</v>
      </c>
      <c r="K83" s="13">
        <v>106</v>
      </c>
      <c r="L83" s="13">
        <v>68</v>
      </c>
      <c r="M83" s="15">
        <v>0.6092</v>
      </c>
      <c r="N83" s="13">
        <v>1.2</v>
      </c>
      <c r="O83" s="15">
        <v>0.008527</v>
      </c>
      <c r="P83" s="15">
        <v>0.1962</v>
      </c>
      <c r="Q83" s="15">
        <v>-0.0857</v>
      </c>
    </row>
    <row r="84" s="33" customFormat="1" ht="17.55" spans="1:17">
      <c r="A84" s="5" t="s">
        <v>60</v>
      </c>
      <c r="B84" s="5" t="s">
        <v>20</v>
      </c>
      <c r="C84" s="13">
        <v>1.233</v>
      </c>
      <c r="D84" s="14">
        <v>0.0297</v>
      </c>
      <c r="E84" s="15">
        <v>0.2875</v>
      </c>
      <c r="F84" s="13">
        <v>0.295</v>
      </c>
      <c r="G84" s="13">
        <v>0.424</v>
      </c>
      <c r="H84" s="13">
        <v>0.095</v>
      </c>
      <c r="I84" s="15">
        <v>0.0067</v>
      </c>
      <c r="J84" s="13">
        <v>174</v>
      </c>
      <c r="K84" s="13">
        <v>97</v>
      </c>
      <c r="L84" s="13">
        <v>77</v>
      </c>
      <c r="M84" s="15">
        <v>0.5575</v>
      </c>
      <c r="N84" s="13">
        <v>0.95</v>
      </c>
      <c r="O84" s="15">
        <v>0.001566</v>
      </c>
      <c r="P84" s="15">
        <v>0.1424</v>
      </c>
      <c r="Q84" s="15">
        <v>-0.1126</v>
      </c>
    </row>
    <row r="85" s="33" customFormat="1" ht="17.55" spans="1:17">
      <c r="A85" s="5" t="s">
        <v>61</v>
      </c>
      <c r="B85" s="5" t="s">
        <v>19</v>
      </c>
      <c r="C85" s="13">
        <v>3.598</v>
      </c>
      <c r="D85" s="14">
        <v>0.1966</v>
      </c>
      <c r="E85" s="15">
        <v>0.3426</v>
      </c>
      <c r="F85" s="13">
        <v>1.013</v>
      </c>
      <c r="G85" s="13">
        <v>1.574</v>
      </c>
      <c r="H85" s="13">
        <v>0.569</v>
      </c>
      <c r="I85" s="15">
        <v>0.014</v>
      </c>
      <c r="J85" s="13">
        <v>174</v>
      </c>
      <c r="K85" s="13">
        <v>100</v>
      </c>
      <c r="L85" s="13">
        <v>74</v>
      </c>
      <c r="M85" s="15">
        <v>0.5747</v>
      </c>
      <c r="N85" s="13">
        <v>1.29</v>
      </c>
      <c r="O85" s="15">
        <v>0.008364</v>
      </c>
      <c r="P85" s="15">
        <v>0.1771</v>
      </c>
      <c r="Q85" s="15">
        <v>-0.0891</v>
      </c>
    </row>
    <row r="86" s="33" customFormat="1" ht="17.55" spans="1:17">
      <c r="A86" s="5" t="s">
        <v>61</v>
      </c>
      <c r="B86" s="5" t="s">
        <v>20</v>
      </c>
      <c r="C86" s="13">
        <v>1.335</v>
      </c>
      <c r="D86" s="14">
        <v>0.0414</v>
      </c>
      <c r="E86" s="15">
        <v>0.2805</v>
      </c>
      <c r="F86" s="13">
        <v>0.409</v>
      </c>
      <c r="G86" s="13">
        <v>0.597</v>
      </c>
      <c r="H86" s="13">
        <v>0.139</v>
      </c>
      <c r="I86" s="15">
        <v>0.0064</v>
      </c>
      <c r="J86" s="13">
        <v>174</v>
      </c>
      <c r="K86" s="13">
        <v>97</v>
      </c>
      <c r="L86" s="13">
        <v>77</v>
      </c>
      <c r="M86" s="15">
        <v>0.5575</v>
      </c>
      <c r="N86" s="13">
        <v>1.01</v>
      </c>
      <c r="O86" s="15">
        <v>0.001981</v>
      </c>
      <c r="P86" s="15">
        <v>0.1297</v>
      </c>
      <c r="Q86" s="15">
        <v>-0.0825</v>
      </c>
    </row>
    <row r="87" s="33" customFormat="1" ht="17.55" spans="1:17">
      <c r="A87" s="5" t="s">
        <v>62</v>
      </c>
      <c r="B87" s="5" t="s">
        <v>19</v>
      </c>
      <c r="C87" s="13">
        <v>1.328</v>
      </c>
      <c r="D87" s="14">
        <v>0.0405</v>
      </c>
      <c r="E87" s="15">
        <v>0.1343</v>
      </c>
      <c r="F87" s="13">
        <v>0.523</v>
      </c>
      <c r="G87" s="13">
        <v>0.773</v>
      </c>
      <c r="H87" s="13">
        <v>0.291</v>
      </c>
      <c r="I87" s="15">
        <v>0.0077</v>
      </c>
      <c r="J87" s="13">
        <v>174</v>
      </c>
      <c r="K87" s="13">
        <v>102</v>
      </c>
      <c r="L87" s="13">
        <v>72</v>
      </c>
      <c r="M87" s="15">
        <v>0.5862</v>
      </c>
      <c r="N87" s="13">
        <v>0.95</v>
      </c>
      <c r="O87" s="15">
        <v>0.001811</v>
      </c>
      <c r="P87" s="15">
        <v>0.0956</v>
      </c>
      <c r="Q87" s="15">
        <v>-0.073</v>
      </c>
    </row>
    <row r="88" s="33" customFormat="1" ht="17.55" spans="1:17">
      <c r="A88" s="5" t="s">
        <v>62</v>
      </c>
      <c r="B88" s="5" t="s">
        <v>20</v>
      </c>
      <c r="C88" s="13">
        <v>1.266</v>
      </c>
      <c r="D88" s="14">
        <v>0.0336</v>
      </c>
      <c r="E88" s="15">
        <v>0.5107</v>
      </c>
      <c r="F88" s="13">
        <v>0.259</v>
      </c>
      <c r="G88" s="13">
        <v>0.368</v>
      </c>
      <c r="H88" s="13">
        <v>0.061</v>
      </c>
      <c r="I88" s="15">
        <v>0.0177</v>
      </c>
      <c r="J88" s="13">
        <v>174</v>
      </c>
      <c r="K88" s="13">
        <v>93</v>
      </c>
      <c r="L88" s="13">
        <v>81</v>
      </c>
      <c r="M88" s="15">
        <v>0.5345</v>
      </c>
      <c r="N88" s="13">
        <v>1.03</v>
      </c>
      <c r="O88" s="15">
        <v>0.002329</v>
      </c>
      <c r="P88" s="15">
        <v>0.1118</v>
      </c>
      <c r="Q88" s="15">
        <v>-0.087</v>
      </c>
    </row>
    <row r="89" s="33" customFormat="1" ht="17.55" spans="1:17">
      <c r="A89" s="5" t="s">
        <v>63</v>
      </c>
      <c r="B89" s="5" t="s">
        <v>19</v>
      </c>
      <c r="C89" s="13">
        <v>1.312</v>
      </c>
      <c r="D89" s="14">
        <v>0.0388</v>
      </c>
      <c r="E89" s="15">
        <v>0.1532</v>
      </c>
      <c r="F89" s="13">
        <v>0.48</v>
      </c>
      <c r="G89" s="13">
        <v>0.697</v>
      </c>
      <c r="H89" s="13">
        <v>0.243</v>
      </c>
      <c r="I89" s="15">
        <v>0.0096</v>
      </c>
      <c r="J89" s="13">
        <v>174</v>
      </c>
      <c r="K89" s="13">
        <v>95</v>
      </c>
      <c r="L89" s="13">
        <v>79</v>
      </c>
      <c r="M89" s="15">
        <v>0.546</v>
      </c>
      <c r="N89" s="13">
        <v>1.09</v>
      </c>
      <c r="O89" s="15">
        <v>0.001723</v>
      </c>
      <c r="P89" s="15">
        <v>0.0879</v>
      </c>
      <c r="Q89" s="15">
        <v>-0.049</v>
      </c>
    </row>
    <row r="90" s="33" customFormat="1" ht="17.55" spans="1:17">
      <c r="A90" s="5" t="s">
        <v>63</v>
      </c>
      <c r="B90" s="5" t="s">
        <v>20</v>
      </c>
      <c r="C90" s="13">
        <v>3.46</v>
      </c>
      <c r="D90" s="14">
        <v>0.19</v>
      </c>
      <c r="E90" s="15">
        <v>0.242</v>
      </c>
      <c r="F90" s="13">
        <v>0.87</v>
      </c>
      <c r="G90" s="13">
        <v>1.317</v>
      </c>
      <c r="H90" s="13">
        <v>0.778</v>
      </c>
      <c r="I90" s="15">
        <v>0.0172</v>
      </c>
      <c r="J90" s="13">
        <v>174</v>
      </c>
      <c r="K90" s="13">
        <v>98</v>
      </c>
      <c r="L90" s="13">
        <v>76</v>
      </c>
      <c r="M90" s="15">
        <v>0.5632</v>
      </c>
      <c r="N90" s="13">
        <v>1.36</v>
      </c>
      <c r="O90" s="15">
        <v>0.008371</v>
      </c>
      <c r="P90" s="15">
        <v>0.1847</v>
      </c>
      <c r="Q90" s="15">
        <v>-0.1215</v>
      </c>
    </row>
    <row r="91" s="33" customFormat="1" ht="17.55" spans="1:17">
      <c r="A91" s="5" t="s">
        <v>64</v>
      </c>
      <c r="B91" s="5" t="s">
        <v>19</v>
      </c>
      <c r="C91" s="13">
        <v>1.626</v>
      </c>
      <c r="D91" s="14">
        <v>0.0705</v>
      </c>
      <c r="E91" s="15">
        <v>0.2214</v>
      </c>
      <c r="F91" s="13">
        <v>0.628</v>
      </c>
      <c r="G91" s="13">
        <v>0.916</v>
      </c>
      <c r="H91" s="13">
        <v>0.312</v>
      </c>
      <c r="I91" s="15">
        <v>0.0066</v>
      </c>
      <c r="J91" s="13">
        <v>174</v>
      </c>
      <c r="K91" s="13">
        <v>96</v>
      </c>
      <c r="L91" s="13">
        <v>78</v>
      </c>
      <c r="M91" s="15">
        <v>0.5517</v>
      </c>
      <c r="N91" s="13">
        <v>1.15</v>
      </c>
      <c r="O91" s="15">
        <v>0.00317</v>
      </c>
      <c r="P91" s="15">
        <v>0.0875</v>
      </c>
      <c r="Q91" s="15">
        <v>-0.0915</v>
      </c>
    </row>
    <row r="92" s="33" customFormat="1" ht="17.55" spans="1:17">
      <c r="A92" s="5" t="s">
        <v>64</v>
      </c>
      <c r="B92" s="5" t="s">
        <v>20</v>
      </c>
      <c r="C92" s="13">
        <v>1.942</v>
      </c>
      <c r="D92" s="14">
        <v>0.0975</v>
      </c>
      <c r="E92" s="15">
        <v>0.3492</v>
      </c>
      <c r="F92" s="13">
        <v>0.59</v>
      </c>
      <c r="G92" s="13">
        <v>0.851</v>
      </c>
      <c r="H92" s="13">
        <v>0.271</v>
      </c>
      <c r="I92" s="15">
        <v>0.0141</v>
      </c>
      <c r="J92" s="13">
        <v>174</v>
      </c>
      <c r="K92" s="13">
        <v>104</v>
      </c>
      <c r="L92" s="13">
        <v>70</v>
      </c>
      <c r="M92" s="15">
        <v>0.5977</v>
      </c>
      <c r="N92" s="13">
        <v>0.97</v>
      </c>
      <c r="O92" s="15">
        <v>0.004903</v>
      </c>
      <c r="P92" s="15">
        <v>0.1689</v>
      </c>
      <c r="Q92" s="15">
        <v>-0.0795</v>
      </c>
    </row>
    <row r="93" s="33" customFormat="1" ht="17.55" spans="1:17">
      <c r="A93" s="5" t="s">
        <v>65</v>
      </c>
      <c r="B93" s="5" t="s">
        <v>19</v>
      </c>
      <c r="C93" s="13">
        <v>2.092</v>
      </c>
      <c r="D93" s="14">
        <v>0.109</v>
      </c>
      <c r="E93" s="15">
        <v>0.2061</v>
      </c>
      <c r="F93" s="13">
        <v>0.73</v>
      </c>
      <c r="G93" s="13">
        <v>1.076</v>
      </c>
      <c r="H93" s="13">
        <v>0.527</v>
      </c>
      <c r="I93" s="15">
        <v>0.0119</v>
      </c>
      <c r="J93" s="13">
        <v>174</v>
      </c>
      <c r="K93" s="13">
        <v>98</v>
      </c>
      <c r="L93" s="13">
        <v>73</v>
      </c>
      <c r="M93" s="15">
        <v>0.5731</v>
      </c>
      <c r="N93" s="13">
        <v>1.13</v>
      </c>
      <c r="O93" s="15">
        <v>0.004856</v>
      </c>
      <c r="P93" s="15">
        <v>0.0825</v>
      </c>
      <c r="Q93" s="15">
        <v>-0.0795</v>
      </c>
    </row>
    <row r="94" s="33" customFormat="1" ht="17.55" spans="1:17">
      <c r="A94" s="5" t="s">
        <v>65</v>
      </c>
      <c r="B94" s="5" t="s">
        <v>20</v>
      </c>
      <c r="C94" s="13">
        <v>1.359</v>
      </c>
      <c r="D94" s="14">
        <v>0.0439</v>
      </c>
      <c r="E94" s="15">
        <v>0.1185</v>
      </c>
      <c r="F94" s="13">
        <v>0.534</v>
      </c>
      <c r="G94" s="13">
        <v>0.817</v>
      </c>
      <c r="H94" s="13">
        <v>0.37</v>
      </c>
      <c r="I94" s="15">
        <v>0.0042</v>
      </c>
      <c r="J94" s="13">
        <v>174</v>
      </c>
      <c r="K94" s="13">
        <v>90</v>
      </c>
      <c r="L94" s="13">
        <v>81</v>
      </c>
      <c r="M94" s="15">
        <v>0.5263</v>
      </c>
      <c r="N94" s="13">
        <v>1.2</v>
      </c>
      <c r="O94" s="15">
        <v>0.001969</v>
      </c>
      <c r="P94" s="15">
        <v>0.1098</v>
      </c>
      <c r="Q94" s="15">
        <v>-0.0472</v>
      </c>
    </row>
    <row r="95" s="33" customFormat="1" ht="17.55" spans="1:17">
      <c r="A95" s="5" t="s">
        <v>66</v>
      </c>
      <c r="B95" s="5" t="s">
        <v>19</v>
      </c>
      <c r="C95" s="13">
        <v>1.626</v>
      </c>
      <c r="D95" s="14">
        <v>0.0705</v>
      </c>
      <c r="E95" s="15">
        <v>0.2499</v>
      </c>
      <c r="F95" s="13">
        <v>0.491</v>
      </c>
      <c r="G95" s="13">
        <v>0.705</v>
      </c>
      <c r="H95" s="13">
        <v>0.275</v>
      </c>
      <c r="I95" s="15">
        <v>0.0077</v>
      </c>
      <c r="J95" s="13">
        <v>174</v>
      </c>
      <c r="K95" s="13">
        <v>96</v>
      </c>
      <c r="L95" s="13">
        <v>78</v>
      </c>
      <c r="M95" s="15">
        <v>0.5517</v>
      </c>
      <c r="N95" s="13">
        <v>1.07</v>
      </c>
      <c r="O95" s="15">
        <v>0.003299</v>
      </c>
      <c r="P95" s="15">
        <v>0.1204</v>
      </c>
      <c r="Q95" s="15">
        <v>-0.0972</v>
      </c>
    </row>
    <row r="96" s="33" customFormat="1" ht="17.55" spans="1:17">
      <c r="A96" s="5" t="s">
        <v>66</v>
      </c>
      <c r="B96" s="5" t="s">
        <v>20</v>
      </c>
      <c r="C96" s="13">
        <v>1.363</v>
      </c>
      <c r="D96" s="14">
        <v>0.0443</v>
      </c>
      <c r="E96" s="15">
        <v>0.1538</v>
      </c>
      <c r="F96" s="13">
        <v>0.507</v>
      </c>
      <c r="G96" s="13">
        <v>0.747</v>
      </c>
      <c r="H96" s="13">
        <v>0.279</v>
      </c>
      <c r="I96" s="15">
        <v>0.0084</v>
      </c>
      <c r="J96" s="13">
        <v>174</v>
      </c>
      <c r="K96" s="13">
        <v>96</v>
      </c>
      <c r="L96" s="13">
        <v>78</v>
      </c>
      <c r="M96" s="15">
        <v>0.5517</v>
      </c>
      <c r="N96" s="13">
        <v>1.09</v>
      </c>
      <c r="O96" s="15">
        <v>0.002042</v>
      </c>
      <c r="P96" s="15">
        <v>0.0807</v>
      </c>
      <c r="Q96" s="15">
        <v>-0.0713</v>
      </c>
    </row>
  </sheetData>
  <sortState ref="A2:Q96">
    <sortCondition ref="M2" descending="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1"/>
  <sheetViews>
    <sheetView workbookViewId="0">
      <selection activeCell="B36" sqref="B36:G38"/>
    </sheetView>
  </sheetViews>
  <sheetFormatPr defaultColWidth="9.23076923076923" defaultRowHeight="16.8"/>
  <cols>
    <col min="1" max="1" width="11.7307692307692" style="1" customWidth="1"/>
    <col min="2" max="2" width="16.3076923076923" style="1" customWidth="1"/>
    <col min="3" max="3" width="9.23076923076923" style="1"/>
    <col min="4" max="4" width="8.65384615384615" style="1" customWidth="1"/>
    <col min="5" max="5" width="12.9230769230769" style="1"/>
    <col min="6" max="16384" width="9.23076923076923" style="1"/>
  </cols>
  <sheetData>
    <row r="1" ht="32.75" spans="1:20">
      <c r="A1" s="1" t="s">
        <v>67</v>
      </c>
      <c r="B1" s="4" t="s">
        <v>68</v>
      </c>
      <c r="C1" s="4" t="s">
        <v>69</v>
      </c>
      <c r="D1" s="4" t="s">
        <v>70</v>
      </c>
      <c r="E1" s="1" t="s">
        <v>71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</row>
    <row r="2" ht="17.55" spans="1:20">
      <c r="A2" s="5" t="s">
        <v>22</v>
      </c>
      <c r="C2" s="5" t="s">
        <v>19</v>
      </c>
      <c r="F2" s="13">
        <v>3.502</v>
      </c>
      <c r="G2" s="14">
        <v>0.1911</v>
      </c>
      <c r="H2" s="15">
        <v>0.1651</v>
      </c>
      <c r="I2" s="13">
        <v>1.154</v>
      </c>
      <c r="J2" s="13">
        <v>1.823</v>
      </c>
      <c r="K2" s="13">
        <v>1.148</v>
      </c>
      <c r="L2" s="15">
        <v>0.0362</v>
      </c>
      <c r="M2" s="13">
        <v>175</v>
      </c>
      <c r="N2" s="13">
        <v>102</v>
      </c>
      <c r="O2" s="13">
        <v>73</v>
      </c>
      <c r="P2" s="15">
        <v>0.5829</v>
      </c>
      <c r="Q2" s="13">
        <v>1.45</v>
      </c>
      <c r="R2" s="15">
        <v>0.007734</v>
      </c>
      <c r="S2" s="15">
        <v>0.1717</v>
      </c>
      <c r="T2" s="15">
        <v>-0.0837</v>
      </c>
    </row>
    <row r="3" ht="17.55" spans="1:20">
      <c r="A3" s="23" t="s">
        <v>72</v>
      </c>
      <c r="B3" s="1" t="s">
        <v>43</v>
      </c>
      <c r="C3" s="5" t="s">
        <v>20</v>
      </c>
      <c r="E3" s="1">
        <v>50</v>
      </c>
      <c r="F3" s="13">
        <v>2.74</v>
      </c>
      <c r="G3" s="14">
        <v>0.151</v>
      </c>
      <c r="H3" s="15">
        <v>0.2824</v>
      </c>
      <c r="I3" s="13">
        <v>0.941</v>
      </c>
      <c r="J3" s="13">
        <v>1.409</v>
      </c>
      <c r="K3" s="13">
        <v>0.53</v>
      </c>
      <c r="L3" s="15">
        <v>0.0318</v>
      </c>
      <c r="M3" s="13">
        <v>175</v>
      </c>
      <c r="N3" s="13">
        <v>110</v>
      </c>
      <c r="O3" s="13">
        <v>65</v>
      </c>
      <c r="P3" s="15">
        <v>0.6286</v>
      </c>
      <c r="Q3" s="13">
        <v>1.03</v>
      </c>
      <c r="R3" s="15">
        <v>0.006456</v>
      </c>
      <c r="S3" s="15">
        <v>0.1679</v>
      </c>
      <c r="T3" s="15">
        <v>-0.1881</v>
      </c>
    </row>
    <row r="4" ht="17.55" spans="1:20">
      <c r="A4" s="5"/>
      <c r="B4" s="1" t="s">
        <v>21</v>
      </c>
      <c r="C4" s="5" t="s">
        <v>19</v>
      </c>
      <c r="D4" s="13">
        <v>1.039</v>
      </c>
      <c r="E4" s="1">
        <v>50</v>
      </c>
      <c r="F4" s="13"/>
      <c r="G4" s="14"/>
      <c r="H4" s="15"/>
      <c r="I4" s="13"/>
      <c r="J4" s="13"/>
      <c r="K4" s="13"/>
      <c r="L4" s="15"/>
      <c r="M4" s="13"/>
      <c r="N4" s="13"/>
      <c r="O4" s="13"/>
      <c r="P4" s="15"/>
      <c r="Q4" s="13"/>
      <c r="R4" s="15"/>
      <c r="S4" s="15"/>
      <c r="T4" s="15"/>
    </row>
    <row r="5" ht="17.55" spans="1:20">
      <c r="A5" s="1" t="s">
        <v>73</v>
      </c>
      <c r="B5" s="6"/>
      <c r="C5" s="6"/>
      <c r="D5" s="6"/>
      <c r="F5" s="13">
        <v>2.186</v>
      </c>
      <c r="G5" s="14">
        <v>0.1153</v>
      </c>
      <c r="H5" s="15">
        <v>0.208</v>
      </c>
      <c r="I5" s="13">
        <v>0.943</v>
      </c>
      <c r="J5" s="13">
        <v>1.337</v>
      </c>
      <c r="K5" s="13">
        <v>0.545</v>
      </c>
      <c r="L5" s="4"/>
      <c r="M5" s="4"/>
      <c r="N5" s="4"/>
      <c r="O5" s="4"/>
      <c r="P5" s="4"/>
      <c r="Q5" s="4"/>
      <c r="R5" s="4"/>
      <c r="S5" s="4"/>
      <c r="T5" s="4"/>
    </row>
    <row r="6" ht="17.55" spans="1:20">
      <c r="A6" s="5">
        <v>1</v>
      </c>
      <c r="B6" s="1" t="s">
        <v>37</v>
      </c>
      <c r="C6" s="1" t="s">
        <v>19</v>
      </c>
      <c r="D6" s="1">
        <v>1.214</v>
      </c>
      <c r="E6" s="1">
        <v>50</v>
      </c>
      <c r="F6" s="13">
        <v>4.873</v>
      </c>
      <c r="G6" s="14">
        <v>0.2472</v>
      </c>
      <c r="H6" s="15">
        <v>0.2968</v>
      </c>
      <c r="I6" s="13">
        <v>1.175</v>
      </c>
      <c r="J6" s="13">
        <v>1.804</v>
      </c>
      <c r="K6" s="13">
        <v>0.827</v>
      </c>
      <c r="L6" s="15">
        <v>0.0294</v>
      </c>
      <c r="M6" s="13">
        <v>175</v>
      </c>
      <c r="N6" s="13">
        <v>101</v>
      </c>
      <c r="O6" s="13">
        <v>74</v>
      </c>
      <c r="P6" s="15">
        <v>0.5771</v>
      </c>
      <c r="Q6" s="13">
        <v>1.44</v>
      </c>
      <c r="R6" s="15">
        <v>0.010006</v>
      </c>
      <c r="S6" s="15">
        <v>0.2818</v>
      </c>
      <c r="T6" s="15">
        <v>-0.0857</v>
      </c>
    </row>
    <row r="7" spans="1:6">
      <c r="A7" s="5"/>
      <c r="B7" s="1" t="s">
        <v>26</v>
      </c>
      <c r="C7" s="1" t="s">
        <v>19</v>
      </c>
      <c r="D7" s="1">
        <v>0.647</v>
      </c>
      <c r="E7" s="1">
        <v>50</v>
      </c>
      <c r="F7" s="25"/>
    </row>
    <row r="8" spans="1:6">
      <c r="A8" s="5"/>
      <c r="B8" s="1" t="s">
        <v>22</v>
      </c>
      <c r="C8" s="1" t="s">
        <v>19</v>
      </c>
      <c r="D8" s="1">
        <v>1.029</v>
      </c>
      <c r="E8" s="1">
        <v>50</v>
      </c>
      <c r="F8" s="25"/>
    </row>
    <row r="9" ht="17.55" spans="1:6">
      <c r="A9" s="5"/>
      <c r="B9" s="1" t="s">
        <v>60</v>
      </c>
      <c r="C9" s="1" t="s">
        <v>19</v>
      </c>
      <c r="D9" s="1">
        <v>1.108</v>
      </c>
      <c r="E9" s="1">
        <v>50</v>
      </c>
      <c r="F9" s="16"/>
    </row>
    <row r="10" ht="17.55" spans="1:20">
      <c r="A10" s="5">
        <v>2</v>
      </c>
      <c r="B10" s="1" t="s">
        <v>37</v>
      </c>
      <c r="C10" s="1" t="s">
        <v>19</v>
      </c>
      <c r="D10" s="1">
        <v>1.214</v>
      </c>
      <c r="E10" s="1">
        <v>50</v>
      </c>
      <c r="F10" s="13">
        <v>5.342</v>
      </c>
      <c r="G10" s="14">
        <v>0.2633</v>
      </c>
      <c r="H10" s="15">
        <v>0.23</v>
      </c>
      <c r="I10" s="13">
        <v>1.312</v>
      </c>
      <c r="J10" s="13">
        <v>1.948</v>
      </c>
      <c r="K10" s="13">
        <v>1.136</v>
      </c>
      <c r="L10" s="15">
        <v>0.03</v>
      </c>
      <c r="M10" s="13">
        <v>175</v>
      </c>
      <c r="N10" s="13">
        <v>99</v>
      </c>
      <c r="O10" s="13">
        <v>76</v>
      </c>
      <c r="P10" s="15">
        <v>0.5657</v>
      </c>
      <c r="Q10" s="13">
        <v>1.57</v>
      </c>
      <c r="R10" s="15">
        <v>0.010522</v>
      </c>
      <c r="S10" s="15">
        <v>0.1927</v>
      </c>
      <c r="T10" s="15">
        <v>-0.0971</v>
      </c>
    </row>
    <row r="11" spans="1:5">
      <c r="A11" s="5"/>
      <c r="B11" s="1" t="s">
        <v>26</v>
      </c>
      <c r="C11" s="1" t="s">
        <v>19</v>
      </c>
      <c r="D11" s="1">
        <v>0.647</v>
      </c>
      <c r="E11" s="1">
        <f t="shared" ref="E11:E13" si="0">ROUND(D11/1.214*50,0)</f>
        <v>27</v>
      </c>
    </row>
    <row r="12" spans="1:5">
      <c r="A12" s="5"/>
      <c r="B12" s="1" t="s">
        <v>22</v>
      </c>
      <c r="C12" s="1" t="s">
        <v>19</v>
      </c>
      <c r="D12" s="1">
        <v>1.029</v>
      </c>
      <c r="E12" s="1">
        <f t="shared" si="0"/>
        <v>42</v>
      </c>
    </row>
    <row r="13" spans="1:5">
      <c r="A13" s="5"/>
      <c r="B13" s="1" t="s">
        <v>60</v>
      </c>
      <c r="C13" s="1" t="s">
        <v>19</v>
      </c>
      <c r="D13" s="1">
        <v>1.108</v>
      </c>
      <c r="E13" s="1">
        <f t="shared" si="0"/>
        <v>46</v>
      </c>
    </row>
    <row r="14" ht="17.55" spans="1:20">
      <c r="A14" s="5">
        <v>3</v>
      </c>
      <c r="B14" s="1" t="s">
        <v>37</v>
      </c>
      <c r="C14" s="1" t="s">
        <v>19</v>
      </c>
      <c r="D14" s="1">
        <v>1.214</v>
      </c>
      <c r="E14" s="1">
        <v>50</v>
      </c>
      <c r="F14" s="13">
        <v>2.901</v>
      </c>
      <c r="G14" s="14">
        <v>0.1601</v>
      </c>
      <c r="H14" s="15">
        <v>0.2192</v>
      </c>
      <c r="I14" s="13">
        <v>1.227</v>
      </c>
      <c r="J14" s="13">
        <v>1.825</v>
      </c>
      <c r="K14" s="13">
        <v>0.725</v>
      </c>
      <c r="L14" s="15">
        <v>0.0238</v>
      </c>
      <c r="M14" s="13">
        <v>175</v>
      </c>
      <c r="N14" s="13">
        <v>107</v>
      </c>
      <c r="O14" s="13">
        <v>68</v>
      </c>
      <c r="P14" s="15">
        <v>0.6114</v>
      </c>
      <c r="Q14" s="13">
        <v>1.19</v>
      </c>
      <c r="R14" s="15">
        <v>0.006574</v>
      </c>
      <c r="S14" s="15">
        <v>0.1057</v>
      </c>
      <c r="T14" s="15">
        <v>-0.1108</v>
      </c>
    </row>
    <row r="15" spans="1:5">
      <c r="A15" s="5"/>
      <c r="B15" s="1" t="s">
        <v>26</v>
      </c>
      <c r="C15" s="1" t="s">
        <v>19</v>
      </c>
      <c r="D15" s="1">
        <v>0.647</v>
      </c>
      <c r="E15" s="1">
        <f t="shared" ref="E15:E19" si="1">ROUND(D15/1.214*50,0)</f>
        <v>27</v>
      </c>
    </row>
    <row r="16" spans="1:5">
      <c r="A16" s="5"/>
      <c r="B16" s="1" t="s">
        <v>22</v>
      </c>
      <c r="C16" s="1" t="s">
        <v>19</v>
      </c>
      <c r="D16" s="1">
        <v>1.029</v>
      </c>
      <c r="E16" s="1">
        <f t="shared" si="1"/>
        <v>42</v>
      </c>
    </row>
    <row r="17" spans="1:5">
      <c r="A17" s="5"/>
      <c r="B17" s="1" t="s">
        <v>60</v>
      </c>
      <c r="C17" s="1" t="s">
        <v>19</v>
      </c>
      <c r="D17" s="1">
        <v>1.108</v>
      </c>
      <c r="E17" s="1">
        <f t="shared" si="1"/>
        <v>46</v>
      </c>
    </row>
    <row r="18" spans="1:5">
      <c r="A18" s="5"/>
      <c r="B18" s="1" t="s">
        <v>54</v>
      </c>
      <c r="C18" s="1" t="s">
        <v>19</v>
      </c>
      <c r="D18" s="1">
        <v>1.361</v>
      </c>
      <c r="E18" s="1">
        <v>50</v>
      </c>
    </row>
    <row r="19" spans="1:5">
      <c r="A19" s="5"/>
      <c r="B19" s="1" t="s">
        <v>35</v>
      </c>
      <c r="C19" s="1" t="s">
        <v>19</v>
      </c>
      <c r="D19" s="1">
        <v>1.15</v>
      </c>
      <c r="E19" s="1">
        <f t="shared" si="1"/>
        <v>47</v>
      </c>
    </row>
    <row r="20" ht="17.55" spans="1:20">
      <c r="A20" s="5">
        <v>4</v>
      </c>
      <c r="B20" s="1" t="s">
        <v>37</v>
      </c>
      <c r="C20" s="1" t="s">
        <v>19</v>
      </c>
      <c r="D20" s="1">
        <v>1.214</v>
      </c>
      <c r="E20" s="1">
        <v>50</v>
      </c>
      <c r="F20" s="13">
        <v>2.606</v>
      </c>
      <c r="G20" s="14">
        <v>0.143</v>
      </c>
      <c r="H20" s="15">
        <v>0.163</v>
      </c>
      <c r="I20" s="13">
        <v>1.396</v>
      </c>
      <c r="J20" s="13">
        <v>2.14</v>
      </c>
      <c r="K20" s="13">
        <v>0.868</v>
      </c>
      <c r="L20" s="15">
        <v>0.0188</v>
      </c>
      <c r="M20" s="13">
        <v>175</v>
      </c>
      <c r="N20" s="13">
        <v>107</v>
      </c>
      <c r="O20" s="13">
        <v>68</v>
      </c>
      <c r="P20" s="15">
        <v>0.6114</v>
      </c>
      <c r="Q20" s="13">
        <v>1.3</v>
      </c>
      <c r="R20" s="15">
        <v>0.005762</v>
      </c>
      <c r="S20" s="15">
        <v>0.0978</v>
      </c>
      <c r="T20" s="15">
        <v>-0.0822</v>
      </c>
    </row>
    <row r="21" spans="1:5">
      <c r="A21" s="5"/>
      <c r="B21" s="1" t="s">
        <v>60</v>
      </c>
      <c r="C21" s="1" t="s">
        <v>19</v>
      </c>
      <c r="D21" s="1">
        <v>1.108</v>
      </c>
      <c r="E21" s="1">
        <v>50</v>
      </c>
    </row>
    <row r="22" spans="1:5">
      <c r="A22" s="5"/>
      <c r="B22" s="1" t="s">
        <v>54</v>
      </c>
      <c r="C22" s="1" t="s">
        <v>19</v>
      </c>
      <c r="D22" s="1">
        <v>1.361</v>
      </c>
      <c r="E22" s="1">
        <v>50</v>
      </c>
    </row>
    <row r="23" spans="1:5">
      <c r="A23" s="5"/>
      <c r="B23" s="1" t="s">
        <v>35</v>
      </c>
      <c r="C23" s="1" t="s">
        <v>19</v>
      </c>
      <c r="D23" s="1">
        <v>1.15</v>
      </c>
      <c r="E23" s="1">
        <v>50</v>
      </c>
    </row>
    <row r="24" ht="17.55" spans="1:20">
      <c r="A24" s="5">
        <v>5</v>
      </c>
      <c r="B24" s="1" t="s">
        <v>22</v>
      </c>
      <c r="C24" s="1" t="s">
        <v>19</v>
      </c>
      <c r="D24" s="1">
        <v>1.029</v>
      </c>
      <c r="E24" s="1">
        <f>ROUND(D24/1.361*50,0)</f>
        <v>38</v>
      </c>
      <c r="F24" s="13">
        <v>2.008</v>
      </c>
      <c r="G24" s="14">
        <v>0.1021</v>
      </c>
      <c r="H24" s="15">
        <v>0.1419</v>
      </c>
      <c r="I24" s="13">
        <v>1.047</v>
      </c>
      <c r="J24" s="13">
        <v>1.61</v>
      </c>
      <c r="K24" s="13">
        <v>0.712</v>
      </c>
      <c r="L24" s="15">
        <v>0.0197</v>
      </c>
      <c r="M24" s="13">
        <v>175</v>
      </c>
      <c r="N24" s="13">
        <v>108</v>
      </c>
      <c r="O24" s="13">
        <v>67</v>
      </c>
      <c r="P24" s="15">
        <v>0.6171</v>
      </c>
      <c r="Q24" s="13">
        <v>1.07</v>
      </c>
      <c r="R24" s="15">
        <v>0.004218</v>
      </c>
      <c r="S24" s="15">
        <v>0.0917</v>
      </c>
      <c r="T24" s="15">
        <v>-0.0516</v>
      </c>
    </row>
    <row r="25" spans="1:5">
      <c r="A25" s="5"/>
      <c r="B25" s="1" t="s">
        <v>26</v>
      </c>
      <c r="C25" s="1" t="s">
        <v>19</v>
      </c>
      <c r="D25" s="1">
        <v>0.647</v>
      </c>
      <c r="E25" s="1">
        <f>ROUND(D25/1.361*50,0)</f>
        <v>24</v>
      </c>
    </row>
    <row r="26" spans="1:5">
      <c r="A26" s="5"/>
      <c r="B26" s="1" t="s">
        <v>54</v>
      </c>
      <c r="C26" s="1" t="s">
        <v>19</v>
      </c>
      <c r="D26" s="1">
        <v>1.361</v>
      </c>
      <c r="E26" s="1">
        <v>50</v>
      </c>
    </row>
    <row r="27" ht="17.55" spans="1:5">
      <c r="A27" s="5"/>
      <c r="B27" s="1" t="s">
        <v>35</v>
      </c>
      <c r="C27" s="1" t="s">
        <v>19</v>
      </c>
      <c r="D27" s="1">
        <v>1.15</v>
      </c>
      <c r="E27" s="1">
        <f>ROUND(D27/1.361*50,0)</f>
        <v>42</v>
      </c>
    </row>
    <row r="28" s="22" customFormat="1" ht="17.55" spans="1:20">
      <c r="A28" s="24">
        <v>6</v>
      </c>
      <c r="B28" s="22" t="s">
        <v>22</v>
      </c>
      <c r="C28" s="22" t="s">
        <v>19</v>
      </c>
      <c r="D28" s="22">
        <v>1.029</v>
      </c>
      <c r="E28" s="22">
        <v>50</v>
      </c>
      <c r="F28" s="26">
        <v>3.644</v>
      </c>
      <c r="G28" s="27">
        <v>0.1977</v>
      </c>
      <c r="H28" s="28">
        <v>0.2723</v>
      </c>
      <c r="I28" s="26">
        <v>1.046</v>
      </c>
      <c r="J28" s="26">
        <v>1.703</v>
      </c>
      <c r="K28" s="26">
        <v>0.72</v>
      </c>
      <c r="L28" s="28">
        <v>0.0263</v>
      </c>
      <c r="M28" s="26">
        <v>175</v>
      </c>
      <c r="N28" s="26">
        <v>102</v>
      </c>
      <c r="O28" s="26">
        <v>73</v>
      </c>
      <c r="P28" s="28">
        <v>0.5829</v>
      </c>
      <c r="Q28" s="26">
        <v>1.31</v>
      </c>
      <c r="R28" s="28">
        <v>0.008112</v>
      </c>
      <c r="S28" s="28">
        <v>0.197</v>
      </c>
      <c r="T28" s="28">
        <v>-0.0991</v>
      </c>
    </row>
    <row r="29" s="22" customFormat="1" ht="17.55" spans="1:20">
      <c r="A29" s="24"/>
      <c r="B29" s="22" t="s">
        <v>60</v>
      </c>
      <c r="C29" s="22" t="s">
        <v>19</v>
      </c>
      <c r="D29" s="22">
        <v>1.108</v>
      </c>
      <c r="E29" s="22">
        <v>50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s="1" customFormat="1" ht="17.55" spans="1:20">
      <c r="A30" s="5">
        <v>7</v>
      </c>
      <c r="B30" s="1" t="s">
        <v>22</v>
      </c>
      <c r="C30" s="1" t="s">
        <v>19</v>
      </c>
      <c r="D30" s="1">
        <v>1.029</v>
      </c>
      <c r="E30" s="1">
        <v>50</v>
      </c>
      <c r="F30" s="13">
        <v>3.583</v>
      </c>
      <c r="G30" s="14">
        <v>0.1948</v>
      </c>
      <c r="H30" s="15">
        <v>0.2315</v>
      </c>
      <c r="I30" s="13">
        <v>1.114</v>
      </c>
      <c r="J30" s="13">
        <v>1.684</v>
      </c>
      <c r="K30" s="13">
        <v>0.835</v>
      </c>
      <c r="L30" s="15">
        <v>0.0281</v>
      </c>
      <c r="M30" s="13">
        <v>175</v>
      </c>
      <c r="N30" s="13">
        <v>102</v>
      </c>
      <c r="O30" s="13">
        <v>73</v>
      </c>
      <c r="P30" s="15">
        <v>0.5829</v>
      </c>
      <c r="Q30" s="13">
        <v>1.33</v>
      </c>
      <c r="R30" s="15">
        <v>0.007892</v>
      </c>
      <c r="S30" s="15">
        <v>0.1481</v>
      </c>
      <c r="T30" s="15">
        <v>-0.0907</v>
      </c>
    </row>
    <row r="31" s="1" customFormat="1" spans="1:5">
      <c r="A31" s="5"/>
      <c r="B31" s="1" t="s">
        <v>60</v>
      </c>
      <c r="C31" s="1" t="s">
        <v>19</v>
      </c>
      <c r="D31" s="1">
        <v>1.108</v>
      </c>
      <c r="E31" s="1">
        <v>25</v>
      </c>
    </row>
    <row r="32" s="1" customFormat="1" ht="17.55" spans="1:20">
      <c r="A32" s="5">
        <v>8</v>
      </c>
      <c r="B32" s="1" t="s">
        <v>21</v>
      </c>
      <c r="C32" s="1" t="s">
        <v>19</v>
      </c>
      <c r="D32" s="1">
        <v>1.039</v>
      </c>
      <c r="E32" s="1">
        <v>43</v>
      </c>
      <c r="F32" s="13">
        <v>9.442</v>
      </c>
      <c r="G32" s="14">
        <v>0.3678</v>
      </c>
      <c r="H32" s="15">
        <v>0.2868</v>
      </c>
      <c r="I32" s="13">
        <v>1.343</v>
      </c>
      <c r="J32" s="13">
        <v>2.055</v>
      </c>
      <c r="K32" s="13">
        <v>1.27</v>
      </c>
      <c r="L32" s="15">
        <v>0.0454</v>
      </c>
      <c r="M32" s="13">
        <v>175</v>
      </c>
      <c r="N32" s="13">
        <v>109</v>
      </c>
      <c r="O32" s="13">
        <v>66</v>
      </c>
      <c r="P32" s="15">
        <v>0.6229</v>
      </c>
      <c r="Q32" s="13">
        <v>1.32</v>
      </c>
      <c r="R32" s="15">
        <v>0.013872</v>
      </c>
      <c r="S32" s="15">
        <v>0.1532</v>
      </c>
      <c r="T32" s="15">
        <v>-0.1275</v>
      </c>
    </row>
    <row r="33" s="1" customFormat="1" spans="1:5">
      <c r="A33" s="5"/>
      <c r="B33" s="1" t="s">
        <v>37</v>
      </c>
      <c r="C33" s="1" t="s">
        <v>19</v>
      </c>
      <c r="D33" s="1">
        <v>1.214</v>
      </c>
      <c r="E33" s="1">
        <v>50</v>
      </c>
    </row>
    <row r="34" s="1" customFormat="1" ht="17.55" spans="1:20">
      <c r="A34" s="5">
        <v>9</v>
      </c>
      <c r="B34" s="1" t="s">
        <v>21</v>
      </c>
      <c r="C34" s="1" t="s">
        <v>19</v>
      </c>
      <c r="D34" s="1">
        <v>1.039</v>
      </c>
      <c r="E34" s="1">
        <v>50</v>
      </c>
      <c r="F34" s="13">
        <v>9.098</v>
      </c>
      <c r="G34" s="14">
        <v>0.3607</v>
      </c>
      <c r="H34" s="15">
        <v>0.2991</v>
      </c>
      <c r="I34" s="13">
        <v>1.313</v>
      </c>
      <c r="J34" s="13">
        <v>2.011</v>
      </c>
      <c r="K34" s="13">
        <v>1.194</v>
      </c>
      <c r="L34" s="15">
        <v>0.0452</v>
      </c>
      <c r="M34" s="13">
        <v>175</v>
      </c>
      <c r="N34" s="13">
        <v>109</v>
      </c>
      <c r="O34" s="13">
        <v>66</v>
      </c>
      <c r="P34" s="15">
        <v>0.6229</v>
      </c>
      <c r="Q34" s="13">
        <v>1.31</v>
      </c>
      <c r="R34" s="15">
        <v>0.013657</v>
      </c>
      <c r="S34" s="15">
        <v>0.1532</v>
      </c>
      <c r="T34" s="15">
        <v>-0.1275</v>
      </c>
    </row>
    <row r="35" s="1" customFormat="1" spans="1:5">
      <c r="A35" s="5"/>
      <c r="B35" s="1" t="s">
        <v>37</v>
      </c>
      <c r="C35" s="1" t="s">
        <v>19</v>
      </c>
      <c r="D35" s="1">
        <v>1.214</v>
      </c>
      <c r="E35" s="1">
        <v>50</v>
      </c>
    </row>
    <row r="36" s="1" customFormat="1" ht="17.55" spans="1:20">
      <c r="A36" s="5">
        <v>10</v>
      </c>
      <c r="B36" s="1" t="s">
        <v>21</v>
      </c>
      <c r="C36" s="1" t="s">
        <v>19</v>
      </c>
      <c r="D36" s="1">
        <v>1.039</v>
      </c>
      <c r="E36" s="1">
        <v>43</v>
      </c>
      <c r="F36" s="13">
        <v>10.505</v>
      </c>
      <c r="G36" s="14">
        <v>0.3883</v>
      </c>
      <c r="H36" s="15">
        <v>0.3337</v>
      </c>
      <c r="I36" s="13">
        <v>1.321</v>
      </c>
      <c r="J36" s="13">
        <v>2</v>
      </c>
      <c r="K36" s="13">
        <v>1.154</v>
      </c>
      <c r="L36" s="15">
        <v>0.0389</v>
      </c>
      <c r="M36" s="13">
        <v>175</v>
      </c>
      <c r="N36" s="13">
        <v>99</v>
      </c>
      <c r="O36" s="13">
        <v>76</v>
      </c>
      <c r="P36" s="15">
        <v>0.5657</v>
      </c>
      <c r="Q36" s="13">
        <v>1.67</v>
      </c>
      <c r="R36" s="15">
        <v>0.014576</v>
      </c>
      <c r="S36" s="15">
        <v>0.1638</v>
      </c>
      <c r="T36" s="15">
        <v>-0.1078</v>
      </c>
    </row>
    <row r="37" s="1" customFormat="1" spans="1:20">
      <c r="A37" s="5"/>
      <c r="B37" s="1" t="s">
        <v>37</v>
      </c>
      <c r="C37" s="1" t="s">
        <v>19</v>
      </c>
      <c r="D37" s="1">
        <v>1.214</v>
      </c>
      <c r="E37" s="1">
        <v>50</v>
      </c>
      <c r="F37" s="30"/>
      <c r="G37" s="31"/>
      <c r="H37" s="32"/>
      <c r="I37" s="30"/>
      <c r="J37" s="30"/>
      <c r="K37" s="30"/>
      <c r="L37" s="32"/>
      <c r="M37" s="30"/>
      <c r="N37" s="30"/>
      <c r="O37" s="30"/>
      <c r="P37" s="32"/>
      <c r="Q37" s="30"/>
      <c r="R37" s="32"/>
      <c r="S37" s="32"/>
      <c r="T37" s="32"/>
    </row>
    <row r="38" s="1" customFormat="1" spans="1:5">
      <c r="A38" s="5"/>
      <c r="B38" s="1" t="s">
        <v>26</v>
      </c>
      <c r="C38" s="1" t="s">
        <v>19</v>
      </c>
      <c r="D38" s="1">
        <v>0.647</v>
      </c>
      <c r="E38" s="1">
        <f t="shared" ref="E38:E41" si="2">ROUND(D38/1.214*50,0)</f>
        <v>27</v>
      </c>
    </row>
    <row r="39" s="1" customFormat="1" ht="17.55" spans="1:20">
      <c r="A39" s="5">
        <v>10</v>
      </c>
      <c r="B39" s="1" t="s">
        <v>21</v>
      </c>
      <c r="C39" s="1" t="s">
        <v>19</v>
      </c>
      <c r="D39" s="1">
        <v>1.039</v>
      </c>
      <c r="E39" s="1">
        <f t="shared" si="2"/>
        <v>43</v>
      </c>
      <c r="F39" s="13">
        <v>9.653</v>
      </c>
      <c r="G39" s="14">
        <v>0.372</v>
      </c>
      <c r="H39" s="15">
        <v>0.3004</v>
      </c>
      <c r="I39" s="13">
        <v>1.381</v>
      </c>
      <c r="J39" s="13">
        <v>2.173</v>
      </c>
      <c r="K39" s="13">
        <v>1.229</v>
      </c>
      <c r="L39" s="15">
        <v>0.0789</v>
      </c>
      <c r="M39" s="13">
        <v>175</v>
      </c>
      <c r="N39" s="13">
        <v>101</v>
      </c>
      <c r="O39" s="13">
        <v>74</v>
      </c>
      <c r="P39" s="15">
        <v>0.5771</v>
      </c>
      <c r="Q39" s="13">
        <v>1.62</v>
      </c>
      <c r="R39" s="15">
        <v>0.014167</v>
      </c>
      <c r="S39" s="15">
        <v>0.2081</v>
      </c>
      <c r="T39" s="15">
        <v>-0.1297</v>
      </c>
    </row>
    <row r="40" s="1" customFormat="1" spans="1:20">
      <c r="A40" s="5"/>
      <c r="B40" s="1" t="s">
        <v>37</v>
      </c>
      <c r="C40" s="1" t="s">
        <v>19</v>
      </c>
      <c r="D40" s="1">
        <v>1.214</v>
      </c>
      <c r="E40" s="1">
        <v>50</v>
      </c>
      <c r="F40" s="30"/>
      <c r="G40" s="31"/>
      <c r="H40" s="32"/>
      <c r="I40" s="30"/>
      <c r="J40" s="30"/>
      <c r="K40" s="30"/>
      <c r="L40" s="32"/>
      <c r="M40" s="30"/>
      <c r="N40" s="30"/>
      <c r="O40" s="30"/>
      <c r="P40" s="32"/>
      <c r="Q40" s="30"/>
      <c r="R40" s="32"/>
      <c r="S40" s="32"/>
      <c r="T40" s="32"/>
    </row>
    <row r="41" s="1" customFormat="1" spans="1:5">
      <c r="A41" s="5"/>
      <c r="B41" s="5" t="s">
        <v>50</v>
      </c>
      <c r="C41" s="5" t="s">
        <v>19</v>
      </c>
      <c r="D41" s="1">
        <v>1.014</v>
      </c>
      <c r="E41" s="1">
        <f t="shared" si="2"/>
        <v>42</v>
      </c>
    </row>
  </sheetData>
  <mergeCells count="12">
    <mergeCell ref="A3:A4"/>
    <mergeCell ref="A6:A9"/>
    <mergeCell ref="A10:A13"/>
    <mergeCell ref="A14:A19"/>
    <mergeCell ref="A20:A23"/>
    <mergeCell ref="A24:A27"/>
    <mergeCell ref="A28:A29"/>
    <mergeCell ref="A30:A31"/>
    <mergeCell ref="A32:A33"/>
    <mergeCell ref="A34:A35"/>
    <mergeCell ref="A36:A38"/>
    <mergeCell ref="A39:A4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"/>
  <sheetViews>
    <sheetView workbookViewId="0">
      <selection activeCell="A2" sqref="$A2:$XFD2"/>
    </sheetView>
  </sheetViews>
  <sheetFormatPr defaultColWidth="10.3846153846154" defaultRowHeight="16.8"/>
  <cols>
    <col min="1" max="1" width="24.7692307692308" style="21" customWidth="1"/>
    <col min="2" max="16384" width="10.3846153846154" style="21"/>
  </cols>
  <sheetData>
    <row r="1" s="21" customFormat="1" spans="1:15">
      <c r="A1" s="21" t="s">
        <v>74</v>
      </c>
      <c r="B1" s="21" t="s">
        <v>75</v>
      </c>
      <c r="C1" s="21" t="s">
        <v>76</v>
      </c>
      <c r="D1" s="21" t="s">
        <v>77</v>
      </c>
      <c r="E1" s="21" t="s">
        <v>78</v>
      </c>
      <c r="F1" s="21" t="s">
        <v>79</v>
      </c>
      <c r="G1" s="21" t="s">
        <v>80</v>
      </c>
      <c r="H1" s="21" t="s">
        <v>81</v>
      </c>
      <c r="I1" s="21" t="s">
        <v>82</v>
      </c>
      <c r="J1" s="21" t="s">
        <v>83</v>
      </c>
      <c r="K1" s="21" t="s">
        <v>84</v>
      </c>
      <c r="L1" s="21" t="s">
        <v>85</v>
      </c>
      <c r="M1" s="21" t="s">
        <v>86</v>
      </c>
      <c r="N1" s="21" t="s">
        <v>87</v>
      </c>
      <c r="O1" s="21" t="s">
        <v>88</v>
      </c>
    </row>
    <row r="2" s="21" customFormat="1" spans="1:15">
      <c r="A2" s="21" t="s">
        <v>75</v>
      </c>
      <c r="B2" s="21">
        <v>1</v>
      </c>
      <c r="C2" s="21">
        <v>0.493722645688562</v>
      </c>
      <c r="D2" s="21">
        <v>0.445605436879298</v>
      </c>
      <c r="E2" s="21">
        <v>0.53864032067876</v>
      </c>
      <c r="F2" s="21">
        <v>0.515068982631307</v>
      </c>
      <c r="G2" s="21">
        <v>0.432607370549018</v>
      </c>
      <c r="H2" s="21">
        <v>0.421170924593851</v>
      </c>
      <c r="I2" s="21">
        <v>0.611169647297445</v>
      </c>
      <c r="J2" s="21">
        <v>0.618415522460491</v>
      </c>
      <c r="K2" s="21">
        <v>0.39803687730597</v>
      </c>
      <c r="L2" s="21">
        <v>0.635916526167719</v>
      </c>
      <c r="M2" s="21">
        <v>0.580326928847139</v>
      </c>
      <c r="N2" s="21">
        <v>0.414682882273339</v>
      </c>
      <c r="O2" s="21">
        <v>0.510750739048739</v>
      </c>
    </row>
    <row r="3" s="21" customFormat="1" spans="1:15">
      <c r="A3" s="21" t="s">
        <v>76</v>
      </c>
      <c r="B3" s="21">
        <v>0.493722645688562</v>
      </c>
      <c r="C3" s="21">
        <v>1</v>
      </c>
      <c r="D3" s="21">
        <v>0.404071059032619</v>
      </c>
      <c r="E3" s="21">
        <v>0.282727984949103</v>
      </c>
      <c r="F3" s="21">
        <v>0.474849569281987</v>
      </c>
      <c r="G3" s="21">
        <v>0.390945058695588</v>
      </c>
      <c r="H3" s="21">
        <v>0.380079356588349</v>
      </c>
      <c r="I3" s="21">
        <v>0.614688414961207</v>
      </c>
      <c r="J3" s="21">
        <v>0.579327755911515</v>
      </c>
      <c r="K3" s="21">
        <v>0.696229842900351</v>
      </c>
      <c r="L3" s="21">
        <v>0.508568069605587</v>
      </c>
      <c r="M3" s="21">
        <v>0.62428919408071</v>
      </c>
      <c r="N3" s="21">
        <v>0.356668406436064</v>
      </c>
      <c r="O3" s="21">
        <v>0.653689589620659</v>
      </c>
    </row>
    <row r="4" s="21" customFormat="1" spans="1:15">
      <c r="A4" s="21" t="s">
        <v>77</v>
      </c>
      <c r="B4" s="21">
        <v>0.445605436879298</v>
      </c>
      <c r="C4" s="21">
        <v>0.404071059032619</v>
      </c>
      <c r="D4" s="21">
        <v>1</v>
      </c>
      <c r="E4" s="21">
        <v>0.203039086620955</v>
      </c>
      <c r="F4" s="21">
        <v>0.800254166550043</v>
      </c>
      <c r="G4" s="21">
        <v>0.97359634937439</v>
      </c>
      <c r="H4" s="21">
        <v>0.959782127044873</v>
      </c>
      <c r="I4" s="21">
        <v>0.310325012003468</v>
      </c>
      <c r="J4" s="21">
        <v>0.425562259732551</v>
      </c>
      <c r="K4" s="21">
        <v>0.400117328898593</v>
      </c>
      <c r="L4" s="21">
        <v>0.609077340829172</v>
      </c>
      <c r="M4" s="21">
        <v>0.731967301233683</v>
      </c>
      <c r="N4" s="21">
        <v>0.964703020539573</v>
      </c>
      <c r="O4" s="21">
        <v>0.405327435674113</v>
      </c>
    </row>
    <row r="5" s="21" customFormat="1" spans="1:15">
      <c r="A5" s="21" t="s">
        <v>78</v>
      </c>
      <c r="B5" s="21">
        <v>0.53864032067876</v>
      </c>
      <c r="C5" s="21">
        <v>0.282727984949103</v>
      </c>
      <c r="D5" s="21">
        <v>0.203039086620955</v>
      </c>
      <c r="E5" s="21">
        <v>1</v>
      </c>
      <c r="F5" s="21">
        <v>0.244937056289389</v>
      </c>
      <c r="G5" s="21">
        <v>0.174513682843604</v>
      </c>
      <c r="H5" s="21">
        <v>0.16240997709536</v>
      </c>
      <c r="I5" s="21">
        <v>0.247774607787334</v>
      </c>
      <c r="J5" s="21">
        <v>0.617106950483537</v>
      </c>
      <c r="K5" s="21">
        <v>0.204789608627125</v>
      </c>
      <c r="L5" s="21">
        <v>0.700011761842174</v>
      </c>
      <c r="M5" s="21">
        <v>0.179623883672701</v>
      </c>
      <c r="N5" s="21">
        <v>0.147000752344381</v>
      </c>
      <c r="O5" s="21">
        <v>0.197206805459851</v>
      </c>
    </row>
    <row r="6" s="21" customFormat="1" spans="1:15">
      <c r="A6" s="21" t="s">
        <v>79</v>
      </c>
      <c r="B6" s="21">
        <v>0.515068982631307</v>
      </c>
      <c r="C6" s="21">
        <v>0.474849569281987</v>
      </c>
      <c r="D6" s="21">
        <v>0.800254166550043</v>
      </c>
      <c r="E6" s="21">
        <v>0.244937056289389</v>
      </c>
      <c r="F6" s="21">
        <v>1</v>
      </c>
      <c r="G6" s="21">
        <v>0.806580770337581</v>
      </c>
      <c r="H6" s="21">
        <v>0.804871843921293</v>
      </c>
      <c r="I6" s="21">
        <v>0.411692793082713</v>
      </c>
      <c r="J6" s="21">
        <v>0.554418380967153</v>
      </c>
      <c r="K6" s="21">
        <v>0.439879708869576</v>
      </c>
      <c r="L6" s="21">
        <v>0.595938378678377</v>
      </c>
      <c r="M6" s="21">
        <v>0.753773099563827</v>
      </c>
      <c r="N6" s="21">
        <v>0.781222093318431</v>
      </c>
      <c r="O6" s="21">
        <v>0.512914486362116</v>
      </c>
    </row>
    <row r="7" s="21" customFormat="1" spans="1:15">
      <c r="A7" s="21" t="s">
        <v>80</v>
      </c>
      <c r="B7" s="21">
        <v>0.432607370549018</v>
      </c>
      <c r="C7" s="21">
        <v>0.390945058695588</v>
      </c>
      <c r="D7" s="21">
        <v>0.97359634937439</v>
      </c>
      <c r="E7" s="21">
        <v>0.174513682843604</v>
      </c>
      <c r="F7" s="21">
        <v>0.806580770337581</v>
      </c>
      <c r="G7" s="21">
        <v>1</v>
      </c>
      <c r="H7" s="21">
        <v>0.987563610676013</v>
      </c>
      <c r="I7" s="21">
        <v>0.316668312207505</v>
      </c>
      <c r="J7" s="21">
        <v>0.41905768173867</v>
      </c>
      <c r="K7" s="21">
        <v>0.380487478615989</v>
      </c>
      <c r="L7" s="21">
        <v>0.572274917276294</v>
      </c>
      <c r="M7" s="21">
        <v>0.740806508292039</v>
      </c>
      <c r="N7" s="21">
        <v>0.973107173795183</v>
      </c>
      <c r="O7" s="21">
        <v>0.387111253337527</v>
      </c>
    </row>
    <row r="8" s="21" customFormat="1" spans="1:15">
      <c r="A8" s="21" t="s">
        <v>81</v>
      </c>
      <c r="B8" s="21">
        <v>0.421170924593851</v>
      </c>
      <c r="C8" s="21">
        <v>0.380079356588349</v>
      </c>
      <c r="D8" s="21">
        <v>0.959782127044873</v>
      </c>
      <c r="E8" s="21">
        <v>0.16240997709536</v>
      </c>
      <c r="F8" s="21">
        <v>0.804871843921293</v>
      </c>
      <c r="G8" s="21">
        <v>0.987563610676013</v>
      </c>
      <c r="H8" s="21">
        <v>1</v>
      </c>
      <c r="I8" s="21">
        <v>0.317658671220898</v>
      </c>
      <c r="J8" s="21">
        <v>0.41507480474708</v>
      </c>
      <c r="K8" s="21">
        <v>0.382555985376765</v>
      </c>
      <c r="L8" s="21">
        <v>0.557065430732329</v>
      </c>
      <c r="M8" s="21">
        <v>0.732757097140077</v>
      </c>
      <c r="N8" s="21">
        <v>0.965853503914933</v>
      </c>
      <c r="O8" s="21">
        <v>0.385886556630043</v>
      </c>
    </row>
    <row r="9" s="21" customFormat="1" spans="1:15">
      <c r="A9" s="21" t="s">
        <v>82</v>
      </c>
      <c r="B9" s="21">
        <v>0.611169647297445</v>
      </c>
      <c r="C9" s="21">
        <v>0.614688414961207</v>
      </c>
      <c r="D9" s="21">
        <v>0.310325012003468</v>
      </c>
      <c r="E9" s="21">
        <v>0.247774607787334</v>
      </c>
      <c r="F9" s="21">
        <v>0.411692793082713</v>
      </c>
      <c r="G9" s="21">
        <v>0.316668312207505</v>
      </c>
      <c r="H9" s="21">
        <v>0.317658671220898</v>
      </c>
      <c r="I9" s="21">
        <v>1</v>
      </c>
      <c r="J9" s="21">
        <v>0.542240707994965</v>
      </c>
      <c r="K9" s="21">
        <v>0.573398120957854</v>
      </c>
      <c r="L9" s="21">
        <v>0.413756982735127</v>
      </c>
      <c r="M9" s="21">
        <v>0.52615332467782</v>
      </c>
      <c r="N9" s="21">
        <v>0.294801774112177</v>
      </c>
      <c r="O9" s="21">
        <v>0.658833204698404</v>
      </c>
    </row>
    <row r="10" s="21" customFormat="1" spans="1:15">
      <c r="A10" s="21" t="s">
        <v>83</v>
      </c>
      <c r="B10" s="21">
        <v>0.618415522460491</v>
      </c>
      <c r="C10" s="21">
        <v>0.579327755911515</v>
      </c>
      <c r="D10" s="21">
        <v>0.425562259732551</v>
      </c>
      <c r="E10" s="21">
        <v>0.617106950483537</v>
      </c>
      <c r="F10" s="21">
        <v>0.554418380967153</v>
      </c>
      <c r="G10" s="21">
        <v>0.41905768173867</v>
      </c>
      <c r="H10" s="21">
        <v>0.41507480474708</v>
      </c>
      <c r="I10" s="21">
        <v>0.542240707994965</v>
      </c>
      <c r="J10" s="21">
        <v>1</v>
      </c>
      <c r="K10" s="21">
        <v>0.557588659442837</v>
      </c>
      <c r="L10" s="21">
        <v>0.692656072279877</v>
      </c>
      <c r="M10" s="21">
        <v>0.566536071124735</v>
      </c>
      <c r="N10" s="21">
        <v>0.379458054390888</v>
      </c>
      <c r="O10" s="21">
        <v>0.58069673370952</v>
      </c>
    </row>
    <row r="11" s="21" customFormat="1" spans="1:15">
      <c r="A11" s="21" t="s">
        <v>84</v>
      </c>
      <c r="B11" s="21">
        <v>0.39803687730597</v>
      </c>
      <c r="C11" s="21">
        <v>0.696229842900351</v>
      </c>
      <c r="D11" s="21">
        <v>0.400117328898593</v>
      </c>
      <c r="E11" s="21">
        <v>0.204789608627125</v>
      </c>
      <c r="F11" s="21">
        <v>0.439879708869576</v>
      </c>
      <c r="G11" s="21">
        <v>0.380487478615989</v>
      </c>
      <c r="H11" s="21">
        <v>0.382555985376765</v>
      </c>
      <c r="I11" s="21">
        <v>0.573398120957854</v>
      </c>
      <c r="J11" s="21">
        <v>0.557588659442837</v>
      </c>
      <c r="K11" s="21">
        <v>1</v>
      </c>
      <c r="L11" s="21">
        <v>0.392193723460914</v>
      </c>
      <c r="M11" s="21">
        <v>0.615852794710699</v>
      </c>
      <c r="N11" s="21">
        <v>0.358484784674749</v>
      </c>
      <c r="O11" s="21">
        <v>0.6903028920768</v>
      </c>
    </row>
    <row r="12" s="21" customFormat="1" spans="1:15">
      <c r="A12" s="21" t="s">
        <v>85</v>
      </c>
      <c r="B12" s="21">
        <v>0.635916526167719</v>
      </c>
      <c r="C12" s="21">
        <v>0.508568069605587</v>
      </c>
      <c r="D12" s="21">
        <v>0.609077340829172</v>
      </c>
      <c r="E12" s="21">
        <v>0.700011761842174</v>
      </c>
      <c r="F12" s="21">
        <v>0.595938378678377</v>
      </c>
      <c r="G12" s="21">
        <v>0.572274917276294</v>
      </c>
      <c r="H12" s="21">
        <v>0.557065430732329</v>
      </c>
      <c r="I12" s="21">
        <v>0.413756982735127</v>
      </c>
      <c r="J12" s="21">
        <v>0.692656072279877</v>
      </c>
      <c r="K12" s="21">
        <v>0.392193723460914</v>
      </c>
      <c r="L12" s="21">
        <v>1</v>
      </c>
      <c r="M12" s="21">
        <v>0.52031574897569</v>
      </c>
      <c r="N12" s="21">
        <v>0.530094926397617</v>
      </c>
      <c r="O12" s="21">
        <v>0.41227331445832</v>
      </c>
    </row>
    <row r="13" s="21" customFormat="1" spans="1:15">
      <c r="A13" s="21" t="s">
        <v>86</v>
      </c>
      <c r="B13" s="21">
        <v>0.580326928847139</v>
      </c>
      <c r="C13" s="21">
        <v>0.62428919408071</v>
      </c>
      <c r="D13" s="21">
        <v>0.731967301233683</v>
      </c>
      <c r="E13" s="21">
        <v>0.179623883672701</v>
      </c>
      <c r="F13" s="21">
        <v>0.753773099563827</v>
      </c>
      <c r="G13" s="21">
        <v>0.740806508292039</v>
      </c>
      <c r="H13" s="21">
        <v>0.732757097140077</v>
      </c>
      <c r="I13" s="21">
        <v>0.52615332467782</v>
      </c>
      <c r="J13" s="21">
        <v>0.566536071124735</v>
      </c>
      <c r="K13" s="21">
        <v>0.615852794710699</v>
      </c>
      <c r="L13" s="21">
        <v>0.52031574897569</v>
      </c>
      <c r="M13" s="21">
        <v>1</v>
      </c>
      <c r="N13" s="21">
        <v>0.721223782175677</v>
      </c>
      <c r="O13" s="21">
        <v>0.71032136145072</v>
      </c>
    </row>
    <row r="14" s="21" customFormat="1" spans="1:15">
      <c r="A14" s="21" t="s">
        <v>87</v>
      </c>
      <c r="B14" s="21">
        <v>0.414682882273339</v>
      </c>
      <c r="C14" s="21">
        <v>0.356668406436064</v>
      </c>
      <c r="D14" s="21">
        <v>0.964703020539573</v>
      </c>
      <c r="E14" s="21">
        <v>0.147000752344381</v>
      </c>
      <c r="F14" s="21">
        <v>0.781222093318431</v>
      </c>
      <c r="G14" s="21">
        <v>0.973107173795183</v>
      </c>
      <c r="H14" s="21">
        <v>0.965853503914933</v>
      </c>
      <c r="I14" s="21">
        <v>0.294801774112177</v>
      </c>
      <c r="J14" s="21">
        <v>0.379458054390888</v>
      </c>
      <c r="K14" s="21">
        <v>0.358484784674749</v>
      </c>
      <c r="L14" s="21">
        <v>0.530094926397617</v>
      </c>
      <c r="M14" s="21">
        <v>0.721223782175677</v>
      </c>
      <c r="N14" s="21">
        <v>1</v>
      </c>
      <c r="O14" s="21">
        <v>0.364853869634385</v>
      </c>
    </row>
    <row r="15" s="21" customFormat="1" spans="1:15">
      <c r="A15" s="21" t="s">
        <v>88</v>
      </c>
      <c r="B15" s="21">
        <v>0.510750739048739</v>
      </c>
      <c r="C15" s="21">
        <v>0.653689589620659</v>
      </c>
      <c r="D15" s="21">
        <v>0.405327435674113</v>
      </c>
      <c r="E15" s="21">
        <v>0.197206805459851</v>
      </c>
      <c r="F15" s="21">
        <v>0.512914486362116</v>
      </c>
      <c r="G15" s="21">
        <v>0.387111253337527</v>
      </c>
      <c r="H15" s="21">
        <v>0.385886556630043</v>
      </c>
      <c r="I15" s="21">
        <v>0.658833204698404</v>
      </c>
      <c r="J15" s="21">
        <v>0.58069673370952</v>
      </c>
      <c r="K15" s="21">
        <v>0.6903028920768</v>
      </c>
      <c r="L15" s="21">
        <v>0.41227331445832</v>
      </c>
      <c r="M15" s="21">
        <v>0.71032136145072</v>
      </c>
      <c r="N15" s="21">
        <v>0.364853869634385</v>
      </c>
      <c r="O15" s="21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8"/>
  <sheetViews>
    <sheetView topLeftCell="A19" workbookViewId="0">
      <selection activeCell="A29" sqref="A29:S38"/>
    </sheetView>
  </sheetViews>
  <sheetFormatPr defaultColWidth="9.23076923076923" defaultRowHeight="16.8"/>
  <cols>
    <col min="1" max="1" width="15.7019230769231" style="1" customWidth="1"/>
    <col min="2" max="2" width="16.3076923076923" style="1" customWidth="1"/>
    <col min="3" max="3" width="8.15384615384615" style="1" customWidth="1"/>
    <col min="4" max="4" width="12.9230769230769" style="1"/>
    <col min="5" max="16384" width="9.23076923076923" style="1"/>
  </cols>
  <sheetData>
    <row r="1" s="1" customFormat="1" ht="32.75" spans="1:19">
      <c r="A1" s="1" t="s">
        <v>67</v>
      </c>
      <c r="B1" s="4" t="s">
        <v>89</v>
      </c>
      <c r="C1" s="4" t="s">
        <v>69</v>
      </c>
      <c r="D1" s="1" t="s">
        <v>71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</row>
    <row r="2" s="1" customFormat="1" ht="17.55" spans="1:19">
      <c r="A2" s="2" t="s">
        <v>90</v>
      </c>
      <c r="B2" s="2" t="s">
        <v>37</v>
      </c>
      <c r="C2" s="2" t="s">
        <v>19</v>
      </c>
      <c r="E2" s="10">
        <v>9.466</v>
      </c>
      <c r="F2" s="11">
        <v>0.3566</v>
      </c>
      <c r="G2" s="12">
        <v>0.2053</v>
      </c>
      <c r="H2" s="10">
        <v>1.53</v>
      </c>
      <c r="I2" s="10">
        <v>2.381</v>
      </c>
      <c r="J2" s="10">
        <v>1.721</v>
      </c>
      <c r="K2" s="12">
        <v>0.0492</v>
      </c>
      <c r="L2" s="10">
        <v>359</v>
      </c>
      <c r="M2" s="10">
        <v>204</v>
      </c>
      <c r="N2" s="10">
        <v>155</v>
      </c>
      <c r="O2" s="12">
        <v>0.5682</v>
      </c>
      <c r="P2" s="10">
        <v>1.39</v>
      </c>
      <c r="Q2" s="12">
        <v>0.006843</v>
      </c>
      <c r="R2" s="12">
        <v>0.2836</v>
      </c>
      <c r="S2" s="12">
        <v>-0.1596</v>
      </c>
    </row>
    <row r="3" s="1" customFormat="1" ht="17.55" spans="1:19">
      <c r="A3" s="2" t="s">
        <v>91</v>
      </c>
      <c r="B3" s="2" t="s">
        <v>92</v>
      </c>
      <c r="C3" s="2" t="s">
        <v>19</v>
      </c>
      <c r="E3" s="10">
        <v>9.553</v>
      </c>
      <c r="F3" s="11">
        <v>0.3583</v>
      </c>
      <c r="G3" s="12">
        <v>0.2832</v>
      </c>
      <c r="H3" s="10">
        <v>1.128</v>
      </c>
      <c r="I3" s="10">
        <v>1.859</v>
      </c>
      <c r="J3" s="10">
        <v>1.254</v>
      </c>
      <c r="K3" s="12">
        <v>0.0161</v>
      </c>
      <c r="L3" s="10">
        <v>359</v>
      </c>
      <c r="M3" s="10">
        <v>196</v>
      </c>
      <c r="N3" s="10">
        <v>163</v>
      </c>
      <c r="O3" s="12">
        <v>0.546</v>
      </c>
      <c r="P3" s="10">
        <v>1.46</v>
      </c>
      <c r="Q3" s="12">
        <v>0.007295</v>
      </c>
      <c r="R3" s="12">
        <v>0.4933</v>
      </c>
      <c r="S3" s="12">
        <v>-0.1463</v>
      </c>
    </row>
    <row r="4" s="1" customFormat="1" ht="17.55" spans="1:19">
      <c r="A4" s="2" t="s">
        <v>93</v>
      </c>
      <c r="B4" s="2" t="s">
        <v>21</v>
      </c>
      <c r="C4" s="2" t="s">
        <v>19</v>
      </c>
      <c r="E4" s="10">
        <v>13.178</v>
      </c>
      <c r="F4" s="11">
        <v>0.4189</v>
      </c>
      <c r="G4" s="12">
        <v>0.3544</v>
      </c>
      <c r="H4" s="10">
        <v>1.4</v>
      </c>
      <c r="I4" s="10">
        <v>2.119</v>
      </c>
      <c r="J4" s="10">
        <v>1.17</v>
      </c>
      <c r="K4" s="12">
        <v>0.0766</v>
      </c>
      <c r="L4" s="10">
        <v>359</v>
      </c>
      <c r="M4" s="10">
        <v>210</v>
      </c>
      <c r="N4" s="10">
        <v>149</v>
      </c>
      <c r="O4" s="12">
        <v>0.585</v>
      </c>
      <c r="P4" s="10">
        <v>1.23</v>
      </c>
      <c r="Q4" s="12">
        <v>0.008072</v>
      </c>
      <c r="R4" s="12">
        <v>0.1457</v>
      </c>
      <c r="S4" s="12">
        <v>-0.1447</v>
      </c>
    </row>
    <row r="5" s="1" customFormat="1" ht="17.55" spans="1:19">
      <c r="A5" s="5" t="s">
        <v>94</v>
      </c>
      <c r="B5" s="1" t="s">
        <v>22</v>
      </c>
      <c r="C5" s="5" t="s">
        <v>19</v>
      </c>
      <c r="D5" s="1"/>
      <c r="E5" s="10">
        <v>4.661</v>
      </c>
      <c r="F5" s="11">
        <v>0.2323</v>
      </c>
      <c r="G5" s="12">
        <v>0.1988</v>
      </c>
      <c r="H5" s="10">
        <v>1.393</v>
      </c>
      <c r="I5" s="10">
        <v>2.262</v>
      </c>
      <c r="J5" s="10">
        <v>1.159</v>
      </c>
      <c r="K5" s="12">
        <v>0.0556</v>
      </c>
      <c r="L5" s="10">
        <v>359</v>
      </c>
      <c r="M5" s="10">
        <v>205</v>
      </c>
      <c r="N5" s="10">
        <v>154</v>
      </c>
      <c r="O5" s="12">
        <v>0.571</v>
      </c>
      <c r="P5" s="10">
        <v>1.32</v>
      </c>
      <c r="Q5" s="12">
        <v>0.004649</v>
      </c>
      <c r="R5" s="12">
        <v>0.2249</v>
      </c>
      <c r="S5" s="12">
        <v>-0.1091</v>
      </c>
    </row>
    <row r="6" s="1" customFormat="1" ht="17.55" spans="1:19">
      <c r="A6" s="1" t="s">
        <v>73</v>
      </c>
      <c r="B6" s="6"/>
      <c r="C6" s="6"/>
      <c r="D6" s="1"/>
      <c r="E6" s="13">
        <v>2.135</v>
      </c>
      <c r="F6" s="14">
        <v>0.1084</v>
      </c>
      <c r="G6" s="15">
        <v>0.208</v>
      </c>
      <c r="H6" s="13">
        <v>0.887</v>
      </c>
      <c r="I6" s="13">
        <v>1.244</v>
      </c>
      <c r="J6" s="13">
        <v>0.512</v>
      </c>
      <c r="K6" s="4"/>
      <c r="L6" s="4"/>
      <c r="M6" s="4"/>
      <c r="N6" s="4"/>
      <c r="O6" s="4"/>
      <c r="P6" s="4"/>
      <c r="Q6" s="4"/>
      <c r="R6" s="4"/>
      <c r="S6" s="4"/>
    </row>
    <row r="7" s="2" customFormat="1" ht="17.55" spans="1:19">
      <c r="A7" s="7">
        <v>1</v>
      </c>
      <c r="B7" s="2" t="s">
        <v>37</v>
      </c>
      <c r="C7" s="2" t="s">
        <v>19</v>
      </c>
      <c r="D7" s="2">
        <v>50</v>
      </c>
      <c r="E7" s="10">
        <v>17.243</v>
      </c>
      <c r="F7" s="11">
        <v>0.4716</v>
      </c>
      <c r="G7" s="12">
        <v>0.28</v>
      </c>
      <c r="H7" s="10">
        <v>1.6</v>
      </c>
      <c r="I7" s="10">
        <v>2.505</v>
      </c>
      <c r="J7" s="10">
        <v>1.669</v>
      </c>
      <c r="K7" s="12">
        <v>0.0684</v>
      </c>
      <c r="L7" s="10">
        <v>359</v>
      </c>
      <c r="M7" s="10">
        <v>215</v>
      </c>
      <c r="N7" s="10">
        <v>144</v>
      </c>
      <c r="O7" s="12">
        <v>0.5989</v>
      </c>
      <c r="P7" s="10">
        <v>1.27</v>
      </c>
      <c r="Q7" s="12">
        <v>0.008614</v>
      </c>
      <c r="R7" s="12">
        <v>0.1554</v>
      </c>
      <c r="S7" s="12">
        <v>-0.1256</v>
      </c>
    </row>
    <row r="8" s="1" customFormat="1" ht="17.55" spans="1:5">
      <c r="A8" s="5"/>
      <c r="B8" s="1" t="s">
        <v>21</v>
      </c>
      <c r="C8" s="1" t="s">
        <v>19</v>
      </c>
      <c r="D8" s="1">
        <v>50</v>
      </c>
      <c r="E8" s="16"/>
    </row>
    <row r="9" s="1" customFormat="1" ht="17.55" spans="1:19">
      <c r="A9" s="5">
        <v>2</v>
      </c>
      <c r="B9" s="2" t="s">
        <v>37</v>
      </c>
      <c r="C9" s="1" t="s">
        <v>19</v>
      </c>
      <c r="D9" s="1">
        <v>50</v>
      </c>
      <c r="E9" s="13">
        <v>3.469</v>
      </c>
      <c r="F9" s="14">
        <v>0.1839</v>
      </c>
      <c r="G9" s="15">
        <v>0.3029</v>
      </c>
      <c r="H9" s="13">
        <v>1.129</v>
      </c>
      <c r="I9" s="13">
        <v>1.693</v>
      </c>
      <c r="J9" s="13">
        <v>0.601</v>
      </c>
      <c r="K9" s="15">
        <v>0.0546</v>
      </c>
      <c r="L9" s="13">
        <v>359</v>
      </c>
      <c r="M9" s="13">
        <v>198</v>
      </c>
      <c r="N9" s="13">
        <v>161</v>
      </c>
      <c r="O9" s="15">
        <v>0.5515</v>
      </c>
      <c r="P9" s="13">
        <v>1.26</v>
      </c>
      <c r="Q9" s="15">
        <v>0.003846</v>
      </c>
      <c r="R9" s="15">
        <v>0.225</v>
      </c>
      <c r="S9" s="15">
        <v>-0.144</v>
      </c>
    </row>
    <row r="10" s="1" customFormat="1" spans="1:4">
      <c r="A10" s="5"/>
      <c r="B10" s="8" t="s">
        <v>95</v>
      </c>
      <c r="C10" s="1" t="s">
        <v>19</v>
      </c>
      <c r="D10" s="1">
        <v>50</v>
      </c>
    </row>
    <row r="11" s="1" customFormat="1" ht="17.55" spans="1:19">
      <c r="A11" s="5">
        <v>3</v>
      </c>
      <c r="B11" s="1" t="s">
        <v>37</v>
      </c>
      <c r="C11" s="1" t="s">
        <v>19</v>
      </c>
      <c r="D11" s="1">
        <v>50</v>
      </c>
      <c r="E11" s="13">
        <v>6.272</v>
      </c>
      <c r="F11" s="14">
        <v>0.2829</v>
      </c>
      <c r="G11" s="15">
        <v>0.2833</v>
      </c>
      <c r="H11" s="13">
        <v>1.463</v>
      </c>
      <c r="I11" s="13">
        <v>2.231</v>
      </c>
      <c r="J11" s="13">
        <v>0.991</v>
      </c>
      <c r="K11" s="15">
        <v>0.0586</v>
      </c>
      <c r="L11" s="13">
        <v>359</v>
      </c>
      <c r="M11" s="13">
        <v>210</v>
      </c>
      <c r="N11" s="13">
        <v>149</v>
      </c>
      <c r="O11" s="15">
        <v>0.585</v>
      </c>
      <c r="P11" s="13">
        <v>1.24</v>
      </c>
      <c r="Q11" s="15">
        <v>0.005588</v>
      </c>
      <c r="R11" s="15">
        <v>0.2342</v>
      </c>
      <c r="S11" s="15">
        <v>-0.1551</v>
      </c>
    </row>
    <row r="12" s="1" customFormat="1" spans="1:4">
      <c r="A12" s="5"/>
      <c r="B12" s="1" t="s">
        <v>22</v>
      </c>
      <c r="C12" s="1" t="s">
        <v>19</v>
      </c>
      <c r="D12" s="1">
        <v>50</v>
      </c>
    </row>
    <row r="13" s="1" customFormat="1" ht="17.55" spans="1:19">
      <c r="A13" s="5">
        <v>4</v>
      </c>
      <c r="B13" s="1" t="s">
        <v>37</v>
      </c>
      <c r="C13" s="1" t="s">
        <v>19</v>
      </c>
      <c r="D13" s="1">
        <v>50</v>
      </c>
      <c r="E13" s="13">
        <v>2.845</v>
      </c>
      <c r="F13" s="14">
        <v>0.1524</v>
      </c>
      <c r="G13" s="15">
        <v>0.2956</v>
      </c>
      <c r="H13" s="13">
        <v>1.02</v>
      </c>
      <c r="I13" s="13">
        <v>1.576</v>
      </c>
      <c r="J13" s="13">
        <v>0.51</v>
      </c>
      <c r="K13" s="15">
        <v>0.0324</v>
      </c>
      <c r="L13" s="13">
        <v>359</v>
      </c>
      <c r="M13" s="13">
        <v>204</v>
      </c>
      <c r="N13" s="13">
        <v>155</v>
      </c>
      <c r="O13" s="15">
        <v>0.5682</v>
      </c>
      <c r="P13" s="13">
        <v>1.14</v>
      </c>
      <c r="Q13" s="15">
        <v>0.003298</v>
      </c>
      <c r="R13" s="15">
        <v>0.2882</v>
      </c>
      <c r="S13" s="15">
        <v>-0.1654</v>
      </c>
    </row>
    <row r="14" s="1" customFormat="1" spans="1:4">
      <c r="A14" s="5"/>
      <c r="B14" s="1" t="s">
        <v>24</v>
      </c>
      <c r="C14" s="1" t="s">
        <v>19</v>
      </c>
      <c r="D14" s="1">
        <v>50</v>
      </c>
    </row>
    <row r="15" s="1" customFormat="1" ht="17.55" spans="1:19">
      <c r="A15" s="5">
        <v>5</v>
      </c>
      <c r="B15" s="1" t="s">
        <v>37</v>
      </c>
      <c r="C15" s="1" t="s">
        <v>19</v>
      </c>
      <c r="D15" s="1">
        <v>50</v>
      </c>
      <c r="E15" s="13">
        <v>8.397</v>
      </c>
      <c r="F15" s="14">
        <v>0.3347</v>
      </c>
      <c r="G15" s="15">
        <v>0.2807</v>
      </c>
      <c r="H15" s="13">
        <v>1.15</v>
      </c>
      <c r="I15" s="13">
        <v>1.731</v>
      </c>
      <c r="J15" s="13">
        <v>1.178</v>
      </c>
      <c r="K15" s="15">
        <v>0.0596</v>
      </c>
      <c r="L15" s="13">
        <v>359</v>
      </c>
      <c r="M15" s="13">
        <v>197</v>
      </c>
      <c r="N15" s="13">
        <v>162</v>
      </c>
      <c r="O15" s="15">
        <v>0.5487</v>
      </c>
      <c r="P15" s="13">
        <v>1.28</v>
      </c>
      <c r="Q15" s="15">
        <v>0.006695</v>
      </c>
      <c r="R15" s="15">
        <v>0.1536</v>
      </c>
      <c r="S15" s="15">
        <v>-0.1479</v>
      </c>
    </row>
    <row r="16" s="1" customFormat="1" ht="17.55" spans="1:4">
      <c r="A16" s="5"/>
      <c r="B16" s="1" t="s">
        <v>43</v>
      </c>
      <c r="C16" s="1" t="s">
        <v>19</v>
      </c>
      <c r="D16" s="1">
        <v>50</v>
      </c>
    </row>
    <row r="17" s="1" customFormat="1" hidden="1" spans="1:4">
      <c r="A17" s="5"/>
      <c r="B17" s="1" t="s">
        <v>54</v>
      </c>
      <c r="C17" s="1" t="s">
        <v>19</v>
      </c>
      <c r="D17" s="1">
        <v>50</v>
      </c>
    </row>
    <row r="18" s="1" customFormat="1" ht="17.55" hidden="1" spans="1:4">
      <c r="A18" s="5"/>
      <c r="B18" s="1" t="s">
        <v>35</v>
      </c>
      <c r="C18" s="1" t="s">
        <v>19</v>
      </c>
      <c r="D18" s="1" t="e">
        <f>ROUND(#REF!/1.361*50,0)</f>
        <v>#REF!</v>
      </c>
    </row>
    <row r="19" s="3" customFormat="1" ht="17.55" spans="1:19">
      <c r="A19" s="9">
        <v>6</v>
      </c>
      <c r="B19" s="1" t="s">
        <v>21</v>
      </c>
      <c r="C19" s="3" t="s">
        <v>19</v>
      </c>
      <c r="D19" s="3">
        <v>50</v>
      </c>
      <c r="E19" s="17">
        <v>7.556</v>
      </c>
      <c r="F19" s="18">
        <v>0.3157</v>
      </c>
      <c r="G19" s="19">
        <v>0.3623</v>
      </c>
      <c r="H19" s="17">
        <v>1.081</v>
      </c>
      <c r="I19" s="17">
        <v>1.583</v>
      </c>
      <c r="J19" s="17">
        <v>0.86</v>
      </c>
      <c r="K19" s="19">
        <v>0.0541</v>
      </c>
      <c r="L19" s="17">
        <v>359</v>
      </c>
      <c r="M19" s="17">
        <v>204</v>
      </c>
      <c r="N19" s="17">
        <v>155</v>
      </c>
      <c r="O19" s="19">
        <v>0.5682</v>
      </c>
      <c r="P19" s="17">
        <v>1.17</v>
      </c>
      <c r="Q19" s="19">
        <v>0.006617</v>
      </c>
      <c r="R19" s="19">
        <v>0.2038</v>
      </c>
      <c r="S19" s="19">
        <v>-0.1744</v>
      </c>
    </row>
    <row r="20" s="3" customFormat="1" ht="17.55" spans="1:19">
      <c r="A20" s="9"/>
      <c r="B20" s="1" t="s">
        <v>43</v>
      </c>
      <c r="C20" s="3" t="s">
        <v>19</v>
      </c>
      <c r="D20" s="3">
        <v>50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="1" customFormat="1" ht="17.55" spans="1:19">
      <c r="A21" s="5">
        <v>7</v>
      </c>
      <c r="B21" s="1" t="s">
        <v>21</v>
      </c>
      <c r="C21" s="1" t="s">
        <v>19</v>
      </c>
      <c r="D21" s="1">
        <v>50</v>
      </c>
      <c r="E21" s="13">
        <v>2.715</v>
      </c>
      <c r="F21" s="14">
        <v>0.1451</v>
      </c>
      <c r="G21" s="15">
        <v>0.2069</v>
      </c>
      <c r="H21" s="13">
        <v>1.009</v>
      </c>
      <c r="I21" s="13">
        <v>1.591</v>
      </c>
      <c r="J21" s="13">
        <v>0.692</v>
      </c>
      <c r="K21" s="15">
        <v>0.0458</v>
      </c>
      <c r="L21" s="13">
        <v>359</v>
      </c>
      <c r="M21" s="13">
        <v>193</v>
      </c>
      <c r="N21" s="13">
        <v>166</v>
      </c>
      <c r="O21" s="15">
        <v>0.5376</v>
      </c>
      <c r="P21" s="13">
        <v>1.28</v>
      </c>
      <c r="Q21" s="15">
        <v>0.003079</v>
      </c>
      <c r="R21" s="15">
        <v>0.2349</v>
      </c>
      <c r="S21" s="15">
        <v>-0.0858</v>
      </c>
    </row>
    <row r="22" s="1" customFormat="1" spans="1:4">
      <c r="A22" s="5"/>
      <c r="B22" s="1" t="s">
        <v>24</v>
      </c>
      <c r="C22" s="1" t="s">
        <v>19</v>
      </c>
      <c r="D22" s="1">
        <v>50</v>
      </c>
    </row>
    <row r="23" s="1" customFormat="1" ht="17.55" spans="1:19">
      <c r="A23" s="5">
        <v>8</v>
      </c>
      <c r="B23" s="1" t="s">
        <v>37</v>
      </c>
      <c r="C23" s="1" t="s">
        <v>19</v>
      </c>
      <c r="D23" s="1">
        <v>50</v>
      </c>
      <c r="E23" s="13">
        <v>8.102</v>
      </c>
      <c r="F23" s="14">
        <v>0.3282</v>
      </c>
      <c r="G23" s="15">
        <v>0.3114</v>
      </c>
      <c r="H23" s="13">
        <v>1.378</v>
      </c>
      <c r="I23" s="13">
        <v>2.074</v>
      </c>
      <c r="J23" s="13">
        <v>1.045</v>
      </c>
      <c r="K23" s="15">
        <v>0.0439</v>
      </c>
      <c r="L23" s="13">
        <v>359</v>
      </c>
      <c r="M23" s="13">
        <v>206</v>
      </c>
      <c r="N23" s="13">
        <v>153</v>
      </c>
      <c r="O23" s="15">
        <v>0.5738</v>
      </c>
      <c r="P23" s="13">
        <v>1.27</v>
      </c>
      <c r="Q23" s="15">
        <v>0.006266</v>
      </c>
      <c r="R23" s="15">
        <v>0.1065</v>
      </c>
      <c r="S23" s="15">
        <v>-0.0841</v>
      </c>
    </row>
    <row r="24" s="1" customFormat="1" spans="1:4">
      <c r="A24" s="5"/>
      <c r="B24" s="1" t="s">
        <v>92</v>
      </c>
      <c r="C24" s="1" t="s">
        <v>19</v>
      </c>
      <c r="D24" s="1">
        <v>50</v>
      </c>
    </row>
    <row r="25" s="1" customFormat="1" ht="17.55" spans="1:19">
      <c r="A25" s="5">
        <v>9</v>
      </c>
      <c r="B25" s="1" t="s">
        <v>37</v>
      </c>
      <c r="C25" s="1" t="s">
        <v>19</v>
      </c>
      <c r="D25" s="1">
        <v>50</v>
      </c>
      <c r="E25" s="13">
        <v>4.167</v>
      </c>
      <c r="F25" s="14">
        <v>0.2137</v>
      </c>
      <c r="G25" s="15">
        <v>0.2898</v>
      </c>
      <c r="H25" s="13">
        <v>1.188</v>
      </c>
      <c r="I25" s="13">
        <v>1.746</v>
      </c>
      <c r="J25" s="13">
        <v>0.731</v>
      </c>
      <c r="K25" s="15">
        <v>0.0327</v>
      </c>
      <c r="L25" s="13">
        <v>359</v>
      </c>
      <c r="M25" s="13">
        <v>209</v>
      </c>
      <c r="N25" s="13">
        <v>150</v>
      </c>
      <c r="O25" s="15">
        <v>0.5822</v>
      </c>
      <c r="P25" s="13">
        <v>1.11</v>
      </c>
      <c r="Q25" s="15">
        <v>0.004322</v>
      </c>
      <c r="R25" s="15">
        <v>0.1391</v>
      </c>
      <c r="S25" s="15">
        <v>-0.0947</v>
      </c>
    </row>
    <row r="26" s="1" customFormat="1" spans="1:4">
      <c r="A26" s="5"/>
      <c r="B26" s="1" t="s">
        <v>60</v>
      </c>
      <c r="C26" s="1" t="s">
        <v>19</v>
      </c>
      <c r="D26" s="1">
        <v>50</v>
      </c>
    </row>
    <row r="27" s="1" customFormat="1" ht="17.55" spans="1:19">
      <c r="A27" s="5">
        <v>10</v>
      </c>
      <c r="B27" s="1" t="s">
        <v>37</v>
      </c>
      <c r="C27" s="1" t="s">
        <v>19</v>
      </c>
      <c r="D27" s="1">
        <v>50</v>
      </c>
      <c r="E27" s="13">
        <v>19.705</v>
      </c>
      <c r="F27" s="14">
        <v>0.4985</v>
      </c>
      <c r="G27" s="15">
        <v>0.1942</v>
      </c>
      <c r="H27" s="13">
        <v>1.914</v>
      </c>
      <c r="I27" s="13">
        <v>3.161</v>
      </c>
      <c r="J27" s="13">
        <v>2.548</v>
      </c>
      <c r="K27" s="15">
        <v>0.1673</v>
      </c>
      <c r="L27" s="13">
        <v>359</v>
      </c>
      <c r="M27" s="13">
        <v>212</v>
      </c>
      <c r="N27" s="13">
        <v>147</v>
      </c>
      <c r="O27" s="15">
        <v>0.5905</v>
      </c>
      <c r="P27" s="13">
        <v>1.47</v>
      </c>
      <c r="Q27" s="15">
        <v>0.008871</v>
      </c>
      <c r="R27" s="15">
        <v>0.279</v>
      </c>
      <c r="S27" s="15">
        <v>-0.0945</v>
      </c>
    </row>
    <row r="28" s="1" customFormat="1" spans="1:4">
      <c r="A28" s="5"/>
      <c r="B28" s="1" t="s">
        <v>50</v>
      </c>
      <c r="C28" s="1" t="s">
        <v>19</v>
      </c>
      <c r="D28" s="1">
        <v>50</v>
      </c>
    </row>
    <row r="29" s="1" customFormat="1" ht="17.55" spans="1:19">
      <c r="A29" s="5">
        <v>11</v>
      </c>
      <c r="B29" s="1" t="s">
        <v>21</v>
      </c>
      <c r="C29" s="1" t="s">
        <v>19</v>
      </c>
      <c r="D29" s="1">
        <v>50</v>
      </c>
      <c r="E29" s="13">
        <v>7.556</v>
      </c>
      <c r="F29" s="14">
        <v>0.3157</v>
      </c>
      <c r="G29" s="15">
        <v>0.3623</v>
      </c>
      <c r="H29" s="13">
        <v>1.081</v>
      </c>
      <c r="I29" s="13">
        <v>1.583</v>
      </c>
      <c r="J29" s="13">
        <v>0.86</v>
      </c>
      <c r="K29" s="15">
        <v>0.0541</v>
      </c>
      <c r="L29" s="13">
        <v>359</v>
      </c>
      <c r="M29" s="13">
        <v>204</v>
      </c>
      <c r="N29" s="13">
        <v>155</v>
      </c>
      <c r="O29" s="15">
        <v>0.5682</v>
      </c>
      <c r="P29" s="13">
        <v>1.17</v>
      </c>
      <c r="Q29" s="15">
        <v>0.006617</v>
      </c>
      <c r="R29" s="15">
        <v>0.2038</v>
      </c>
      <c r="S29" s="15">
        <v>-0.1744</v>
      </c>
    </row>
    <row r="30" s="1" customFormat="1" spans="1:4">
      <c r="A30" s="5"/>
      <c r="B30" s="1" t="s">
        <v>43</v>
      </c>
      <c r="C30" s="5" t="s">
        <v>19</v>
      </c>
      <c r="D30" s="1">
        <v>50</v>
      </c>
    </row>
    <row r="31" s="1" customFormat="1" ht="17.55" spans="1:19">
      <c r="A31" s="5">
        <v>12</v>
      </c>
      <c r="B31" s="1" t="s">
        <v>21</v>
      </c>
      <c r="C31" s="1" t="s">
        <v>19</v>
      </c>
      <c r="D31" s="1">
        <v>50</v>
      </c>
      <c r="E31" s="13">
        <v>9.386</v>
      </c>
      <c r="F31" s="14">
        <v>0.355</v>
      </c>
      <c r="G31" s="15">
        <v>0.3278</v>
      </c>
      <c r="H31" s="13">
        <v>1.289</v>
      </c>
      <c r="I31" s="13">
        <v>1.927</v>
      </c>
      <c r="J31" s="13">
        <v>1.073</v>
      </c>
      <c r="K31" s="15">
        <v>0.0465</v>
      </c>
      <c r="L31" s="13">
        <v>359</v>
      </c>
      <c r="M31" s="13">
        <v>211</v>
      </c>
      <c r="N31" s="13">
        <v>148</v>
      </c>
      <c r="O31" s="15">
        <v>0.5877</v>
      </c>
      <c r="P31" s="13">
        <v>1.17</v>
      </c>
      <c r="Q31" s="15">
        <v>0.00687</v>
      </c>
      <c r="R31" s="15">
        <v>0.1411</v>
      </c>
      <c r="S31" s="15">
        <v>-0.1131</v>
      </c>
    </row>
    <row r="32" s="1" customFormat="1" spans="1:4">
      <c r="A32" s="5"/>
      <c r="B32" s="8" t="s">
        <v>96</v>
      </c>
      <c r="C32" s="5" t="s">
        <v>19</v>
      </c>
      <c r="D32" s="1">
        <v>50</v>
      </c>
    </row>
    <row r="33" s="1" customFormat="1" ht="17.55" spans="1:19">
      <c r="A33" s="5">
        <v>13</v>
      </c>
      <c r="B33" s="1" t="s">
        <v>21</v>
      </c>
      <c r="C33" s="1" t="s">
        <v>19</v>
      </c>
      <c r="D33" s="1">
        <v>50</v>
      </c>
      <c r="E33" s="13">
        <v>3.508</v>
      </c>
      <c r="F33" s="14">
        <v>0.1856</v>
      </c>
      <c r="G33" s="15">
        <v>0.2793</v>
      </c>
      <c r="H33" s="13">
        <v>1.241</v>
      </c>
      <c r="I33" s="13">
        <v>1.977</v>
      </c>
      <c r="J33" s="13">
        <v>0.659</v>
      </c>
      <c r="K33" s="15">
        <v>0.0514</v>
      </c>
      <c r="L33" s="13">
        <v>359</v>
      </c>
      <c r="M33" s="13">
        <v>200</v>
      </c>
      <c r="N33" s="13">
        <v>159</v>
      </c>
      <c r="O33" s="15">
        <v>0.5571</v>
      </c>
      <c r="P33" s="13">
        <v>1.32</v>
      </c>
      <c r="Q33" s="15">
        <v>0.003825</v>
      </c>
      <c r="R33" s="15">
        <v>0.225</v>
      </c>
      <c r="S33" s="15">
        <v>-0.1334</v>
      </c>
    </row>
    <row r="34" s="1" customFormat="1" spans="1:4">
      <c r="A34" s="5"/>
      <c r="B34" s="8" t="s">
        <v>29</v>
      </c>
      <c r="C34" s="5" t="s">
        <v>19</v>
      </c>
      <c r="D34" s="1">
        <v>50</v>
      </c>
    </row>
    <row r="35" s="1" customFormat="1" ht="17.55" spans="1:19">
      <c r="A35" s="5">
        <v>14</v>
      </c>
      <c r="B35" s="1" t="s">
        <v>21</v>
      </c>
      <c r="C35" s="1" t="s">
        <v>19</v>
      </c>
      <c r="D35" s="1">
        <v>50</v>
      </c>
      <c r="E35" s="13">
        <v>8.719</v>
      </c>
      <c r="F35" s="14">
        <v>0.3415</v>
      </c>
      <c r="G35" s="15">
        <v>0.1912</v>
      </c>
      <c r="H35" s="13">
        <v>1.438</v>
      </c>
      <c r="I35" s="13">
        <v>2.22</v>
      </c>
      <c r="J35" s="13">
        <v>1.772</v>
      </c>
      <c r="K35" s="15">
        <v>0.0381</v>
      </c>
      <c r="L35" s="13">
        <v>359</v>
      </c>
      <c r="M35" s="13">
        <v>205</v>
      </c>
      <c r="N35" s="13">
        <v>154</v>
      </c>
      <c r="O35" s="15">
        <v>0.571</v>
      </c>
      <c r="P35" s="13">
        <v>1.33</v>
      </c>
      <c r="Q35" s="15">
        <v>0.006482</v>
      </c>
      <c r="R35" s="15">
        <v>0.2177</v>
      </c>
      <c r="S35" s="15">
        <v>-0.0946</v>
      </c>
    </row>
    <row r="36" s="1" customFormat="1" spans="1:4">
      <c r="A36" s="5"/>
      <c r="B36" s="8" t="s">
        <v>60</v>
      </c>
      <c r="C36" s="5" t="s">
        <v>19</v>
      </c>
      <c r="D36" s="1">
        <v>50</v>
      </c>
    </row>
    <row r="37" s="1" customFormat="1" ht="17.55" spans="1:19">
      <c r="A37" s="5">
        <v>15</v>
      </c>
      <c r="B37" s="8" t="s">
        <v>96</v>
      </c>
      <c r="C37" s="1" t="s">
        <v>19</v>
      </c>
      <c r="D37" s="1">
        <v>50</v>
      </c>
      <c r="E37" s="13">
        <v>8.618</v>
      </c>
      <c r="F37" s="14">
        <v>0.3394</v>
      </c>
      <c r="G37" s="15">
        <v>0.1964</v>
      </c>
      <c r="H37" s="13">
        <v>1.74</v>
      </c>
      <c r="I37" s="13">
        <v>2.788</v>
      </c>
      <c r="J37" s="13">
        <v>1.715</v>
      </c>
      <c r="K37" s="15">
        <v>0.0498</v>
      </c>
      <c r="L37" s="13">
        <v>359</v>
      </c>
      <c r="M37" s="13">
        <v>209</v>
      </c>
      <c r="N37" s="13">
        <v>150</v>
      </c>
      <c r="O37" s="15">
        <v>0.5822</v>
      </c>
      <c r="P37" s="13">
        <v>1.42</v>
      </c>
      <c r="Q37" s="15">
        <v>0.006351</v>
      </c>
      <c r="R37" s="15">
        <v>0.1415</v>
      </c>
      <c r="S37" s="15">
        <v>-0.0769</v>
      </c>
    </row>
    <row r="38" s="1" customFormat="1" spans="1:4">
      <c r="A38" s="5"/>
      <c r="B38" s="8" t="s">
        <v>22</v>
      </c>
      <c r="C38" s="5" t="s">
        <v>19</v>
      </c>
      <c r="D38" s="1">
        <v>50</v>
      </c>
    </row>
  </sheetData>
  <mergeCells count="15">
    <mergeCell ref="A7:A8"/>
    <mergeCell ref="A9:A10"/>
    <mergeCell ref="A11:A12"/>
    <mergeCell ref="A13:A14"/>
    <mergeCell ref="A15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6"/>
  <sheetViews>
    <sheetView tabSelected="1" workbookViewId="0">
      <selection activeCell="H16" sqref="H16"/>
    </sheetView>
  </sheetViews>
  <sheetFormatPr defaultColWidth="9.23076923076923" defaultRowHeight="16.8"/>
  <cols>
    <col min="2" max="2" width="16.3076923076923" customWidth="1"/>
  </cols>
  <sheetData>
    <row r="1" s="1" customFormat="1" ht="32.75" spans="1:19">
      <c r="A1" s="1" t="s">
        <v>67</v>
      </c>
      <c r="B1" s="4" t="s">
        <v>89</v>
      </c>
      <c r="C1" s="4" t="s">
        <v>69</v>
      </c>
      <c r="D1" s="1" t="s">
        <v>71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</row>
    <row r="2" s="1" customFormat="1" ht="17.55" spans="1:19">
      <c r="A2" s="2" t="s">
        <v>90</v>
      </c>
      <c r="B2" s="2" t="s">
        <v>37</v>
      </c>
      <c r="C2" s="2" t="s">
        <v>19</v>
      </c>
      <c r="E2" s="10">
        <v>3.334</v>
      </c>
      <c r="F2" s="11">
        <v>0.3176</v>
      </c>
      <c r="G2" s="12">
        <v>0.2053</v>
      </c>
      <c r="H2" s="10">
        <v>1.355</v>
      </c>
      <c r="I2" s="10">
        <v>2.12</v>
      </c>
      <c r="J2" s="10">
        <v>1.544</v>
      </c>
      <c r="K2" s="12">
        <v>0.0502</v>
      </c>
      <c r="L2" s="10">
        <v>213</v>
      </c>
      <c r="M2" s="10">
        <v>117</v>
      </c>
      <c r="N2" s="10">
        <v>96</v>
      </c>
      <c r="O2" s="12">
        <v>0.5493</v>
      </c>
      <c r="P2" s="10">
        <v>1.41</v>
      </c>
      <c r="Q2" s="12">
        <v>0.00635</v>
      </c>
      <c r="R2" s="12">
        <v>0.2836</v>
      </c>
      <c r="S2" s="12">
        <v>-0.1596</v>
      </c>
    </row>
    <row r="3" s="1" customFormat="1" ht="17.55" spans="1:19">
      <c r="A3" s="2" t="s">
        <v>91</v>
      </c>
      <c r="B3" s="2" t="s">
        <v>92</v>
      </c>
      <c r="C3" s="2" t="s">
        <v>19</v>
      </c>
      <c r="E3" s="10">
        <v>2.368</v>
      </c>
      <c r="F3" s="11">
        <v>0.2183</v>
      </c>
      <c r="G3" s="12">
        <v>0.2233</v>
      </c>
      <c r="H3" s="10">
        <v>0.946</v>
      </c>
      <c r="I3" s="10">
        <v>1.503</v>
      </c>
      <c r="J3" s="10">
        <v>0.913</v>
      </c>
      <c r="K3" s="12">
        <v>0.0165</v>
      </c>
      <c r="L3" s="10">
        <v>213</v>
      </c>
      <c r="M3" s="10">
        <v>115</v>
      </c>
      <c r="N3" s="10">
        <v>98</v>
      </c>
      <c r="O3" s="12">
        <v>0.5399</v>
      </c>
      <c r="P3" s="10">
        <v>1.3</v>
      </c>
      <c r="Q3" s="12">
        <v>0.004574</v>
      </c>
      <c r="R3" s="12">
        <v>0.1574</v>
      </c>
      <c r="S3" s="12">
        <v>-0.1331</v>
      </c>
    </row>
    <row r="4" s="1" customFormat="1" ht="17.55" spans="1:19">
      <c r="A4" s="2" t="s">
        <v>93</v>
      </c>
      <c r="B4" s="2" t="s">
        <v>21</v>
      </c>
      <c r="C4" s="2" t="s">
        <v>19</v>
      </c>
      <c r="E4" s="10">
        <v>2.864</v>
      </c>
      <c r="F4" s="11">
        <v>0.2725</v>
      </c>
      <c r="G4" s="12">
        <v>0.3544</v>
      </c>
      <c r="H4" s="10">
        <v>0.981</v>
      </c>
      <c r="I4" s="10">
        <v>1.467</v>
      </c>
      <c r="J4" s="10">
        <v>0.735</v>
      </c>
      <c r="K4" s="12">
        <v>0.0863</v>
      </c>
      <c r="L4" s="10">
        <v>213</v>
      </c>
      <c r="M4" s="10">
        <v>119</v>
      </c>
      <c r="N4" s="10">
        <v>94</v>
      </c>
      <c r="O4" s="12">
        <v>0.5587</v>
      </c>
      <c r="P4" s="10">
        <v>1.16</v>
      </c>
      <c r="Q4" s="12">
        <v>0.005969</v>
      </c>
      <c r="R4" s="12">
        <v>0.1457</v>
      </c>
      <c r="S4" s="12">
        <v>-0.1447</v>
      </c>
    </row>
    <row r="5" s="1" customFormat="1" ht="17.55" spans="1:19">
      <c r="A5" s="5" t="s">
        <v>94</v>
      </c>
      <c r="B5" s="1" t="s">
        <v>22</v>
      </c>
      <c r="C5" s="5" t="s">
        <v>19</v>
      </c>
      <c r="E5" s="10">
        <v>2.093</v>
      </c>
      <c r="F5" s="11">
        <v>0.1843</v>
      </c>
      <c r="G5" s="12">
        <v>0.1988</v>
      </c>
      <c r="H5" s="10">
        <v>1.174</v>
      </c>
      <c r="I5" s="10">
        <v>1.881</v>
      </c>
      <c r="J5" s="10">
        <v>0.924</v>
      </c>
      <c r="K5" s="12">
        <v>0.0494</v>
      </c>
      <c r="L5" s="10">
        <v>213</v>
      </c>
      <c r="M5" s="10">
        <v>123</v>
      </c>
      <c r="N5" s="10">
        <v>90</v>
      </c>
      <c r="O5" s="12">
        <v>0.5775</v>
      </c>
      <c r="P5" s="10">
        <v>1.2</v>
      </c>
      <c r="Q5" s="12">
        <v>0.003835</v>
      </c>
      <c r="R5" s="12">
        <v>0.2249</v>
      </c>
      <c r="S5" s="12">
        <v>-0.1091</v>
      </c>
    </row>
    <row r="6" s="1" customFormat="1" ht="17.55" spans="1:19">
      <c r="A6" s="1" t="s">
        <v>73</v>
      </c>
      <c r="B6" s="6"/>
      <c r="C6" s="6"/>
      <c r="E6" s="13">
        <v>1.387</v>
      </c>
      <c r="F6" s="14">
        <v>0.0779</v>
      </c>
      <c r="G6" s="15">
        <v>0.208</v>
      </c>
      <c r="H6" s="13">
        <v>0.67</v>
      </c>
      <c r="I6" s="13">
        <v>0.926</v>
      </c>
      <c r="J6" s="13">
        <v>0.364</v>
      </c>
      <c r="K6" s="4"/>
      <c r="L6" s="4"/>
      <c r="M6" s="4"/>
      <c r="N6" s="4"/>
      <c r="O6" s="4"/>
      <c r="P6" s="4"/>
      <c r="Q6" s="4"/>
      <c r="R6" s="4"/>
      <c r="S6" s="4"/>
    </row>
    <row r="7" s="2" customFormat="1" ht="17.55" spans="1:19">
      <c r="A7" s="7">
        <v>1</v>
      </c>
      <c r="B7" s="2" t="s">
        <v>37</v>
      </c>
      <c r="C7" s="2" t="s">
        <v>19</v>
      </c>
      <c r="D7" s="2">
        <v>50</v>
      </c>
      <c r="E7" s="10">
        <v>3.917</v>
      </c>
      <c r="F7" s="11">
        <v>0.3671</v>
      </c>
      <c r="G7" s="12">
        <v>0.28</v>
      </c>
      <c r="H7" s="10">
        <v>1.314</v>
      </c>
      <c r="I7" s="10">
        <v>2.033</v>
      </c>
      <c r="J7" s="10">
        <v>1.292</v>
      </c>
      <c r="K7" s="12">
        <v>0.0718</v>
      </c>
      <c r="L7" s="10">
        <v>213</v>
      </c>
      <c r="M7" s="10">
        <v>121</v>
      </c>
      <c r="N7" s="10">
        <v>92</v>
      </c>
      <c r="O7" s="12">
        <v>0.5681</v>
      </c>
      <c r="P7" s="10">
        <v>1.26</v>
      </c>
      <c r="Q7" s="12">
        <v>0.007116</v>
      </c>
      <c r="R7" s="12">
        <v>0.1426</v>
      </c>
      <c r="S7" s="12">
        <v>-0.1256</v>
      </c>
    </row>
    <row r="8" s="1" customFormat="1" ht="17.55" spans="1:5">
      <c r="A8" s="5"/>
      <c r="B8" s="1" t="s">
        <v>21</v>
      </c>
      <c r="C8" s="1" t="s">
        <v>19</v>
      </c>
      <c r="D8" s="1">
        <v>50</v>
      </c>
      <c r="E8" s="16"/>
    </row>
    <row r="9" s="1" customFormat="1" ht="17.55" spans="1:19">
      <c r="A9" s="5">
        <v>2</v>
      </c>
      <c r="B9" s="2" t="s">
        <v>37</v>
      </c>
      <c r="C9" s="1" t="s">
        <v>19</v>
      </c>
      <c r="D9" s="1">
        <v>50</v>
      </c>
      <c r="E9" s="13">
        <v>2.123</v>
      </c>
      <c r="F9" s="14">
        <v>0.1882</v>
      </c>
      <c r="G9" s="15">
        <v>0.3009</v>
      </c>
      <c r="H9" s="13">
        <v>1.13</v>
      </c>
      <c r="I9" s="13">
        <v>1.79</v>
      </c>
      <c r="J9" s="13">
        <v>0.625</v>
      </c>
      <c r="K9" s="15">
        <v>0.0344</v>
      </c>
      <c r="L9" s="13">
        <v>213</v>
      </c>
      <c r="M9" s="13">
        <v>128</v>
      </c>
      <c r="N9" s="13">
        <v>85</v>
      </c>
      <c r="O9" s="15">
        <v>0.6009</v>
      </c>
      <c r="P9" s="13">
        <v>1.06</v>
      </c>
      <c r="Q9" s="15">
        <v>0.00405</v>
      </c>
      <c r="R9" s="15">
        <v>0.2836</v>
      </c>
      <c r="S9" s="15">
        <v>-0.1654</v>
      </c>
    </row>
    <row r="10" s="1" customFormat="1" spans="1:4">
      <c r="A10" s="5"/>
      <c r="B10" s="8" t="s">
        <v>95</v>
      </c>
      <c r="C10" s="1" t="s">
        <v>19</v>
      </c>
      <c r="D10" s="1">
        <v>50</v>
      </c>
    </row>
    <row r="11" s="1" customFormat="1" ht="17.55" spans="1:19">
      <c r="A11" s="5">
        <v>3</v>
      </c>
      <c r="B11" s="1" t="s">
        <v>37</v>
      </c>
      <c r="C11" s="1" t="s">
        <v>19</v>
      </c>
      <c r="D11" s="1">
        <v>50</v>
      </c>
      <c r="E11" s="13">
        <v>2.371</v>
      </c>
      <c r="F11" s="14">
        <v>0.2186</v>
      </c>
      <c r="G11" s="15">
        <v>0.2833</v>
      </c>
      <c r="H11" s="13">
        <v>1.13</v>
      </c>
      <c r="I11" s="13">
        <v>1.715</v>
      </c>
      <c r="J11" s="13">
        <v>0.77</v>
      </c>
      <c r="K11" s="15">
        <v>0.0555</v>
      </c>
      <c r="L11" s="13">
        <v>213</v>
      </c>
      <c r="M11" s="13">
        <v>121</v>
      </c>
      <c r="N11" s="13">
        <v>92</v>
      </c>
      <c r="O11" s="15">
        <v>0.5681</v>
      </c>
      <c r="P11" s="13">
        <v>1.18</v>
      </c>
      <c r="Q11" s="15">
        <v>0.004636</v>
      </c>
      <c r="R11" s="15">
        <v>0.2342</v>
      </c>
      <c r="S11" s="15">
        <v>-0.1551</v>
      </c>
    </row>
    <row r="12" s="1" customFormat="1" spans="1:4">
      <c r="A12" s="5"/>
      <c r="B12" s="1" t="s">
        <v>22</v>
      </c>
      <c r="C12" s="1" t="s">
        <v>19</v>
      </c>
      <c r="D12" s="1">
        <v>50</v>
      </c>
    </row>
    <row r="13" s="1" customFormat="1" ht="17.55" spans="1:19">
      <c r="A13" s="5">
        <v>4</v>
      </c>
      <c r="B13" s="1" t="s">
        <v>37</v>
      </c>
      <c r="C13" s="1" t="s">
        <v>19</v>
      </c>
      <c r="D13" s="1">
        <v>50</v>
      </c>
      <c r="E13" s="13">
        <v>2.125</v>
      </c>
      <c r="F13" s="14">
        <v>0.1884</v>
      </c>
      <c r="G13" s="15">
        <v>0.2956</v>
      </c>
      <c r="H13" s="13">
        <v>1.117</v>
      </c>
      <c r="I13" s="13">
        <v>1.776</v>
      </c>
      <c r="J13" s="13">
        <v>0.637</v>
      </c>
      <c r="K13" s="15">
        <v>0.0316</v>
      </c>
      <c r="L13" s="13">
        <v>213</v>
      </c>
      <c r="M13" s="13">
        <v>125</v>
      </c>
      <c r="N13" s="13">
        <v>88</v>
      </c>
      <c r="O13" s="15">
        <v>0.5869</v>
      </c>
      <c r="P13" s="13">
        <v>1.11</v>
      </c>
      <c r="Q13" s="15">
        <v>0.004063</v>
      </c>
      <c r="R13" s="15">
        <v>0.2882</v>
      </c>
      <c r="S13" s="15">
        <v>-0.1654</v>
      </c>
    </row>
    <row r="14" s="1" customFormat="1" spans="1:4">
      <c r="A14" s="5"/>
      <c r="B14" s="1" t="s">
        <v>24</v>
      </c>
      <c r="C14" s="1" t="s">
        <v>19</v>
      </c>
      <c r="D14" s="1">
        <v>50</v>
      </c>
    </row>
    <row r="15" s="1" customFormat="1" ht="17.55" spans="1:19">
      <c r="A15" s="5">
        <v>5</v>
      </c>
      <c r="B15" s="1" t="s">
        <v>37</v>
      </c>
      <c r="C15" s="1" t="s">
        <v>19</v>
      </c>
      <c r="D15" s="1">
        <v>50</v>
      </c>
      <c r="E15" s="13">
        <v>2.863</v>
      </c>
      <c r="F15" s="14">
        <v>0.2724</v>
      </c>
      <c r="G15" s="15">
        <v>0.2807</v>
      </c>
      <c r="H15" s="13">
        <v>0.977</v>
      </c>
      <c r="I15" s="13">
        <v>1.463</v>
      </c>
      <c r="J15" s="13">
        <v>0.948</v>
      </c>
      <c r="K15" s="15">
        <v>0.0657</v>
      </c>
      <c r="L15" s="13">
        <v>213</v>
      </c>
      <c r="M15" s="13">
        <v>115</v>
      </c>
      <c r="N15" s="13">
        <v>98</v>
      </c>
      <c r="O15" s="15">
        <v>0.5399</v>
      </c>
      <c r="P15" s="13">
        <v>1.23</v>
      </c>
      <c r="Q15" s="15">
        <v>0.005728</v>
      </c>
      <c r="R15" s="15">
        <v>0.1536</v>
      </c>
      <c r="S15" s="15">
        <v>-0.1479</v>
      </c>
    </row>
    <row r="16" s="1" customFormat="1" ht="17.55" spans="1:4">
      <c r="A16" s="5"/>
      <c r="B16" s="1" t="s">
        <v>43</v>
      </c>
      <c r="C16" s="1" t="s">
        <v>19</v>
      </c>
      <c r="D16" s="1">
        <v>50</v>
      </c>
    </row>
    <row r="17" s="3" customFormat="1" ht="17.55" spans="1:19">
      <c r="A17" s="9">
        <v>6</v>
      </c>
      <c r="B17" s="1" t="s">
        <v>21</v>
      </c>
      <c r="C17" s="3" t="s">
        <v>19</v>
      </c>
      <c r="D17" s="3">
        <v>50</v>
      </c>
      <c r="E17" s="17">
        <v>0.552</v>
      </c>
      <c r="F17" s="18">
        <v>0.2394</v>
      </c>
      <c r="G17" s="19">
        <v>0.3623</v>
      </c>
      <c r="H17" s="17">
        <v>0.876</v>
      </c>
      <c r="I17" s="17">
        <v>1.286</v>
      </c>
      <c r="J17" s="17">
        <v>0.639</v>
      </c>
      <c r="K17" s="19">
        <v>0.0578</v>
      </c>
      <c r="L17" s="17">
        <v>213</v>
      </c>
      <c r="M17" s="17">
        <v>117</v>
      </c>
      <c r="N17" s="17">
        <v>96</v>
      </c>
      <c r="O17" s="19">
        <v>0.5493</v>
      </c>
      <c r="P17" s="17">
        <v>1.15</v>
      </c>
      <c r="Q17" s="19">
        <v>0.005498</v>
      </c>
      <c r="R17" s="19">
        <v>0.1667</v>
      </c>
      <c r="S17" s="19">
        <v>-0.1744</v>
      </c>
    </row>
    <row r="18" s="3" customFormat="1" ht="17.55" spans="1:19">
      <c r="A18" s="9"/>
      <c r="B18" s="1" t="s">
        <v>43</v>
      </c>
      <c r="C18" s="3" t="s">
        <v>19</v>
      </c>
      <c r="D18" s="3">
        <v>50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="1" customFormat="1" ht="17.55" spans="1:19">
      <c r="A19" s="5">
        <v>7</v>
      </c>
      <c r="B19" s="1" t="s">
        <v>21</v>
      </c>
      <c r="C19" s="1" t="s">
        <v>19</v>
      </c>
      <c r="D19" s="1">
        <v>50</v>
      </c>
      <c r="E19" s="13">
        <v>1.805</v>
      </c>
      <c r="F19" s="14">
        <v>0.1448</v>
      </c>
      <c r="G19" s="15">
        <v>0.2069</v>
      </c>
      <c r="H19" s="13">
        <v>1.009</v>
      </c>
      <c r="I19" s="13">
        <v>1.666</v>
      </c>
      <c r="J19" s="13">
        <v>0.699</v>
      </c>
      <c r="K19" s="15">
        <v>0.0386</v>
      </c>
      <c r="L19" s="13">
        <v>213</v>
      </c>
      <c r="M19" s="13">
        <v>117</v>
      </c>
      <c r="N19" s="13">
        <v>96</v>
      </c>
      <c r="O19" s="15">
        <v>0.5493</v>
      </c>
      <c r="P19" s="13">
        <v>1.23</v>
      </c>
      <c r="Q19" s="15">
        <v>0.003114</v>
      </c>
      <c r="R19" s="15">
        <v>0.2349</v>
      </c>
      <c r="S19" s="15">
        <v>-0.0858</v>
      </c>
    </row>
    <row r="20" s="1" customFormat="1" spans="1:4">
      <c r="A20" s="5"/>
      <c r="B20" s="1" t="s">
        <v>24</v>
      </c>
      <c r="C20" s="1" t="s">
        <v>19</v>
      </c>
      <c r="D20" s="1">
        <v>50</v>
      </c>
    </row>
    <row r="21" s="1" customFormat="1" ht="17.55" spans="1:19">
      <c r="A21" s="5">
        <v>8</v>
      </c>
      <c r="B21" s="1" t="s">
        <v>37</v>
      </c>
      <c r="C21" s="1" t="s">
        <v>19</v>
      </c>
      <c r="D21" s="1">
        <v>50</v>
      </c>
      <c r="E21" s="13">
        <v>2.067</v>
      </c>
      <c r="F21" s="14">
        <v>0.181</v>
      </c>
      <c r="G21" s="15">
        <v>0.3114</v>
      </c>
      <c r="H21" s="13">
        <v>0.897</v>
      </c>
      <c r="I21" s="13">
        <v>1.318</v>
      </c>
      <c r="J21" s="13">
        <v>0.578</v>
      </c>
      <c r="K21" s="15">
        <v>0.044</v>
      </c>
      <c r="L21" s="13">
        <v>213</v>
      </c>
      <c r="M21" s="13">
        <v>117</v>
      </c>
      <c r="N21" s="13">
        <v>96</v>
      </c>
      <c r="O21" s="15">
        <v>0.5493</v>
      </c>
      <c r="P21" s="13">
        <v>1.13</v>
      </c>
      <c r="Q21" s="15">
        <v>0.0038</v>
      </c>
      <c r="R21" s="15">
        <v>0.1065</v>
      </c>
      <c r="S21" s="15">
        <v>-0.0841</v>
      </c>
    </row>
    <row r="22" s="1" customFormat="1" spans="1:4">
      <c r="A22" s="5"/>
      <c r="B22" s="1" t="s">
        <v>92</v>
      </c>
      <c r="C22" s="1" t="s">
        <v>19</v>
      </c>
      <c r="D22" s="1">
        <v>50</v>
      </c>
    </row>
    <row r="23" s="1" customFormat="1" ht="17.55" spans="1:19">
      <c r="A23" s="5">
        <v>9</v>
      </c>
      <c r="B23" s="1" t="s">
        <v>37</v>
      </c>
      <c r="C23" s="1" t="s">
        <v>19</v>
      </c>
      <c r="D23" s="1">
        <v>50</v>
      </c>
      <c r="E23" s="13">
        <v>1.838</v>
      </c>
      <c r="F23" s="14">
        <v>0.1496</v>
      </c>
      <c r="G23" s="15">
        <v>0.2898</v>
      </c>
      <c r="H23" s="13">
        <v>0.86</v>
      </c>
      <c r="I23" s="13">
        <v>1.235</v>
      </c>
      <c r="J23" s="13">
        <v>0.517</v>
      </c>
      <c r="K23" s="15">
        <v>0.0319</v>
      </c>
      <c r="L23" s="13">
        <v>213</v>
      </c>
      <c r="M23" s="13">
        <v>122</v>
      </c>
      <c r="N23" s="13">
        <v>91</v>
      </c>
      <c r="O23" s="15">
        <v>0.5728</v>
      </c>
      <c r="P23" s="13">
        <v>1.02</v>
      </c>
      <c r="Q23" s="15">
        <v>0.003227</v>
      </c>
      <c r="R23" s="15">
        <v>0.1391</v>
      </c>
      <c r="S23" s="15">
        <v>-0.0947</v>
      </c>
    </row>
    <row r="24" s="1" customFormat="1" spans="1:4">
      <c r="A24" s="5"/>
      <c r="B24" s="1" t="s">
        <v>60</v>
      </c>
      <c r="C24" s="1" t="s">
        <v>19</v>
      </c>
      <c r="D24" s="1">
        <v>50</v>
      </c>
    </row>
    <row r="25" s="1" customFormat="1" ht="17.55" spans="1:19">
      <c r="A25" s="5">
        <v>10</v>
      </c>
      <c r="B25" s="1" t="s">
        <v>37</v>
      </c>
      <c r="C25" s="1" t="s">
        <v>19</v>
      </c>
      <c r="D25" s="1">
        <v>50</v>
      </c>
      <c r="E25" s="13">
        <v>5.332</v>
      </c>
      <c r="F25" s="14">
        <v>0.4672</v>
      </c>
      <c r="G25" s="15">
        <v>0.1942</v>
      </c>
      <c r="H25" s="13">
        <v>1.769</v>
      </c>
      <c r="I25" s="13">
        <v>2.956</v>
      </c>
      <c r="J25" s="13">
        <v>2.368</v>
      </c>
      <c r="K25" s="15">
        <v>0.1754</v>
      </c>
      <c r="L25" s="13">
        <v>213</v>
      </c>
      <c r="M25" s="13">
        <v>121</v>
      </c>
      <c r="N25" s="13">
        <v>92</v>
      </c>
      <c r="O25" s="15">
        <v>0.5681</v>
      </c>
      <c r="P25" s="13">
        <v>1.52</v>
      </c>
      <c r="Q25" s="15">
        <v>0.008452</v>
      </c>
      <c r="R25" s="15">
        <v>0.279</v>
      </c>
      <c r="S25" s="15">
        <v>-0.0945</v>
      </c>
    </row>
    <row r="26" s="1" customFormat="1" spans="1:4">
      <c r="A26" s="5"/>
      <c r="B26" s="1" t="s">
        <v>50</v>
      </c>
      <c r="C26" s="1" t="s">
        <v>19</v>
      </c>
      <c r="D26" s="1">
        <v>50</v>
      </c>
    </row>
    <row r="27" s="1" customFormat="1" ht="17.55" spans="1:19">
      <c r="A27" s="5">
        <v>11</v>
      </c>
      <c r="B27" s="1" t="s">
        <v>21</v>
      </c>
      <c r="C27" s="1" t="s">
        <v>19</v>
      </c>
      <c r="D27" s="1">
        <v>50</v>
      </c>
      <c r="E27" s="13">
        <v>2.552</v>
      </c>
      <c r="F27" s="14">
        <v>0.2394</v>
      </c>
      <c r="G27" s="15">
        <v>0.3623</v>
      </c>
      <c r="H27" s="13">
        <v>0.876</v>
      </c>
      <c r="I27" s="13">
        <v>1.286</v>
      </c>
      <c r="J27" s="13">
        <v>0.639</v>
      </c>
      <c r="K27" s="15">
        <v>0.0578</v>
      </c>
      <c r="L27" s="13">
        <v>213</v>
      </c>
      <c r="M27" s="13">
        <v>117</v>
      </c>
      <c r="N27" s="13">
        <v>96</v>
      </c>
      <c r="O27" s="15">
        <v>0.5493</v>
      </c>
      <c r="P27" s="13">
        <v>1.15</v>
      </c>
      <c r="Q27" s="15">
        <v>0.005498</v>
      </c>
      <c r="R27" s="15">
        <v>0.1667</v>
      </c>
      <c r="S27" s="15">
        <v>-0.1744</v>
      </c>
    </row>
    <row r="28" s="1" customFormat="1" spans="1:4">
      <c r="A28" s="5"/>
      <c r="B28" s="1" t="s">
        <v>43</v>
      </c>
      <c r="C28" s="5" t="s">
        <v>19</v>
      </c>
      <c r="D28" s="1">
        <v>50</v>
      </c>
    </row>
    <row r="29" ht="17.55" spans="1:19">
      <c r="A29" s="5">
        <v>12</v>
      </c>
      <c r="B29" s="1" t="s">
        <v>21</v>
      </c>
      <c r="C29" s="1" t="s">
        <v>19</v>
      </c>
      <c r="D29" s="1">
        <v>50</v>
      </c>
      <c r="E29" s="13">
        <v>2.643</v>
      </c>
      <c r="F29" s="14">
        <v>0.2493</v>
      </c>
      <c r="G29" s="15">
        <v>0.3278</v>
      </c>
      <c r="H29" s="13">
        <v>1.02</v>
      </c>
      <c r="I29" s="13">
        <v>1.5</v>
      </c>
      <c r="J29" s="13">
        <v>0.728</v>
      </c>
      <c r="K29" s="15">
        <v>0.0465</v>
      </c>
      <c r="L29" s="13">
        <v>213</v>
      </c>
      <c r="M29" s="13">
        <v>122</v>
      </c>
      <c r="N29" s="13">
        <v>91</v>
      </c>
      <c r="O29" s="15">
        <v>0.5728</v>
      </c>
      <c r="P29" s="13">
        <v>1.09</v>
      </c>
      <c r="Q29" s="15">
        <v>0.005198</v>
      </c>
      <c r="R29" s="15">
        <v>0.1147</v>
      </c>
      <c r="S29" s="15">
        <v>-0.1131</v>
      </c>
    </row>
    <row r="30" spans="1:19">
      <c r="A30" s="5"/>
      <c r="B30" s="8" t="s">
        <v>96</v>
      </c>
      <c r="C30" s="5" t="s">
        <v>19</v>
      </c>
      <c r="D30" s="1">
        <v>50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ht="17.55" spans="1:19">
      <c r="A31" s="5">
        <v>13</v>
      </c>
      <c r="B31" s="1" t="s">
        <v>21</v>
      </c>
      <c r="C31" s="1" t="s">
        <v>19</v>
      </c>
      <c r="D31" s="1">
        <v>50</v>
      </c>
      <c r="E31" s="13">
        <v>1.666</v>
      </c>
      <c r="F31" s="14">
        <v>0.1241</v>
      </c>
      <c r="G31" s="15">
        <v>0.2793</v>
      </c>
      <c r="H31" s="13">
        <v>0.87</v>
      </c>
      <c r="I31" s="13">
        <v>1.36</v>
      </c>
      <c r="J31" s="13">
        <v>0.443</v>
      </c>
      <c r="K31" s="15">
        <v>0.044</v>
      </c>
      <c r="L31" s="13">
        <v>213</v>
      </c>
      <c r="M31" s="13">
        <v>116</v>
      </c>
      <c r="N31" s="13">
        <v>97</v>
      </c>
      <c r="O31" s="15">
        <v>0.5446</v>
      </c>
      <c r="P31" s="13">
        <v>1.22</v>
      </c>
      <c r="Q31" s="15">
        <v>0.002757</v>
      </c>
      <c r="R31" s="15">
        <v>0.225</v>
      </c>
      <c r="S31" s="15">
        <v>-0.1334</v>
      </c>
    </row>
    <row r="32" spans="1:19">
      <c r="A32" s="5"/>
      <c r="B32" s="8" t="s">
        <v>29</v>
      </c>
      <c r="C32" s="5" t="s">
        <v>19</v>
      </c>
      <c r="D32" s="1">
        <v>50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ht="17.55" spans="1:19">
      <c r="A33" s="5">
        <v>14</v>
      </c>
      <c r="B33" s="1" t="s">
        <v>21</v>
      </c>
      <c r="C33" s="1" t="s">
        <v>19</v>
      </c>
      <c r="D33" s="1">
        <v>50</v>
      </c>
      <c r="E33" s="13">
        <v>2.843</v>
      </c>
      <c r="F33" s="14">
        <v>0.2704</v>
      </c>
      <c r="G33" s="15">
        <v>0.1912</v>
      </c>
      <c r="H33" s="13">
        <v>1.224</v>
      </c>
      <c r="I33" s="13">
        <v>1.85</v>
      </c>
      <c r="J33" s="13">
        <v>1.398</v>
      </c>
      <c r="K33" s="15">
        <v>0.036</v>
      </c>
      <c r="L33" s="13">
        <v>213</v>
      </c>
      <c r="M33" s="13">
        <v>117</v>
      </c>
      <c r="N33" s="13">
        <v>96</v>
      </c>
      <c r="O33" s="15">
        <v>0.5493</v>
      </c>
      <c r="P33" s="13">
        <v>1.29</v>
      </c>
      <c r="Q33" s="15">
        <v>0.00529</v>
      </c>
      <c r="R33" s="15">
        <v>0.0917</v>
      </c>
      <c r="S33" s="15">
        <v>-0.0946</v>
      </c>
    </row>
    <row r="34" spans="1:19">
      <c r="A34" s="5"/>
      <c r="B34" s="8" t="s">
        <v>60</v>
      </c>
      <c r="C34" s="5" t="s">
        <v>19</v>
      </c>
      <c r="D34" s="1">
        <v>50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ht="17.55" spans="1:19">
      <c r="A35" s="5">
        <v>15</v>
      </c>
      <c r="B35" s="8" t="s">
        <v>96</v>
      </c>
      <c r="C35" s="1" t="s">
        <v>19</v>
      </c>
      <c r="D35" s="1">
        <v>50</v>
      </c>
      <c r="E35" s="13">
        <v>2.477</v>
      </c>
      <c r="F35" s="14">
        <v>0.2309</v>
      </c>
      <c r="G35" s="15">
        <v>0.1964</v>
      </c>
      <c r="H35" s="13">
        <v>1.306</v>
      </c>
      <c r="I35" s="13">
        <v>1.965</v>
      </c>
      <c r="J35" s="13">
        <v>1.17</v>
      </c>
      <c r="K35" s="15">
        <v>0.0524</v>
      </c>
      <c r="L35" s="13">
        <v>213</v>
      </c>
      <c r="M35" s="13">
        <v>119</v>
      </c>
      <c r="N35" s="13">
        <v>94</v>
      </c>
      <c r="O35" s="15">
        <v>0.5587</v>
      </c>
      <c r="P35" s="13">
        <v>1.31</v>
      </c>
      <c r="Q35" s="15">
        <v>0.004563</v>
      </c>
      <c r="R35" s="15">
        <v>0.1041</v>
      </c>
      <c r="S35" s="15">
        <v>-0.0769</v>
      </c>
    </row>
    <row r="36" spans="1:19">
      <c r="A36" s="5"/>
      <c r="B36" s="8" t="s">
        <v>22</v>
      </c>
      <c r="C36" s="5" t="s">
        <v>19</v>
      </c>
      <c r="D36" s="1">
        <v>50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</sheetData>
  <mergeCells count="15"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回测区间2018.1.2-2025.2.28</vt:lpstr>
      <vt:lpstr>多因子2018.1.2-2025.3.12(废)</vt:lpstr>
      <vt:lpstr>相关性矩阵</vt:lpstr>
      <vt:lpstr>多因子2018.1.2-2025.5.26</vt:lpstr>
      <vt:lpstr>多因子2021.1.4-2025.5.26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kangjinghang</dc:creator>
  <cp:lastModifiedBy>7795000</cp:lastModifiedBy>
  <dcterms:created xsi:type="dcterms:W3CDTF">2025-03-15T15:35:00Z</dcterms:created>
  <dcterms:modified xsi:type="dcterms:W3CDTF">2025-06-06T15:20:28Z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00A27CED0E131BC2DB8AD267ABCE6466_41</vt:lpwstr>
  </property>
  <property fmtid="{D5CDD505-2E9C-101B-9397-08002B2CF9AE}" pid="3" name="KSOProductBuildVer">
    <vt:lpwstr>2052-6.5.2.8766</vt:lpwstr>
  </property>
</Properties>
</file>