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강 민재\PycharmProjects\캡스톤확인용\"/>
    </mc:Choice>
  </mc:AlternateContent>
  <xr:revisionPtr revIDLastSave="0" documentId="13_ncr:1_{E09E12D5-993D-4AC1-B852-024C9D759FD8}" xr6:coauthVersionLast="45" xr6:coauthVersionMax="45" xr10:uidLastSave="{00000000-0000-0000-0000-000000000000}"/>
  <bookViews>
    <workbookView xWindow="1920" yWindow="1920" windowWidth="17280" windowHeight="9024" activeTab="1" xr2:uid="{5AB9E98E-0B1C-494A-B3FC-B387956FD3B8}"/>
  </bookViews>
  <sheets>
    <sheet name="서울시 상관관계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I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C7" i="1" l="1"/>
  <c r="D7" i="1"/>
  <c r="E7" i="1"/>
  <c r="C4" i="1"/>
  <c r="D4" i="1"/>
  <c r="C5" i="1"/>
  <c r="D5" i="1"/>
  <c r="C6" i="1"/>
  <c r="D6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3" i="1"/>
  <c r="D3" i="1"/>
  <c r="C2" i="1"/>
  <c r="D2" i="1"/>
  <c r="E2" i="1"/>
  <c r="E25" i="1"/>
  <c r="E26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5" i="1"/>
  <c r="E4" i="1"/>
  <c r="E3" i="1"/>
</calcChain>
</file>

<file path=xl/sharedStrings.xml><?xml version="1.0" encoding="utf-8"?>
<sst xmlns="http://schemas.openxmlformats.org/spreadsheetml/2006/main" count="50" uniqueCount="41">
  <si>
    <t>인구밀도</t>
  </si>
  <si>
    <t>자치구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</si>
  <si>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</si>
  <si>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</si>
  <si>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</si>
  <si>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</si>
  <si>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</si>
  <si>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</si>
  <si>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</si>
  <si>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</si>
  <si>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</si>
  <si>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</si>
  <si>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</si>
  <si>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</si>
  <si>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</si>
  <si>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</si>
  <si>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</si>
  <si>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</si>
  <si>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</si>
  <si>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</si>
  <si>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</si>
  <si>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</si>
  <si>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</si>
  <si>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</si>
  <si>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</si>
  <si>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</si>
  <si>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</si>
  <si>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인구</t>
  </si>
  <si>
    <t>인구</t>
    <phoneticPr fontId="1" type="noConversion"/>
  </si>
  <si>
    <t>면적</t>
  </si>
  <si>
    <t>면적</t>
    <phoneticPr fontId="1" type="noConversion"/>
  </si>
  <si>
    <t>범죄발생건수</t>
  </si>
  <si>
    <t>범죄발생건수</t>
    <phoneticPr fontId="1" type="noConversion"/>
  </si>
  <si>
    <t>유흥주점개수</t>
  </si>
  <si>
    <t>유흥주점개수</t>
    <phoneticPr fontId="1" type="noConversion"/>
  </si>
  <si>
    <t>CCTV개수</t>
  </si>
  <si>
    <t>CCTV개수</t>
    <phoneticPr fontId="1" type="noConversion"/>
  </si>
  <si>
    <t>유동인구</t>
  </si>
  <si>
    <t>유동인구</t>
    <phoneticPr fontId="1" type="noConversion"/>
  </si>
  <si>
    <t>지역경찰현황</t>
  </si>
  <si>
    <t>지역경찰현황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</si>
</sst>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053;%20&#48124;&#51116;/Downloads/&#52897;&#49828;&#53668;&#50857;%20&#51088;&#47308;/10&#47564;&#47749;&#45824;&#48708;&#48276;&#5139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053;%20&#48124;&#51116;/Downloads/&#52897;&#49828;&#53668;&#50857;%20&#51088;&#47308;/&#51064;&#44396;&#48128;&#460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053;%20&#48124;&#51116;/Downloads/&#52897;&#49828;&#53668;&#50857;%20&#51088;&#47308;/10&#47564;&#47749;&#45824;&#48176;&#50976;&#55141;&#50629;&#4954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053;%20&#48124;&#51116;/Downloads/&#52897;&#49828;&#53668;&#50857;%20&#51088;&#47308;/&#49436;&#50872;&#49884;%20&#51088;&#52824;&#44396;%20&#45380;&#46020;&#48324;%20CCTV%20&#49444;&#52824;%20&#54788;&#54889;(2011&#45380;%20&#51060;&#51204;_2018&#45380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053;%20&#48124;&#51116;/Downloads/&#52897;&#49828;&#53668;&#50857;%20&#51088;&#47308;/crime_for_udong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053;%20&#48124;&#51116;/Downloads/&#52897;&#49828;&#53668;&#50857;%20&#51088;&#47308;/&#49436;&#50872;&#53945;&#48324;&#49884;&#51648;&#48169;&#44221;&#52272;&#52397;_&#44288;&#49436;&#48324;%20&#51648;&#50669;&#44221;&#52272;%20&#54788;&#54889;_19.5.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중구</v>
          </cell>
          <cell r="B2">
            <v>4184</v>
          </cell>
        </row>
        <row r="3">
          <cell r="A3" t="str">
            <v>종로구</v>
          </cell>
          <cell r="B3">
            <v>4057</v>
          </cell>
        </row>
        <row r="4">
          <cell r="A4" t="str">
            <v>용산구</v>
          </cell>
          <cell r="B4">
            <v>4060</v>
          </cell>
        </row>
        <row r="5">
          <cell r="A5" t="str">
            <v>영등포구</v>
          </cell>
          <cell r="B5">
            <v>5969</v>
          </cell>
        </row>
        <row r="6">
          <cell r="A6" t="str">
            <v>강남구</v>
          </cell>
          <cell r="B6">
            <v>7720</v>
          </cell>
        </row>
        <row r="7">
          <cell r="A7" t="str">
            <v>마포구</v>
          </cell>
          <cell r="B7">
            <v>5278</v>
          </cell>
        </row>
        <row r="8">
          <cell r="A8" t="str">
            <v>금천구</v>
          </cell>
          <cell r="B8">
            <v>3265</v>
          </cell>
        </row>
        <row r="9">
          <cell r="A9" t="str">
            <v>광진구</v>
          </cell>
          <cell r="B9">
            <v>4646</v>
          </cell>
        </row>
        <row r="10">
          <cell r="A10" t="str">
            <v>구로구</v>
          </cell>
          <cell r="B10">
            <v>4895</v>
          </cell>
        </row>
        <row r="11">
          <cell r="A11" t="str">
            <v>중랑구</v>
          </cell>
          <cell r="B11">
            <v>4571</v>
          </cell>
        </row>
        <row r="12">
          <cell r="A12" t="str">
            <v>동대문구</v>
          </cell>
          <cell r="B12">
            <v>3975</v>
          </cell>
        </row>
        <row r="13">
          <cell r="A13" t="str">
            <v>관악구</v>
          </cell>
          <cell r="B13">
            <v>5525</v>
          </cell>
        </row>
        <row r="14">
          <cell r="A14" t="str">
            <v>서초구</v>
          </cell>
          <cell r="B14">
            <v>4708</v>
          </cell>
        </row>
        <row r="15">
          <cell r="A15" t="str">
            <v>강북구</v>
          </cell>
          <cell r="B15">
            <v>3393</v>
          </cell>
        </row>
        <row r="16">
          <cell r="A16" t="str">
            <v>강동구</v>
          </cell>
          <cell r="B16">
            <v>4261</v>
          </cell>
        </row>
        <row r="17">
          <cell r="A17" t="str">
            <v>서대문구</v>
          </cell>
          <cell r="B17">
            <v>3113</v>
          </cell>
        </row>
        <row r="18">
          <cell r="A18" t="str">
            <v>성동구</v>
          </cell>
          <cell r="B18">
            <v>2767</v>
          </cell>
        </row>
        <row r="19">
          <cell r="A19" t="str">
            <v>강서구</v>
          </cell>
          <cell r="B19">
            <v>5135</v>
          </cell>
        </row>
        <row r="20">
          <cell r="A20" t="str">
            <v>송파구</v>
          </cell>
          <cell r="B20">
            <v>5576</v>
          </cell>
        </row>
        <row r="21">
          <cell r="A21" t="str">
            <v>양천구</v>
          </cell>
          <cell r="B21">
            <v>3882</v>
          </cell>
        </row>
        <row r="22">
          <cell r="A22" t="str">
            <v>동작구</v>
          </cell>
          <cell r="B22">
            <v>3330</v>
          </cell>
        </row>
        <row r="23">
          <cell r="A23" t="str">
            <v>은평구</v>
          </cell>
          <cell r="B23">
            <v>3883</v>
          </cell>
        </row>
        <row r="24">
          <cell r="A24" t="str">
            <v>노원구</v>
          </cell>
          <cell r="B24">
            <v>4209</v>
          </cell>
        </row>
        <row r="25">
          <cell r="A25" t="str">
            <v>성북구</v>
          </cell>
          <cell r="B25">
            <v>3434</v>
          </cell>
        </row>
        <row r="26">
          <cell r="A26" t="str">
            <v>도봉구</v>
          </cell>
          <cell r="B26">
            <v>1999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2">
          <cell r="D22">
            <v>326052</v>
          </cell>
          <cell r="E22">
            <v>47.819999999999993</v>
          </cell>
          <cell r="F22">
            <v>282381</v>
          </cell>
        </row>
        <row r="39">
          <cell r="D39">
            <v>271266</v>
          </cell>
          <cell r="E39">
            <v>19.920000000000005</v>
          </cell>
          <cell r="F39">
            <v>310682</v>
          </cell>
        </row>
        <row r="57">
          <cell r="D57">
            <v>490180</v>
          </cell>
          <cell r="E57">
            <v>43.74</v>
          </cell>
          <cell r="F57">
            <v>272853</v>
          </cell>
        </row>
        <row r="76">
          <cell r="D76">
            <v>632926</v>
          </cell>
          <cell r="E76">
            <v>33.71</v>
          </cell>
          <cell r="F76">
            <v>437175</v>
          </cell>
        </row>
        <row r="93">
          <cell r="D93">
            <v>742126</v>
          </cell>
          <cell r="E93">
            <v>34.119999999999997</v>
          </cell>
          <cell r="F93">
            <v>406647</v>
          </cell>
        </row>
        <row r="109">
          <cell r="D109">
            <v>728676</v>
          </cell>
          <cell r="E109">
            <v>28.43</v>
          </cell>
          <cell r="F109">
            <v>390161</v>
          </cell>
        </row>
        <row r="127">
          <cell r="D127">
            <v>816294</v>
          </cell>
          <cell r="E127">
            <v>37.010000000000005</v>
          </cell>
          <cell r="F127">
            <v>417143</v>
          </cell>
        </row>
        <row r="149">
          <cell r="D149">
            <v>895374</v>
          </cell>
          <cell r="E149">
            <v>49.14</v>
          </cell>
          <cell r="F149">
            <v>519902</v>
          </cell>
        </row>
        <row r="164">
          <cell r="D164">
            <v>645830</v>
          </cell>
          <cell r="E164">
            <v>47.199999999999996</v>
          </cell>
          <cell r="F164">
            <v>350913</v>
          </cell>
        </row>
        <row r="180">
          <cell r="D180">
            <v>683298</v>
          </cell>
          <cell r="E180">
            <v>41.37</v>
          </cell>
          <cell r="F180">
            <v>417566</v>
          </cell>
        </row>
        <row r="201">
          <cell r="D201">
            <v>1096320</v>
          </cell>
          <cell r="E201">
            <v>70.88</v>
          </cell>
          <cell r="F201">
            <v>483025</v>
          </cell>
        </row>
        <row r="219">
          <cell r="D219">
            <v>975332</v>
          </cell>
          <cell r="E219">
            <v>59.410000000000018</v>
          </cell>
          <cell r="F219">
            <v>416048</v>
          </cell>
        </row>
        <row r="235">
          <cell r="D235">
            <v>646160</v>
          </cell>
          <cell r="E235">
            <v>35.22</v>
          </cell>
          <cell r="F235">
            <v>342378</v>
          </cell>
        </row>
        <row r="253">
          <cell r="D253">
            <v>772718</v>
          </cell>
          <cell r="E253">
            <v>47.699999999999989</v>
          </cell>
          <cell r="F253">
            <v>398275</v>
          </cell>
        </row>
        <row r="273">
          <cell r="D273">
            <v>936290</v>
          </cell>
          <cell r="E273">
            <v>34.82</v>
          </cell>
          <cell r="F273">
            <v>560111</v>
          </cell>
        </row>
        <row r="295">
          <cell r="D295">
            <v>1207222</v>
          </cell>
          <cell r="E295">
            <v>82.87</v>
          </cell>
          <cell r="F295">
            <v>561861</v>
          </cell>
        </row>
        <row r="312">
          <cell r="D312">
            <v>876972</v>
          </cell>
          <cell r="E312">
            <v>40.24</v>
          </cell>
          <cell r="F312">
            <v>452559</v>
          </cell>
        </row>
        <row r="324">
          <cell r="D324">
            <v>508042</v>
          </cell>
          <cell r="E324">
            <v>26.040000000000006</v>
          </cell>
          <cell r="F324">
            <v>243868</v>
          </cell>
        </row>
        <row r="344">
          <cell r="D344">
            <v>807200</v>
          </cell>
          <cell r="E344">
            <v>49.100000000000009</v>
          </cell>
          <cell r="F344">
            <v>473102</v>
          </cell>
        </row>
        <row r="361">
          <cell r="D361">
            <v>818770</v>
          </cell>
          <cell r="E361">
            <v>32.70000000000001</v>
          </cell>
          <cell r="F361">
            <v>455527</v>
          </cell>
        </row>
        <row r="384">
          <cell r="D384">
            <v>1040080</v>
          </cell>
          <cell r="E384">
            <v>59.140000000000008</v>
          </cell>
          <cell r="F384">
            <v>648146</v>
          </cell>
        </row>
        <row r="404">
          <cell r="D404">
            <v>876326</v>
          </cell>
          <cell r="E404">
            <v>93.980000000000018</v>
          </cell>
          <cell r="F404">
            <v>309657</v>
          </cell>
        </row>
        <row r="428">
          <cell r="D428">
            <v>1094906</v>
          </cell>
          <cell r="E428">
            <v>79.010000000000019</v>
          </cell>
          <cell r="F428">
            <v>384567</v>
          </cell>
        </row>
        <row r="457">
          <cell r="D457">
            <v>1347014</v>
          </cell>
          <cell r="E457">
            <v>67.750000000000014</v>
          </cell>
          <cell r="F457">
            <v>684587</v>
          </cell>
        </row>
        <row r="477">
          <cell r="D477">
            <v>863840</v>
          </cell>
          <cell r="E477">
            <v>49.169999999999995</v>
          </cell>
          <cell r="F477">
            <v>425654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중구</v>
          </cell>
          <cell r="B2">
            <v>243</v>
          </cell>
        </row>
        <row r="3">
          <cell r="A3" t="str">
            <v>종로구</v>
          </cell>
          <cell r="B3">
            <v>211</v>
          </cell>
        </row>
        <row r="4">
          <cell r="A4" t="str">
            <v>강남구</v>
          </cell>
          <cell r="B4">
            <v>268</v>
          </cell>
        </row>
        <row r="5">
          <cell r="A5" t="str">
            <v>관악구</v>
          </cell>
          <cell r="B5">
            <v>212</v>
          </cell>
        </row>
        <row r="6">
          <cell r="A6" t="str">
            <v>영등포구</v>
          </cell>
          <cell r="B6">
            <v>163</v>
          </cell>
        </row>
        <row r="7">
          <cell r="A7" t="str">
            <v>강동구</v>
          </cell>
          <cell r="B7">
            <v>139</v>
          </cell>
        </row>
        <row r="8">
          <cell r="A8" t="str">
            <v>강북구</v>
          </cell>
          <cell r="B8">
            <v>78</v>
          </cell>
        </row>
        <row r="9">
          <cell r="A9" t="str">
            <v>강서구</v>
          </cell>
          <cell r="B9">
            <v>143</v>
          </cell>
        </row>
        <row r="10">
          <cell r="A10" t="str">
            <v>금천구</v>
          </cell>
          <cell r="B10">
            <v>56</v>
          </cell>
        </row>
        <row r="11">
          <cell r="A11" t="str">
            <v>동대문구</v>
          </cell>
          <cell r="B11">
            <v>74</v>
          </cell>
        </row>
        <row r="12">
          <cell r="A12" t="str">
            <v>서초구</v>
          </cell>
          <cell r="B12">
            <v>76</v>
          </cell>
        </row>
        <row r="13">
          <cell r="A13" t="str">
            <v>은평구</v>
          </cell>
          <cell r="B13">
            <v>83</v>
          </cell>
        </row>
        <row r="14">
          <cell r="A14" t="str">
            <v>송파구</v>
          </cell>
          <cell r="B14">
            <v>113</v>
          </cell>
        </row>
        <row r="15">
          <cell r="A15" t="str">
            <v>마포구</v>
          </cell>
          <cell r="B15">
            <v>64</v>
          </cell>
        </row>
        <row r="16">
          <cell r="A16" t="str">
            <v>동작구</v>
          </cell>
          <cell r="B16">
            <v>51</v>
          </cell>
        </row>
        <row r="17">
          <cell r="A17" t="str">
            <v>용산구</v>
          </cell>
          <cell r="B17">
            <v>30</v>
          </cell>
        </row>
        <row r="18">
          <cell r="A18" t="str">
            <v>서대문구</v>
          </cell>
          <cell r="B18">
            <v>30</v>
          </cell>
        </row>
        <row r="19">
          <cell r="A19" t="str">
            <v>구로구</v>
          </cell>
          <cell r="B19">
            <v>34</v>
          </cell>
        </row>
        <row r="20">
          <cell r="A20" t="str">
            <v>도봉구</v>
          </cell>
          <cell r="B20">
            <v>26</v>
          </cell>
        </row>
        <row r="21">
          <cell r="A21" t="str">
            <v>성동구</v>
          </cell>
          <cell r="B21">
            <v>23</v>
          </cell>
        </row>
        <row r="22">
          <cell r="A22" t="str">
            <v>중랑구</v>
          </cell>
          <cell r="B22">
            <v>29</v>
          </cell>
        </row>
        <row r="23">
          <cell r="A23" t="str">
            <v>광진구</v>
          </cell>
          <cell r="B23">
            <v>20</v>
          </cell>
        </row>
        <row r="24">
          <cell r="A24" t="str">
            <v>노원구</v>
          </cell>
          <cell r="B24">
            <v>28</v>
          </cell>
        </row>
        <row r="25">
          <cell r="A25" t="str">
            <v>성북구</v>
          </cell>
          <cell r="B25">
            <v>9</v>
          </cell>
        </row>
        <row r="26">
          <cell r="A26" t="str">
            <v>양천구</v>
          </cell>
          <cell r="B26">
            <v>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_Import_1"/>
      <sheetName val="Sheet1"/>
    </sheetNames>
    <sheetDataSet>
      <sheetData sheetId="0">
        <row r="2">
          <cell r="A2" t="str">
            <v>강남구</v>
          </cell>
          <cell r="B2">
            <v>5221</v>
          </cell>
        </row>
        <row r="3">
          <cell r="A3" t="str">
            <v>강동구</v>
          </cell>
          <cell r="B3">
            <v>1879</v>
          </cell>
        </row>
        <row r="4">
          <cell r="A4" t="str">
            <v>강북구</v>
          </cell>
          <cell r="B4">
            <v>1265</v>
          </cell>
        </row>
        <row r="5">
          <cell r="A5" t="str">
            <v>강서구</v>
          </cell>
          <cell r="B5">
            <v>1617</v>
          </cell>
        </row>
        <row r="6">
          <cell r="A6" t="str">
            <v>관악구</v>
          </cell>
          <cell r="B6">
            <v>3985</v>
          </cell>
        </row>
        <row r="7">
          <cell r="A7" t="str">
            <v>광진구</v>
          </cell>
          <cell r="B7">
            <v>1581</v>
          </cell>
        </row>
        <row r="8">
          <cell r="A8" t="str">
            <v>구로구</v>
          </cell>
          <cell r="B8">
            <v>3227</v>
          </cell>
        </row>
        <row r="9">
          <cell r="A9" t="str">
            <v>금천구</v>
          </cell>
          <cell r="B9">
            <v>1634</v>
          </cell>
        </row>
        <row r="10">
          <cell r="A10" t="str">
            <v>노원구</v>
          </cell>
          <cell r="B10">
            <v>1906</v>
          </cell>
        </row>
        <row r="11">
          <cell r="A11" t="str">
            <v>도봉구</v>
          </cell>
          <cell r="B11">
            <v>858</v>
          </cell>
        </row>
        <row r="12">
          <cell r="A12" t="str">
            <v>동대문구</v>
          </cell>
          <cell r="B12">
            <v>2003</v>
          </cell>
        </row>
        <row r="13">
          <cell r="A13" t="str">
            <v>동작구</v>
          </cell>
          <cell r="B13">
            <v>1780</v>
          </cell>
        </row>
        <row r="14">
          <cell r="A14" t="str">
            <v>마포구</v>
          </cell>
          <cell r="B14">
            <v>1935</v>
          </cell>
        </row>
        <row r="15">
          <cell r="A15" t="str">
            <v>서대문구</v>
          </cell>
          <cell r="B15">
            <v>2121</v>
          </cell>
        </row>
        <row r="16">
          <cell r="A16" t="str">
            <v>서초구</v>
          </cell>
          <cell r="B16">
            <v>2835</v>
          </cell>
        </row>
        <row r="17">
          <cell r="A17" t="str">
            <v>성동구</v>
          </cell>
          <cell r="B17">
            <v>2679</v>
          </cell>
        </row>
        <row r="18">
          <cell r="A18" t="str">
            <v>성북구</v>
          </cell>
          <cell r="B18">
            <v>3003</v>
          </cell>
        </row>
        <row r="19">
          <cell r="A19" t="str">
            <v>송파구</v>
          </cell>
          <cell r="B19">
            <v>1586</v>
          </cell>
        </row>
        <row r="20">
          <cell r="A20" t="str">
            <v>양천구</v>
          </cell>
          <cell r="B20">
            <v>2775</v>
          </cell>
        </row>
        <row r="21">
          <cell r="A21" t="str">
            <v>영등포구</v>
          </cell>
          <cell r="B21">
            <v>2495</v>
          </cell>
        </row>
        <row r="22">
          <cell r="A22" t="str">
            <v>용산구</v>
          </cell>
          <cell r="B22">
            <v>2063</v>
          </cell>
        </row>
        <row r="23">
          <cell r="A23" t="str">
            <v>은평구</v>
          </cell>
          <cell r="B23">
            <v>2962</v>
          </cell>
        </row>
        <row r="24">
          <cell r="A24" t="str">
            <v>종로구</v>
          </cell>
          <cell r="B24">
            <v>1471</v>
          </cell>
        </row>
        <row r="25">
          <cell r="A25" t="str">
            <v>중구</v>
          </cell>
          <cell r="B25">
            <v>1544</v>
          </cell>
        </row>
        <row r="26">
          <cell r="A26" t="str">
            <v>중랑구</v>
          </cell>
          <cell r="B26">
            <v>1068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me_for_udong"/>
    </sheetNames>
    <sheetDataSet>
      <sheetData sheetId="0">
        <row r="2">
          <cell r="B2" t="str">
            <v>강남구</v>
          </cell>
          <cell r="C2">
            <v>498602</v>
          </cell>
        </row>
        <row r="3">
          <cell r="B3" t="str">
            <v>강동구</v>
          </cell>
          <cell r="C3">
            <v>95958</v>
          </cell>
        </row>
        <row r="4">
          <cell r="B4" t="str">
            <v>강북구</v>
          </cell>
          <cell r="C4">
            <v>61112</v>
          </cell>
        </row>
        <row r="5">
          <cell r="B5" t="str">
            <v>강서구</v>
          </cell>
          <cell r="C5">
            <v>129871</v>
          </cell>
        </row>
        <row r="6">
          <cell r="B6" t="str">
            <v>관악구</v>
          </cell>
          <cell r="C6">
            <v>102031</v>
          </cell>
        </row>
        <row r="7">
          <cell r="B7" t="str">
            <v>광진구</v>
          </cell>
          <cell r="C7">
            <v>115143</v>
          </cell>
        </row>
        <row r="8">
          <cell r="B8" t="str">
            <v>구로구</v>
          </cell>
          <cell r="C8">
            <v>144770</v>
          </cell>
        </row>
        <row r="9">
          <cell r="B9" t="str">
            <v>금천구</v>
          </cell>
          <cell r="C9">
            <v>107337</v>
          </cell>
        </row>
        <row r="10">
          <cell r="B10" t="str">
            <v>노원구</v>
          </cell>
          <cell r="C10">
            <v>103788</v>
          </cell>
        </row>
        <row r="11">
          <cell r="B11" t="str">
            <v>도봉구</v>
          </cell>
          <cell r="C11">
            <v>65384</v>
          </cell>
        </row>
        <row r="12">
          <cell r="B12" t="str">
            <v>동대문구</v>
          </cell>
          <cell r="C12">
            <v>128621</v>
          </cell>
        </row>
        <row r="13">
          <cell r="B13" t="str">
            <v>동작구</v>
          </cell>
          <cell r="C13">
            <v>114846</v>
          </cell>
        </row>
        <row r="14">
          <cell r="B14" t="str">
            <v>마포구</v>
          </cell>
          <cell r="C14">
            <v>212026</v>
          </cell>
        </row>
        <row r="15">
          <cell r="B15" t="str">
            <v>서대문구</v>
          </cell>
          <cell r="C15">
            <v>157268</v>
          </cell>
        </row>
        <row r="16">
          <cell r="B16" t="str">
            <v>서초구</v>
          </cell>
          <cell r="C16">
            <v>352821</v>
          </cell>
        </row>
        <row r="17">
          <cell r="B17" t="str">
            <v>성동구</v>
          </cell>
          <cell r="C17">
            <v>137501</v>
          </cell>
        </row>
        <row r="18">
          <cell r="B18" t="str">
            <v>성북구</v>
          </cell>
          <cell r="C18">
            <v>109063</v>
          </cell>
        </row>
        <row r="19">
          <cell r="B19" t="str">
            <v>송파구</v>
          </cell>
          <cell r="C19">
            <v>238621</v>
          </cell>
        </row>
        <row r="20">
          <cell r="B20" t="str">
            <v>양천구</v>
          </cell>
          <cell r="C20">
            <v>96439</v>
          </cell>
        </row>
        <row r="21">
          <cell r="B21" t="str">
            <v>영등포구</v>
          </cell>
          <cell r="C21">
            <v>266959</v>
          </cell>
        </row>
        <row r="22">
          <cell r="B22" t="str">
            <v>용산구</v>
          </cell>
          <cell r="C22">
            <v>157758</v>
          </cell>
        </row>
        <row r="23">
          <cell r="B23" t="str">
            <v>은평구</v>
          </cell>
          <cell r="C23">
            <v>69889</v>
          </cell>
        </row>
        <row r="24">
          <cell r="B24" t="str">
            <v>종로구</v>
          </cell>
          <cell r="C24">
            <v>271308</v>
          </cell>
        </row>
        <row r="25">
          <cell r="B25" t="str">
            <v>중구</v>
          </cell>
          <cell r="C25">
            <v>304351</v>
          </cell>
        </row>
        <row r="26">
          <cell r="B26" t="str">
            <v>중랑구</v>
          </cell>
          <cell r="C26">
            <v>68452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서울특별시지방경찰청_관서별 지역경찰 현황_19.5.8"/>
    </sheetNames>
    <sheetDataSet>
      <sheetData sheetId="0">
        <row r="4">
          <cell r="E4">
            <v>23</v>
          </cell>
        </row>
        <row r="6">
          <cell r="E6">
            <v>16</v>
          </cell>
        </row>
        <row r="8">
          <cell r="E8">
            <v>14</v>
          </cell>
        </row>
        <row r="10">
          <cell r="E10">
            <v>12</v>
          </cell>
        </row>
        <row r="12">
          <cell r="E12">
            <v>19</v>
          </cell>
        </row>
        <row r="14">
          <cell r="E14">
            <v>12</v>
          </cell>
        </row>
        <row r="16">
          <cell r="E16">
            <v>16</v>
          </cell>
        </row>
        <row r="18">
          <cell r="E18">
            <v>12</v>
          </cell>
        </row>
        <row r="20">
          <cell r="E20">
            <v>18</v>
          </cell>
        </row>
        <row r="22">
          <cell r="E22">
            <v>9</v>
          </cell>
        </row>
        <row r="24">
          <cell r="E24">
            <v>20</v>
          </cell>
        </row>
        <row r="26">
          <cell r="E26">
            <v>17</v>
          </cell>
        </row>
        <row r="28">
          <cell r="E28">
            <v>17</v>
          </cell>
        </row>
        <row r="30">
          <cell r="E30">
            <v>11</v>
          </cell>
        </row>
        <row r="33">
          <cell r="E33">
            <v>19</v>
          </cell>
        </row>
        <row r="38">
          <cell r="E38">
            <v>24</v>
          </cell>
        </row>
        <row r="40">
          <cell r="E40">
            <v>20</v>
          </cell>
        </row>
        <row r="42">
          <cell r="E42">
            <v>15</v>
          </cell>
        </row>
        <row r="44">
          <cell r="E44">
            <v>15</v>
          </cell>
        </row>
        <row r="49">
          <cell r="E49">
            <v>20</v>
          </cell>
        </row>
        <row r="57">
          <cell r="E5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2547-05B1-44E6-9BE5-5414A2EFAFA4}">
  <dimension ref="A1:I9"/>
  <sheetViews>
    <sheetView workbookViewId="0">
      <selection sqref="A1:I9"/>
    </sheetView>
  </sheetViews>
  <sheetFormatPr defaultRowHeight="17.399999999999999" x14ac:dyDescent="0.4"/>
  <sheetData>
    <row r="1" spans="1:9" x14ac:dyDescent="0.4">
      <c r="A1" s="5"/>
      <c r="B1" s="5" t="s">
        <v>31</v>
      </c>
      <c r="C1" s="5" t="s">
        <v>27</v>
      </c>
      <c r="D1" s="5" t="s">
        <v>29</v>
      </c>
      <c r="E1" s="5" t="s">
        <v>0</v>
      </c>
      <c r="F1" s="5" t="s">
        <v>33</v>
      </c>
      <c r="G1" s="5" t="s">
        <v>35</v>
      </c>
      <c r="H1" s="5" t="s">
        <v>37</v>
      </c>
      <c r="I1" s="5" t="s">
        <v>39</v>
      </c>
    </row>
    <row r="2" spans="1:9" x14ac:dyDescent="0.4">
      <c r="A2" s="3" t="s">
        <v>31</v>
      </c>
      <c r="B2" s="3">
        <v>1</v>
      </c>
      <c r="C2" s="3"/>
      <c r="D2" s="3"/>
      <c r="E2" s="3"/>
      <c r="F2" s="3"/>
      <c r="G2" s="3"/>
      <c r="H2" s="3"/>
      <c r="I2" s="3"/>
    </row>
    <row r="3" spans="1:9" x14ac:dyDescent="0.4">
      <c r="A3" s="3" t="s">
        <v>27</v>
      </c>
      <c r="B3" s="3">
        <v>0.49380578476981424</v>
      </c>
      <c r="C3" s="3">
        <v>1</v>
      </c>
      <c r="D3" s="3"/>
      <c r="E3" s="3"/>
      <c r="F3" s="3"/>
      <c r="G3" s="3"/>
      <c r="H3" s="3"/>
      <c r="I3" s="3"/>
    </row>
    <row r="4" spans="1:9" x14ac:dyDescent="0.4">
      <c r="A4" s="3" t="s">
        <v>29</v>
      </c>
      <c r="B4" s="3">
        <v>0.53394551002470114</v>
      </c>
      <c r="C4" s="3">
        <v>0.67247203143332512</v>
      </c>
      <c r="D4" s="3">
        <v>1</v>
      </c>
      <c r="E4" s="3"/>
      <c r="F4" s="3"/>
      <c r="G4" s="3"/>
      <c r="H4" s="3"/>
      <c r="I4" s="3"/>
    </row>
    <row r="5" spans="1:9" x14ac:dyDescent="0.4">
      <c r="A5" s="3" t="s">
        <v>0</v>
      </c>
      <c r="B5" s="3">
        <v>0.28125171496810802</v>
      </c>
      <c r="C5" s="3">
        <v>0.79217850754140462</v>
      </c>
      <c r="D5" s="3">
        <v>0.29784128854732955</v>
      </c>
      <c r="E5" s="3">
        <v>1</v>
      </c>
      <c r="F5" s="3"/>
      <c r="G5" s="3"/>
      <c r="H5" s="3"/>
      <c r="I5" s="3"/>
    </row>
    <row r="6" spans="1:9" x14ac:dyDescent="0.4">
      <c r="A6" s="3" t="s">
        <v>33</v>
      </c>
      <c r="B6" s="3">
        <v>0.61076926656386477</v>
      </c>
      <c r="C6" s="3">
        <v>-4.1620520731103428E-4</v>
      </c>
      <c r="D6" s="3">
        <v>0.28951060429437159</v>
      </c>
      <c r="E6" s="3">
        <v>1.0741797914090872E-2</v>
      </c>
      <c r="F6" s="3">
        <v>1</v>
      </c>
      <c r="G6" s="3"/>
      <c r="H6" s="3"/>
      <c r="I6" s="3"/>
    </row>
    <row r="7" spans="1:9" x14ac:dyDescent="0.4">
      <c r="A7" s="3" t="s">
        <v>35</v>
      </c>
      <c r="B7" s="3">
        <v>0.55820849482966683</v>
      </c>
      <c r="C7" s="3">
        <v>0.3752320662206019</v>
      </c>
      <c r="D7" s="3">
        <v>0.3795289449503686</v>
      </c>
      <c r="E7" s="3">
        <v>0.21591619081257546</v>
      </c>
      <c r="F7" s="3">
        <v>0.33154657644674063</v>
      </c>
      <c r="G7" s="3">
        <v>1</v>
      </c>
      <c r="H7" s="3"/>
      <c r="I7" s="3"/>
    </row>
    <row r="8" spans="1:9" x14ac:dyDescent="0.4">
      <c r="A8" s="3" t="s">
        <v>37</v>
      </c>
      <c r="B8" s="3">
        <v>0.65359641663740986</v>
      </c>
      <c r="C8" s="3">
        <v>-1.5141061233056839E-3</v>
      </c>
      <c r="D8" s="3">
        <v>0.40048733387181551</v>
      </c>
      <c r="E8" s="3">
        <v>-0.21041161560353147</v>
      </c>
      <c r="F8" s="3">
        <v>0.64149418855632501</v>
      </c>
      <c r="G8" s="3">
        <v>0.45809068675618503</v>
      </c>
      <c r="H8" s="3">
        <v>1</v>
      </c>
      <c r="I8" s="3"/>
    </row>
    <row r="9" spans="1:9" ht="18" thickBot="1" x14ac:dyDescent="0.45">
      <c r="A9" s="4" t="s">
        <v>39</v>
      </c>
      <c r="B9" s="4">
        <v>0.41639592333162412</v>
      </c>
      <c r="C9" s="4">
        <v>0.22646797322178516</v>
      </c>
      <c r="D9" s="4">
        <v>0.31588790683183254</v>
      </c>
      <c r="E9" s="4">
        <v>0.17372815237147649</v>
      </c>
      <c r="F9" s="4">
        <v>0.42599110189168077</v>
      </c>
      <c r="G9" s="4">
        <v>0.47279206929598949</v>
      </c>
      <c r="H9" s="4">
        <v>0.43690882683947069</v>
      </c>
      <c r="I9" s="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67BB-FCE8-4E6F-B881-8D569C9BE4EC}">
  <dimension ref="A1:I476"/>
  <sheetViews>
    <sheetView tabSelected="1" topLeftCell="A17" workbookViewId="0">
      <selection activeCell="E459" sqref="E459:E477"/>
    </sheetView>
  </sheetViews>
  <sheetFormatPr defaultRowHeight="17.399999999999999" x14ac:dyDescent="0.4"/>
  <cols>
    <col min="1" max="2" width="12.3984375" bestFit="1" customWidth="1"/>
    <col min="4" max="4" width="8.796875" style="2"/>
    <col min="5" max="5" width="10.19921875" bestFit="1" customWidth="1"/>
    <col min="6" max="6" width="12.3984375" bestFit="1" customWidth="1"/>
    <col min="9" max="9" width="13" bestFit="1" customWidth="1"/>
    <col min="12" max="12" width="12.3984375" bestFit="1" customWidth="1"/>
    <col min="13" max="13" width="12.59765625" bestFit="1" customWidth="1"/>
    <col min="14" max="14" width="13.3984375" bestFit="1" customWidth="1"/>
  </cols>
  <sheetData>
    <row r="1" spans="1:9" x14ac:dyDescent="0.4">
      <c r="A1" t="s">
        <v>1</v>
      </c>
      <c r="B1" t="s">
        <v>32</v>
      </c>
      <c r="C1" t="s">
        <v>28</v>
      </c>
      <c r="D1" s="2" t="s">
        <v>30</v>
      </c>
      <c r="E1" t="s">
        <v>0</v>
      </c>
      <c r="F1" t="s">
        <v>34</v>
      </c>
      <c r="G1" t="s">
        <v>36</v>
      </c>
      <c r="H1" t="s">
        <v>38</v>
      </c>
      <c r="I1" t="s">
        <v>40</v>
      </c>
    </row>
    <row r="2" spans="1:9" x14ac:dyDescent="0.4">
      <c r="A2" t="s">
        <v>2</v>
      </c>
      <c r="B2">
        <f>INDEX([1]Sheet1!$B$2:$B$26,MATCH($A2,[1]Sheet1!$A$2:$A$26,0))</f>
        <v>4057</v>
      </c>
      <c r="C2" s="1">
        <f>[2]Sheet1!D$22</f>
        <v>326052</v>
      </c>
      <c r="D2" s="2">
        <f>[2]Sheet1!E$22</f>
        <v>47.819999999999993</v>
      </c>
      <c r="E2" s="1">
        <f>[2]Sheet1!F$22</f>
        <v>282381</v>
      </c>
      <c r="F2">
        <f>INDEX([3]Sheet1!$B$2:$B$26,MATCH($A2,[3]Sheet1!$A$2:$A$26,0))</f>
        <v>211</v>
      </c>
      <c r="G2">
        <f>INDEX([4]Excel_Import_1!$B$2:$B$26,MATCH($A2,[4]Excel_Import_1!$A$2:$A$26,0))</f>
        <v>1471</v>
      </c>
      <c r="H2">
        <f>INDEX([5]crime_for_udong!$C$2:$C$26,MATCH($A2,[5]crime_for_udong!$B$2:$B$26,0))</f>
        <v>271308</v>
      </c>
      <c r="I2">
        <v>23</v>
      </c>
    </row>
    <row r="3" spans="1:9" x14ac:dyDescent="0.4">
      <c r="A3" t="s">
        <v>3</v>
      </c>
      <c r="B3">
        <f>INDEX([1]Sheet1!$B$2:$B$26,MATCH($A3,[1]Sheet1!$A$2:$A$26,0))</f>
        <v>4184</v>
      </c>
      <c r="C3" s="1">
        <f>[2]Sheet1!D$39</f>
        <v>271266</v>
      </c>
      <c r="D3" s="2">
        <f>[2]Sheet1!E$39</f>
        <v>19.920000000000005</v>
      </c>
      <c r="E3" s="1">
        <f>[2]Sheet1!F$39</f>
        <v>310682</v>
      </c>
      <c r="F3">
        <f>INDEX([3]Sheet1!$B$2:$B$26,MATCH($A3,[3]Sheet1!$A$2:$A$26,0))</f>
        <v>243</v>
      </c>
      <c r="G3">
        <f>INDEX([4]Excel_Import_1!$B$2:$B$26,MATCH($A3,[4]Excel_Import_1!$A$2:$A$26,0))</f>
        <v>1544</v>
      </c>
      <c r="H3">
        <f>INDEX([5]crime_for_udong!$C$2:$C$26,MATCH($A3,[5]crime_for_udong!$B$2:$B$26,0))</f>
        <v>304351</v>
      </c>
      <c r="I3">
        <v>18</v>
      </c>
    </row>
    <row r="4" spans="1:9" x14ac:dyDescent="0.4">
      <c r="A4" t="s">
        <v>4</v>
      </c>
      <c r="B4">
        <f>INDEX([1]Sheet1!$B$2:$B$26,MATCH($A4,[1]Sheet1!$A$2:$A$26,0))</f>
        <v>4060</v>
      </c>
      <c r="C4" s="1">
        <f>[2]Sheet1!D$57</f>
        <v>490180</v>
      </c>
      <c r="D4" s="2">
        <f>[2]Sheet1!E$57</f>
        <v>43.74</v>
      </c>
      <c r="E4" s="1">
        <f>[2]Sheet1!F$57</f>
        <v>272853</v>
      </c>
      <c r="F4">
        <f>INDEX([3]Sheet1!$B$2:$B$26,MATCH($A4,[3]Sheet1!$A$2:$A$26,0))</f>
        <v>30</v>
      </c>
      <c r="G4">
        <f>INDEX([4]Excel_Import_1!$B$2:$B$26,MATCH($A4,[4]Excel_Import_1!$A$2:$A$26,0))</f>
        <v>2063</v>
      </c>
      <c r="H4">
        <f>INDEX([5]crime_for_udong!$C$2:$C$26,MATCH($A4,[5]crime_for_udong!$B$2:$B$26,0))</f>
        <v>157758</v>
      </c>
      <c r="I4">
        <v>12</v>
      </c>
    </row>
    <row r="5" spans="1:9" x14ac:dyDescent="0.4">
      <c r="A5" t="s">
        <v>5</v>
      </c>
      <c r="B5">
        <f>INDEX([1]Sheet1!$B$2:$B$26,MATCH($A5,[1]Sheet1!$A$2:$A$26,0))</f>
        <v>2767</v>
      </c>
      <c r="C5" s="1">
        <f>[2]Sheet1!D$76</f>
        <v>632926</v>
      </c>
      <c r="D5" s="2">
        <f>[2]Sheet1!E$76</f>
        <v>33.71</v>
      </c>
      <c r="E5" s="1">
        <f>[2]Sheet1!F$76</f>
        <v>437175</v>
      </c>
      <c r="F5">
        <f>INDEX([3]Sheet1!$B$2:$B$26,MATCH($A5,[3]Sheet1!$A$2:$A$26,0))</f>
        <v>23</v>
      </c>
      <c r="G5">
        <f>INDEX([4]Excel_Import_1!$B$2:$B$26,MATCH($A5,[4]Excel_Import_1!$A$2:$A$26,0))</f>
        <v>2679</v>
      </c>
      <c r="H5">
        <f>INDEX([5]crime_for_udong!$C$2:$C$26,MATCH($A5,[5]crime_for_udong!$B$2:$B$26,0))</f>
        <v>137501</v>
      </c>
      <c r="I5">
        <v>15</v>
      </c>
    </row>
    <row r="6" spans="1:9" x14ac:dyDescent="0.4">
      <c r="A6" t="s">
        <v>6</v>
      </c>
      <c r="B6">
        <f>INDEX([1]Sheet1!$B$2:$B$26,MATCH($A6,[1]Sheet1!$A$2:$A$26,0))</f>
        <v>4646</v>
      </c>
      <c r="C6" s="1">
        <f>[2]Sheet1!D$93</f>
        <v>742126</v>
      </c>
      <c r="D6" s="2">
        <f>[2]Sheet1!E$93</f>
        <v>34.119999999999997</v>
      </c>
      <c r="E6" s="1">
        <f>[2]Sheet1!F$93</f>
        <v>406647</v>
      </c>
      <c r="F6">
        <f>INDEX([3]Sheet1!$B$2:$B$26,MATCH($A6,[3]Sheet1!$A$2:$A$26,0))</f>
        <v>20</v>
      </c>
      <c r="G6">
        <f>INDEX([4]Excel_Import_1!$B$2:$B$26,MATCH($A6,[4]Excel_Import_1!$A$2:$A$26,0))</f>
        <v>1581</v>
      </c>
      <c r="H6">
        <f>INDEX([5]crime_for_udong!$C$2:$C$26,MATCH($A6,[5]crime_for_udong!$B$2:$B$26,0))</f>
        <v>115143</v>
      </c>
      <c r="I6">
        <f>'[6]서울특별시지방경찰청_관서별 지역경찰 현황_19.5.8'!$E$14</f>
        <v>12</v>
      </c>
    </row>
    <row r="7" spans="1:9" x14ac:dyDescent="0.4">
      <c r="A7" t="s">
        <v>7</v>
      </c>
      <c r="B7">
        <f>INDEX([1]Sheet1!$B$2:$B$26,MATCH($A7,[1]Sheet1!$A$2:$A$26,0))</f>
        <v>3975</v>
      </c>
      <c r="C7" s="1">
        <f>[2]Sheet1!D$109</f>
        <v>728676</v>
      </c>
      <c r="D7" s="2">
        <f>[2]Sheet1!E$109</f>
        <v>28.43</v>
      </c>
      <c r="E7" s="1">
        <f>[2]Sheet1!F$109</f>
        <v>390161</v>
      </c>
      <c r="F7">
        <f>INDEX([3]Sheet1!$B$2:$B$26,MATCH($A7,[3]Sheet1!$A$2:$A$26,0))</f>
        <v>74</v>
      </c>
      <c r="G7">
        <f>INDEX([4]Excel_Import_1!$B$2:$B$26,MATCH($A7,[4]Excel_Import_1!$A$2:$A$26,0))</f>
        <v>2003</v>
      </c>
      <c r="H7">
        <f>INDEX([5]crime_for_udong!$C$2:$C$26,MATCH($A7,[5]crime_for_udong!$B$2:$B$26,0))</f>
        <v>128621</v>
      </c>
      <c r="I7">
        <f>'[6]서울특별시지방경찰청_관서별 지역경찰 현황_19.5.8'!$E$24</f>
        <v>20</v>
      </c>
    </row>
    <row r="8" spans="1:9" x14ac:dyDescent="0.4">
      <c r="A8" t="s">
        <v>8</v>
      </c>
      <c r="B8">
        <f>INDEX([1]Sheet1!$B$2:$B$26,MATCH($A8,[1]Sheet1!$A$2:$A$26,0))</f>
        <v>4571</v>
      </c>
      <c r="C8" s="1">
        <f>[2]Sheet1!D$127</f>
        <v>816294</v>
      </c>
      <c r="D8" s="2">
        <f>[2]Sheet1!E$127</f>
        <v>37.010000000000005</v>
      </c>
      <c r="E8" s="1">
        <f>[2]Sheet1!F$127</f>
        <v>417143</v>
      </c>
      <c r="F8">
        <f>INDEX([3]Sheet1!$B$2:$B$26,MATCH($A8,[3]Sheet1!$A$2:$A$26,0))</f>
        <v>29</v>
      </c>
      <c r="G8">
        <f>INDEX([4]Excel_Import_1!$B$2:$B$26,MATCH($A8,[4]Excel_Import_1!$A$2:$A$26,0))</f>
        <v>1068</v>
      </c>
      <c r="H8">
        <f>INDEX([5]crime_for_udong!$C$2:$C$26,MATCH($A8,[5]crime_for_udong!$B$2:$B$26,0))</f>
        <v>68452</v>
      </c>
      <c r="I8">
        <f>'[6]서울특별시지방경찰청_관서별 지역경찰 현황_19.5.8'!$E57</f>
        <v>17</v>
      </c>
    </row>
    <row r="9" spans="1:9" x14ac:dyDescent="0.4">
      <c r="A9" t="s">
        <v>9</v>
      </c>
      <c r="B9">
        <f>INDEX([1]Sheet1!$B$2:$B$26,MATCH($A9,[1]Sheet1!$A$2:$A$26,0))</f>
        <v>3434</v>
      </c>
      <c r="C9" s="1">
        <f>[2]Sheet1!D$149</f>
        <v>895374</v>
      </c>
      <c r="D9" s="2">
        <f>[2]Sheet1!E$149</f>
        <v>49.14</v>
      </c>
      <c r="E9" s="1">
        <f>[2]Sheet1!F$149</f>
        <v>519902</v>
      </c>
      <c r="F9">
        <f>INDEX([3]Sheet1!$B$2:$B$26,MATCH($A9,[3]Sheet1!$A$2:$A$26,0))</f>
        <v>9</v>
      </c>
      <c r="G9">
        <f>INDEX([4]Excel_Import_1!$B$2:$B$26,MATCH($A9,[4]Excel_Import_1!$A$2:$A$26,0))</f>
        <v>3003</v>
      </c>
      <c r="H9">
        <f>INDEX([5]crime_for_udong!$C$2:$C$26,MATCH($A9,[5]crime_for_udong!$B$2:$B$26,0))</f>
        <v>109063</v>
      </c>
      <c r="I9">
        <f>'[6]서울특별시지방경찰청_관서별 지역경찰 현황_19.5.8'!$E$38</f>
        <v>24</v>
      </c>
    </row>
    <row r="10" spans="1:9" x14ac:dyDescent="0.4">
      <c r="A10" t="s">
        <v>10</v>
      </c>
      <c r="B10">
        <f>INDEX([1]Sheet1!$B$2:$B$26,MATCH($A10,[1]Sheet1!$A$2:$A$26,0))</f>
        <v>3393</v>
      </c>
      <c r="C10" s="1">
        <f>[2]Sheet1!D$164</f>
        <v>645830</v>
      </c>
      <c r="D10" s="2">
        <f>[2]Sheet1!E$164</f>
        <v>47.199999999999996</v>
      </c>
      <c r="E10" s="1">
        <f>[2]Sheet1!F$164</f>
        <v>350913</v>
      </c>
      <c r="F10">
        <f>INDEX([3]Sheet1!$B$2:$B$26,MATCH($A10,[3]Sheet1!$A$2:$A$26,0))</f>
        <v>78</v>
      </c>
      <c r="G10">
        <f>INDEX([4]Excel_Import_1!$B$2:$B$26,MATCH($A10,[4]Excel_Import_1!$A$2:$A$26,0))</f>
        <v>1265</v>
      </c>
      <c r="H10">
        <f>INDEX([5]crime_for_udong!$C$2:$C$26,MATCH($A10,[5]crime_for_udong!$B$2:$B$26,0))</f>
        <v>61112</v>
      </c>
      <c r="I10">
        <f>'[6]서울특별시지방경찰청_관서별 지역경찰 현황_19.5.8'!$E$8</f>
        <v>14</v>
      </c>
    </row>
    <row r="11" spans="1:9" x14ac:dyDescent="0.4">
      <c r="A11" t="s">
        <v>11</v>
      </c>
      <c r="B11">
        <f>INDEX([1]Sheet1!$B$2:$B$26,MATCH($A11,[1]Sheet1!$A$2:$A$26,0))</f>
        <v>1999</v>
      </c>
      <c r="C11" s="1">
        <f>[2]Sheet1!D$180</f>
        <v>683298</v>
      </c>
      <c r="D11" s="2">
        <f>[2]Sheet1!E$180</f>
        <v>41.37</v>
      </c>
      <c r="E11" s="1">
        <f>[2]Sheet1!F$180</f>
        <v>417566</v>
      </c>
      <c r="F11">
        <f>INDEX([3]Sheet1!$B$2:$B$26,MATCH($A11,[3]Sheet1!$A$2:$A$26,0))</f>
        <v>26</v>
      </c>
      <c r="G11">
        <f>INDEX([4]Excel_Import_1!$B$2:$B$26,MATCH($A11,[4]Excel_Import_1!$A$2:$A$26,0))</f>
        <v>858</v>
      </c>
      <c r="H11">
        <f>INDEX([5]crime_for_udong!$C$2:$C$26,MATCH($A11,[5]crime_for_udong!$B$2:$B$26,0))</f>
        <v>65384</v>
      </c>
      <c r="I11">
        <f>'[6]서울특별시지방경찰청_관서별 지역경찰 현황_19.5.8'!$E$22</f>
        <v>9</v>
      </c>
    </row>
    <row r="12" spans="1:9" x14ac:dyDescent="0.4">
      <c r="A12" t="s">
        <v>12</v>
      </c>
      <c r="B12">
        <f>INDEX([1]Sheet1!$B$2:$B$26,MATCH($A12,[1]Sheet1!$A$2:$A$26,0))</f>
        <v>4209</v>
      </c>
      <c r="C12" s="1">
        <f>[2]Sheet1!D$201</f>
        <v>1096320</v>
      </c>
      <c r="D12" s="2">
        <f>[2]Sheet1!E$201</f>
        <v>70.88</v>
      </c>
      <c r="E12" s="1">
        <f>[2]Sheet1!F$201</f>
        <v>483025</v>
      </c>
      <c r="F12">
        <f>INDEX([3]Sheet1!$B$2:$B$26,MATCH($A12,[3]Sheet1!$A$2:$A$26,0))</f>
        <v>28</v>
      </c>
      <c r="G12">
        <f>INDEX([4]Excel_Import_1!$B$2:$B$26,MATCH($A12,[4]Excel_Import_1!$A$2:$A$26,0))</f>
        <v>1906</v>
      </c>
      <c r="H12">
        <f>INDEX([5]crime_for_udong!$C$2:$C$26,MATCH($A12,[5]crime_for_udong!$B$2:$B$26,0))</f>
        <v>103788</v>
      </c>
      <c r="I12">
        <f>'[6]서울특별시지방경찰청_관서별 지역경찰 현황_19.5.8'!$E$20</f>
        <v>18</v>
      </c>
    </row>
    <row r="13" spans="1:9" x14ac:dyDescent="0.4">
      <c r="A13" t="s">
        <v>13</v>
      </c>
      <c r="B13">
        <f>INDEX([1]Sheet1!$B$2:$B$26,MATCH($A13,[1]Sheet1!$A$2:$A$26,0))</f>
        <v>3883</v>
      </c>
      <c r="C13" s="1">
        <f>[2]Sheet1!D$219</f>
        <v>975332</v>
      </c>
      <c r="D13" s="2">
        <f>[2]Sheet1!E$219</f>
        <v>59.410000000000018</v>
      </c>
      <c r="E13" s="1">
        <f>[2]Sheet1!F$219</f>
        <v>416048</v>
      </c>
      <c r="F13">
        <f>INDEX([3]Sheet1!$B$2:$B$26,MATCH($A13,[3]Sheet1!$A$2:$A$26,0))</f>
        <v>83</v>
      </c>
      <c r="G13">
        <f>INDEX([4]Excel_Import_1!$B$2:$B$26,MATCH($A13,[4]Excel_Import_1!$A$2:$A$26,0))</f>
        <v>2962</v>
      </c>
      <c r="H13">
        <f>INDEX([5]crime_for_udong!$C$2:$C$26,MATCH($A13,[5]crime_for_udong!$B$2:$B$26,0))</f>
        <v>69889</v>
      </c>
      <c r="I13">
        <f>'[6]서울특별시지방경찰청_관서별 지역경찰 현황_19.5.8'!$E$49</f>
        <v>20</v>
      </c>
    </row>
    <row r="14" spans="1:9" x14ac:dyDescent="0.4">
      <c r="A14" t="s">
        <v>14</v>
      </c>
      <c r="B14">
        <f>INDEX([1]Sheet1!$B$2:$B$26,MATCH($A14,[1]Sheet1!$A$2:$A$26,0))</f>
        <v>3113</v>
      </c>
      <c r="C14" s="1">
        <f>[2]Sheet1!D$235</f>
        <v>646160</v>
      </c>
      <c r="D14" s="2">
        <f>[2]Sheet1!E$235</f>
        <v>35.22</v>
      </c>
      <c r="E14" s="1">
        <f>[2]Sheet1!F$235</f>
        <v>342378</v>
      </c>
      <c r="F14">
        <f>INDEX([3]Sheet1!$B$2:$B$26,MATCH($A14,[3]Sheet1!$A$2:$A$26,0))</f>
        <v>30</v>
      </c>
      <c r="G14">
        <f>INDEX([4]Excel_Import_1!$B$2:$B$26,MATCH($A14,[4]Excel_Import_1!$A$2:$A$26,0))</f>
        <v>2121</v>
      </c>
      <c r="H14">
        <f>INDEX([5]crime_for_udong!$C$2:$C$26,MATCH($A14,[5]crime_for_udong!$B$2:$B$26,0))</f>
        <v>157268</v>
      </c>
      <c r="I14">
        <f>'[6]서울특별시지방경찰청_관서별 지역경찰 현황_19.5.8'!$E$30</f>
        <v>11</v>
      </c>
    </row>
    <row r="15" spans="1:9" x14ac:dyDescent="0.4">
      <c r="A15" t="s">
        <v>15</v>
      </c>
      <c r="B15">
        <f>INDEX([1]Sheet1!$B$2:$B$26,MATCH($A15,[1]Sheet1!$A$2:$A$26,0))</f>
        <v>5278</v>
      </c>
      <c r="C15" s="1">
        <f>[2]Sheet1!D$253</f>
        <v>772718</v>
      </c>
      <c r="D15" s="2">
        <f>[2]Sheet1!E$253</f>
        <v>47.699999999999989</v>
      </c>
      <c r="E15" s="1">
        <f>[2]Sheet1!F$253</f>
        <v>398275</v>
      </c>
      <c r="F15">
        <f>INDEX([3]Sheet1!$B$2:$B$26,MATCH($A15,[3]Sheet1!$A$2:$A$26,0))</f>
        <v>64</v>
      </c>
      <c r="G15">
        <f>INDEX([4]Excel_Import_1!$B$2:$B$26,MATCH($A15,[4]Excel_Import_1!$A$2:$A$26,0))</f>
        <v>1935</v>
      </c>
      <c r="H15">
        <f>INDEX([5]crime_for_udong!$C$2:$C$26,MATCH($A15,[5]crime_for_udong!$B$2:$B$26,0))</f>
        <v>212026</v>
      </c>
      <c r="I15">
        <f>'[6]서울특별시지방경찰청_관서별 지역경찰 현황_19.5.8'!$E$28</f>
        <v>17</v>
      </c>
    </row>
    <row r="16" spans="1:9" x14ac:dyDescent="0.4">
      <c r="A16" t="s">
        <v>16</v>
      </c>
      <c r="B16">
        <f>INDEX([1]Sheet1!$B$2:$B$26,MATCH($A16,[1]Sheet1!$A$2:$A$26,0))</f>
        <v>3882</v>
      </c>
      <c r="C16" s="1">
        <f>[2]Sheet1!D$273</f>
        <v>936290</v>
      </c>
      <c r="D16" s="2">
        <f>[2]Sheet1!E$273</f>
        <v>34.82</v>
      </c>
      <c r="E16" s="1">
        <f>[2]Sheet1!F$273</f>
        <v>560111</v>
      </c>
      <c r="F16">
        <f>INDEX([3]Sheet1!$B$2:$B$26,MATCH($A16,[3]Sheet1!$A$2:$A$26,0))</f>
        <v>6</v>
      </c>
      <c r="G16">
        <f>INDEX([4]Excel_Import_1!$B$2:$B$26,MATCH($A16,[4]Excel_Import_1!$A$2:$A$26,0))</f>
        <v>2775</v>
      </c>
      <c r="H16">
        <f>INDEX([5]crime_for_udong!$C$2:$C$26,MATCH($A16,[5]crime_for_udong!$B$2:$B$26,0))</f>
        <v>96439</v>
      </c>
      <c r="I16">
        <f>'[6]서울특별시지방경찰청_관서별 지역경찰 현황_19.5.8'!$E$42</f>
        <v>15</v>
      </c>
    </row>
    <row r="17" spans="1:9" x14ac:dyDescent="0.4">
      <c r="A17" t="s">
        <v>17</v>
      </c>
      <c r="B17">
        <f>INDEX([1]Sheet1!$B$2:$B$26,MATCH($A17,[1]Sheet1!$A$2:$A$26,0))</f>
        <v>5135</v>
      </c>
      <c r="C17" s="1">
        <f>[2]Sheet1!D$295</f>
        <v>1207222</v>
      </c>
      <c r="D17" s="2">
        <f>[2]Sheet1!E$295</f>
        <v>82.87</v>
      </c>
      <c r="E17" s="1">
        <f>[2]Sheet1!F$295</f>
        <v>561861</v>
      </c>
      <c r="F17">
        <f>INDEX([3]Sheet1!$B$2:$B$26,MATCH($A17,[3]Sheet1!$A$2:$A$26,0))</f>
        <v>143</v>
      </c>
      <c r="G17">
        <f>INDEX([4]Excel_Import_1!$B$2:$B$26,MATCH($A17,[4]Excel_Import_1!$A$2:$A$26,0))</f>
        <v>1617</v>
      </c>
      <c r="H17">
        <f>INDEX([5]crime_for_udong!$C$2:$C$26,MATCH($A17,[5]crime_for_udong!$B$2:$B$26,0))</f>
        <v>129871</v>
      </c>
      <c r="I17">
        <f>'[6]서울특별시지방경찰청_관서별 지역경찰 현황_19.5.8'!$E$10</f>
        <v>12</v>
      </c>
    </row>
    <row r="18" spans="1:9" x14ac:dyDescent="0.4">
      <c r="A18" t="s">
        <v>18</v>
      </c>
      <c r="B18">
        <f>INDEX([1]Sheet1!$B$2:$B$26,MATCH($A18,[1]Sheet1!$A$2:$A$26,0))</f>
        <v>4895</v>
      </c>
      <c r="C18" s="1">
        <f>[2]Sheet1!D$312</f>
        <v>876972</v>
      </c>
      <c r="D18" s="2">
        <f>[2]Sheet1!E$312</f>
        <v>40.24</v>
      </c>
      <c r="E18" s="1">
        <f>[2]Sheet1!F$312</f>
        <v>452559</v>
      </c>
      <c r="F18">
        <f>INDEX([3]Sheet1!$B$2:$B$26,MATCH($A18,[3]Sheet1!$A$2:$A$26,0))</f>
        <v>34</v>
      </c>
      <c r="G18">
        <f>INDEX([4]Excel_Import_1!$B$2:$B$26,MATCH($A18,[4]Excel_Import_1!$A$2:$A$26,0))</f>
        <v>3227</v>
      </c>
      <c r="H18">
        <f>INDEX([5]crime_for_udong!$C$2:$C$26,MATCH($A18,[5]crime_for_udong!$B$2:$B$26,0))</f>
        <v>144770</v>
      </c>
      <c r="I18">
        <f>'[6]서울특별시지방경찰청_관서별 지역경찰 현황_19.5.8'!$E$16</f>
        <v>16</v>
      </c>
    </row>
    <row r="19" spans="1:9" x14ac:dyDescent="0.4">
      <c r="A19" t="s">
        <v>19</v>
      </c>
      <c r="B19">
        <f>INDEX([1]Sheet1!$B$2:$B$26,MATCH($A19,[1]Sheet1!$A$2:$A$26,0))</f>
        <v>3265</v>
      </c>
      <c r="C19" s="1">
        <f>[2]Sheet1!D$324</f>
        <v>508042</v>
      </c>
      <c r="D19" s="2">
        <f>[2]Sheet1!E$324</f>
        <v>26.040000000000006</v>
      </c>
      <c r="E19" s="1">
        <f>[2]Sheet1!F$324</f>
        <v>243868</v>
      </c>
      <c r="F19">
        <f>INDEX([3]Sheet1!$B$2:$B$26,MATCH($A19,[3]Sheet1!$A$2:$A$26,0))</f>
        <v>56</v>
      </c>
      <c r="G19">
        <f>INDEX([4]Excel_Import_1!$B$2:$B$26,MATCH($A19,[4]Excel_Import_1!$A$2:$A$26,0))</f>
        <v>1634</v>
      </c>
      <c r="H19">
        <f>INDEX([5]crime_for_udong!$C$2:$C$26,MATCH($A19,[5]crime_for_udong!$B$2:$B$26,0))</f>
        <v>107337</v>
      </c>
      <c r="I19">
        <f>'[6]서울특별시지방경찰청_관서별 지역경찰 현황_19.5.8'!$E$18</f>
        <v>12</v>
      </c>
    </row>
    <row r="20" spans="1:9" x14ac:dyDescent="0.4">
      <c r="A20" t="s">
        <v>20</v>
      </c>
      <c r="B20">
        <f>INDEX([1]Sheet1!$B$2:$B$26,MATCH($A20,[1]Sheet1!$A$2:$A$26,0))</f>
        <v>5969</v>
      </c>
      <c r="C20" s="1">
        <f>[2]Sheet1!D$344</f>
        <v>807200</v>
      </c>
      <c r="D20" s="2">
        <f>[2]Sheet1!E$344</f>
        <v>49.100000000000009</v>
      </c>
      <c r="E20" s="1">
        <f>[2]Sheet1!F$344</f>
        <v>473102</v>
      </c>
      <c r="F20">
        <f>INDEX([3]Sheet1!$B$2:$B$26,MATCH($A20,[3]Sheet1!$A$2:$A$26,0))</f>
        <v>163</v>
      </c>
      <c r="G20">
        <f>INDEX([4]Excel_Import_1!$B$2:$B$26,MATCH($A20,[4]Excel_Import_1!$A$2:$A$26,0))</f>
        <v>2495</v>
      </c>
      <c r="H20">
        <f>INDEX([5]crime_for_udong!$C$2:$C$26,MATCH($A20,[5]crime_for_udong!$B$2:$B$26,0))</f>
        <v>266959</v>
      </c>
      <c r="I20">
        <f>'[6]서울특별시지방경찰청_관서별 지역경찰 현황_19.5.8'!$E$44</f>
        <v>15</v>
      </c>
    </row>
    <row r="21" spans="1:9" x14ac:dyDescent="0.4">
      <c r="A21" t="s">
        <v>21</v>
      </c>
      <c r="B21">
        <f>INDEX([1]Sheet1!$B$2:$B$26,MATCH($A21,[1]Sheet1!$A$2:$A$26,0))</f>
        <v>3330</v>
      </c>
      <c r="C21" s="1">
        <f>[2]Sheet1!D$361</f>
        <v>818770</v>
      </c>
      <c r="D21" s="2">
        <f>[2]Sheet1!E$361</f>
        <v>32.70000000000001</v>
      </c>
      <c r="E21" s="1">
        <f>[2]Sheet1!F$361</f>
        <v>455527</v>
      </c>
      <c r="F21">
        <f>INDEX([3]Sheet1!$B$2:$B$26,MATCH($A21,[3]Sheet1!$A$2:$A$26,0))</f>
        <v>51</v>
      </c>
      <c r="G21">
        <f>INDEX([4]Excel_Import_1!$B$2:$B$26,MATCH($A21,[4]Excel_Import_1!$A$2:$A$26,0))</f>
        <v>1780</v>
      </c>
      <c r="H21">
        <f>INDEX([5]crime_for_udong!$C$2:$C$26,MATCH($A21,[5]crime_for_udong!$B$2:$B$26,0))</f>
        <v>114846</v>
      </c>
      <c r="I21">
        <f>'[6]서울특별시지방경찰청_관서별 지역경찰 현황_19.5.8'!$E$26</f>
        <v>17</v>
      </c>
    </row>
    <row r="22" spans="1:9" x14ac:dyDescent="0.4">
      <c r="A22" t="s">
        <v>22</v>
      </c>
      <c r="B22">
        <f>INDEX([1]Sheet1!$B$2:$B$26,MATCH($A22,[1]Sheet1!$A$2:$A$26,0))</f>
        <v>5525</v>
      </c>
      <c r="C22" s="1">
        <f>[2]Sheet1!D$384</f>
        <v>1040080</v>
      </c>
      <c r="D22" s="2">
        <f>[2]Sheet1!E$384</f>
        <v>59.140000000000008</v>
      </c>
      <c r="E22" s="1">
        <f>[2]Sheet1!F$384</f>
        <v>648146</v>
      </c>
      <c r="F22">
        <f>INDEX([3]Sheet1!$B$2:$B$26,MATCH($A22,[3]Sheet1!$A$2:$A$26,0))</f>
        <v>212</v>
      </c>
      <c r="G22">
        <f>INDEX([4]Excel_Import_1!$B$2:$B$26,MATCH($A22,[4]Excel_Import_1!$A$2:$A$26,0))</f>
        <v>3985</v>
      </c>
      <c r="H22">
        <f>INDEX([5]crime_for_udong!$C$2:$C$26,MATCH($A22,[5]crime_for_udong!$B$2:$B$26,0))</f>
        <v>102031</v>
      </c>
      <c r="I22">
        <f>'[6]서울특별시지방경찰청_관서별 지역경찰 현황_19.5.8'!$E$12</f>
        <v>19</v>
      </c>
    </row>
    <row r="23" spans="1:9" x14ac:dyDescent="0.4">
      <c r="A23" t="s">
        <v>23</v>
      </c>
      <c r="B23">
        <f>INDEX([1]Sheet1!$B$2:$B$26,MATCH($A23,[1]Sheet1!$A$2:$A$26,0))</f>
        <v>4708</v>
      </c>
      <c r="C23" s="1">
        <f>[2]Sheet1!D$404</f>
        <v>876326</v>
      </c>
      <c r="D23" s="2">
        <f>[2]Sheet1!E$404</f>
        <v>93.980000000000018</v>
      </c>
      <c r="E23" s="1">
        <f>[2]Sheet1!F$404</f>
        <v>309657</v>
      </c>
      <c r="F23">
        <f>INDEX([3]Sheet1!$B$2:$B$26,MATCH($A23,[3]Sheet1!$A$2:$A$26,0))</f>
        <v>76</v>
      </c>
      <c r="G23">
        <f>INDEX([4]Excel_Import_1!$B$2:$B$26,MATCH($A23,[4]Excel_Import_1!$A$2:$A$26,0))</f>
        <v>2835</v>
      </c>
      <c r="H23">
        <f>INDEX([5]crime_for_udong!$C$2:$C$26,MATCH($A23,[5]crime_for_udong!$B$2:$B$26,0))</f>
        <v>352821</v>
      </c>
      <c r="I23">
        <f>'[6]서울특별시지방경찰청_관서별 지역경찰 현황_19.5.8'!$E$33</f>
        <v>19</v>
      </c>
    </row>
    <row r="24" spans="1:9" x14ac:dyDescent="0.4">
      <c r="A24" t="s">
        <v>24</v>
      </c>
      <c r="B24">
        <f>INDEX([1]Sheet1!$B$2:$B$26,MATCH($A24,[1]Sheet1!$A$2:$A$26,0))</f>
        <v>7720</v>
      </c>
      <c r="C24" s="1">
        <f>[2]Sheet1!D$428</f>
        <v>1094906</v>
      </c>
      <c r="D24" s="2">
        <f>[2]Sheet1!E$428</f>
        <v>79.010000000000019</v>
      </c>
      <c r="E24" s="1">
        <f>[2]Sheet1!F$428</f>
        <v>384567</v>
      </c>
      <c r="F24">
        <f>INDEX([3]Sheet1!$B$2:$B$26,MATCH($A24,[3]Sheet1!$A$2:$A$26,0))</f>
        <v>268</v>
      </c>
      <c r="G24">
        <f>INDEX([4]Excel_Import_1!$B$2:$B$26,MATCH($A24,[4]Excel_Import_1!$A$2:$A$26,0))</f>
        <v>5221</v>
      </c>
      <c r="H24">
        <f>INDEX([5]crime_for_udong!$C$2:$C$26,MATCH($A24,[5]crime_for_udong!$B$2:$B$26,0))</f>
        <v>498602</v>
      </c>
      <c r="I24">
        <f>'[6]서울특별시지방경찰청_관서별 지역경찰 현황_19.5.8'!$E$4</f>
        <v>23</v>
      </c>
    </row>
    <row r="25" spans="1:9" x14ac:dyDescent="0.4">
      <c r="A25" t="s">
        <v>25</v>
      </c>
      <c r="B25">
        <f>INDEX([1]Sheet1!$B$2:$B$26,MATCH($A25,[1]Sheet1!$A$2:$A$26,0))</f>
        <v>5576</v>
      </c>
      <c r="C25" s="1">
        <f>[2]Sheet1!D$457</f>
        <v>1347014</v>
      </c>
      <c r="D25" s="2">
        <f>[2]Sheet1!E$457</f>
        <v>67.750000000000014</v>
      </c>
      <c r="E25" s="1">
        <f>[2]Sheet1!F$457</f>
        <v>684587</v>
      </c>
      <c r="F25">
        <f>INDEX([3]Sheet1!$B$2:$B$26,MATCH($A25,[3]Sheet1!$A$2:$A$26,0))</f>
        <v>113</v>
      </c>
      <c r="G25">
        <f>INDEX([4]Excel_Import_1!$B$2:$B$26,MATCH($A25,[4]Excel_Import_1!$A$2:$A$26,0))</f>
        <v>1586</v>
      </c>
      <c r="H25">
        <f>INDEX([5]crime_for_udong!$C$2:$C$26,MATCH($A25,[5]crime_for_udong!$B$2:$B$26,0))</f>
        <v>238621</v>
      </c>
      <c r="I25">
        <f>'[6]서울특별시지방경찰청_관서별 지역경찰 현황_19.5.8'!$E$40</f>
        <v>20</v>
      </c>
    </row>
    <row r="26" spans="1:9" x14ac:dyDescent="0.4">
      <c r="A26" t="s">
        <v>26</v>
      </c>
      <c r="B26">
        <f>INDEX([1]Sheet1!$B$2:$B$26,MATCH($A26,[1]Sheet1!$A$2:$A$26,0))</f>
        <v>4261</v>
      </c>
      <c r="C26" s="1">
        <f>[2]Sheet1!D$477</f>
        <v>863840</v>
      </c>
      <c r="D26" s="2">
        <f>[2]Sheet1!E$477</f>
        <v>49.169999999999995</v>
      </c>
      <c r="E26" s="1">
        <f>[2]Sheet1!F$477</f>
        <v>425654</v>
      </c>
      <c r="F26">
        <f>INDEX([3]Sheet1!$B$2:$B$26,MATCH($A26,[3]Sheet1!$A$2:$A$26,0))</f>
        <v>139</v>
      </c>
      <c r="G26">
        <f>INDEX([4]Excel_Import_1!$B$2:$B$26,MATCH($A26,[4]Excel_Import_1!$A$2:$A$26,0))</f>
        <v>1879</v>
      </c>
      <c r="H26">
        <f>INDEX([5]crime_for_udong!$C$2:$C$26,MATCH($A26,[5]crime_for_udong!$B$2:$B$26,0))</f>
        <v>95958</v>
      </c>
      <c r="I26">
        <f>'[6]서울특별시지방경찰청_관서별 지역경찰 현황_19.5.8'!$E$6</f>
        <v>16</v>
      </c>
    </row>
    <row r="27" spans="1:9" ht="18" thickBot="1" x14ac:dyDescent="0.45">
      <c r="E27" s="1"/>
    </row>
    <row r="28" spans="1:9" x14ac:dyDescent="0.4">
      <c r="A28" s="5"/>
      <c r="B28" s="5"/>
      <c r="C28" s="5"/>
      <c r="D28" s="5"/>
      <c r="E28" s="5"/>
      <c r="F28" s="5"/>
      <c r="G28" s="5"/>
      <c r="H28" s="5"/>
      <c r="I28" s="5"/>
    </row>
    <row r="29" spans="1:9" x14ac:dyDescent="0.4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4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4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4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4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4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4">
      <c r="A35" s="3"/>
      <c r="B35" s="3"/>
      <c r="C35" s="3"/>
      <c r="D35" s="3"/>
      <c r="E35" s="3"/>
      <c r="F35" s="3"/>
      <c r="G35" s="3"/>
      <c r="H35" s="3"/>
      <c r="I35" s="3"/>
    </row>
    <row r="36" spans="1:9" ht="18" thickBot="1" x14ac:dyDescent="0.45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4">
      <c r="E37" s="1"/>
    </row>
    <row r="38" spans="1:9" x14ac:dyDescent="0.4">
      <c r="E38" s="1"/>
    </row>
    <row r="39" spans="1:9" x14ac:dyDescent="0.4">
      <c r="E39" s="1"/>
    </row>
    <row r="40" spans="1:9" x14ac:dyDescent="0.4">
      <c r="E40" s="1"/>
    </row>
    <row r="41" spans="1:9" x14ac:dyDescent="0.4">
      <c r="E41" s="1"/>
    </row>
    <row r="42" spans="1:9" x14ac:dyDescent="0.4">
      <c r="E42" s="1"/>
    </row>
    <row r="43" spans="1:9" x14ac:dyDescent="0.4">
      <c r="E43" s="1"/>
    </row>
    <row r="44" spans="1:9" x14ac:dyDescent="0.4">
      <c r="E44" s="1"/>
    </row>
    <row r="45" spans="1:9" x14ac:dyDescent="0.4">
      <c r="E45" s="1"/>
    </row>
    <row r="46" spans="1:9" x14ac:dyDescent="0.4">
      <c r="E46" s="1"/>
    </row>
    <row r="47" spans="1:9" x14ac:dyDescent="0.4">
      <c r="E47" s="1"/>
    </row>
    <row r="48" spans="1:9" x14ac:dyDescent="0.4">
      <c r="E48" s="1"/>
    </row>
    <row r="49" spans="5:5" x14ac:dyDescent="0.4">
      <c r="E49" s="1"/>
    </row>
    <row r="50" spans="5:5" x14ac:dyDescent="0.4">
      <c r="E50" s="1"/>
    </row>
    <row r="51" spans="5:5" x14ac:dyDescent="0.4">
      <c r="E51" s="1"/>
    </row>
    <row r="52" spans="5:5" x14ac:dyDescent="0.4">
      <c r="E52" s="1"/>
    </row>
    <row r="53" spans="5:5" x14ac:dyDescent="0.4">
      <c r="E53" s="1"/>
    </row>
    <row r="54" spans="5:5" x14ac:dyDescent="0.4">
      <c r="E54" s="1"/>
    </row>
    <row r="55" spans="5:5" x14ac:dyDescent="0.4">
      <c r="E55" s="1"/>
    </row>
    <row r="56" spans="5:5" x14ac:dyDescent="0.4">
      <c r="E56" s="1"/>
    </row>
    <row r="57" spans="5:5" x14ac:dyDescent="0.4">
      <c r="E57" s="1"/>
    </row>
    <row r="58" spans="5:5" x14ac:dyDescent="0.4">
      <c r="E58" s="1"/>
    </row>
    <row r="59" spans="5:5" x14ac:dyDescent="0.4">
      <c r="E59" s="1"/>
    </row>
    <row r="60" spans="5:5" x14ac:dyDescent="0.4">
      <c r="E60" s="1"/>
    </row>
    <row r="61" spans="5:5" x14ac:dyDescent="0.4">
      <c r="E61" s="1"/>
    </row>
    <row r="62" spans="5:5" x14ac:dyDescent="0.4">
      <c r="E62" s="1"/>
    </row>
    <row r="63" spans="5:5" x14ac:dyDescent="0.4">
      <c r="E63" s="1"/>
    </row>
    <row r="64" spans="5:5" x14ac:dyDescent="0.4">
      <c r="E64" s="1"/>
    </row>
    <row r="65" spans="5:5" x14ac:dyDescent="0.4">
      <c r="E65" s="1"/>
    </row>
    <row r="66" spans="5:5" x14ac:dyDescent="0.4">
      <c r="E66" s="1"/>
    </row>
    <row r="67" spans="5:5" x14ac:dyDescent="0.4">
      <c r="E67" s="1"/>
    </row>
    <row r="68" spans="5:5" x14ac:dyDescent="0.4">
      <c r="E68" s="1"/>
    </row>
    <row r="69" spans="5:5" x14ac:dyDescent="0.4">
      <c r="E69" s="1"/>
    </row>
    <row r="70" spans="5:5" x14ac:dyDescent="0.4">
      <c r="E70" s="1"/>
    </row>
    <row r="71" spans="5:5" x14ac:dyDescent="0.4">
      <c r="E71" s="1"/>
    </row>
    <row r="72" spans="5:5" x14ac:dyDescent="0.4">
      <c r="E72" s="1"/>
    </row>
    <row r="73" spans="5:5" x14ac:dyDescent="0.4">
      <c r="E73" s="1"/>
    </row>
    <row r="74" spans="5:5" x14ac:dyDescent="0.4">
      <c r="E74" s="1"/>
    </row>
    <row r="75" spans="5:5" x14ac:dyDescent="0.4">
      <c r="E75" s="1"/>
    </row>
    <row r="76" spans="5:5" x14ac:dyDescent="0.4">
      <c r="E76" s="1"/>
    </row>
    <row r="77" spans="5:5" x14ac:dyDescent="0.4">
      <c r="E77" s="1"/>
    </row>
    <row r="78" spans="5:5" x14ac:dyDescent="0.4">
      <c r="E78" s="1"/>
    </row>
    <row r="79" spans="5:5" x14ac:dyDescent="0.4">
      <c r="E79" s="1"/>
    </row>
    <row r="80" spans="5:5" x14ac:dyDescent="0.4">
      <c r="E80" s="1"/>
    </row>
    <row r="81" spans="5:5" x14ac:dyDescent="0.4">
      <c r="E81" s="1"/>
    </row>
    <row r="82" spans="5:5" x14ac:dyDescent="0.4">
      <c r="E82" s="1"/>
    </row>
    <row r="83" spans="5:5" x14ac:dyDescent="0.4">
      <c r="E83" s="1"/>
    </row>
    <row r="84" spans="5:5" x14ac:dyDescent="0.4">
      <c r="E84" s="1"/>
    </row>
    <row r="85" spans="5:5" x14ac:dyDescent="0.4">
      <c r="E85" s="1"/>
    </row>
    <row r="86" spans="5:5" x14ac:dyDescent="0.4">
      <c r="E86" s="1"/>
    </row>
    <row r="87" spans="5:5" x14ac:dyDescent="0.4">
      <c r="E87" s="1"/>
    </row>
    <row r="88" spans="5:5" x14ac:dyDescent="0.4">
      <c r="E88" s="1"/>
    </row>
    <row r="89" spans="5:5" x14ac:dyDescent="0.4">
      <c r="E89" s="1"/>
    </row>
    <row r="90" spans="5:5" x14ac:dyDescent="0.4">
      <c r="E90" s="1"/>
    </row>
    <row r="91" spans="5:5" x14ac:dyDescent="0.4">
      <c r="E91" s="1"/>
    </row>
    <row r="92" spans="5:5" x14ac:dyDescent="0.4">
      <c r="E92" s="1"/>
    </row>
    <row r="93" spans="5:5" x14ac:dyDescent="0.4">
      <c r="E93" s="1"/>
    </row>
    <row r="94" spans="5:5" x14ac:dyDescent="0.4">
      <c r="E94" s="1"/>
    </row>
    <row r="95" spans="5:5" x14ac:dyDescent="0.4">
      <c r="E95" s="1"/>
    </row>
    <row r="96" spans="5:5" x14ac:dyDescent="0.4">
      <c r="E96" s="1"/>
    </row>
    <row r="97" spans="5:5" x14ac:dyDescent="0.4">
      <c r="E97" s="1"/>
    </row>
    <row r="98" spans="5:5" x14ac:dyDescent="0.4">
      <c r="E98" s="1"/>
    </row>
    <row r="99" spans="5:5" x14ac:dyDescent="0.4">
      <c r="E99" s="1"/>
    </row>
    <row r="100" spans="5:5" x14ac:dyDescent="0.4">
      <c r="E100" s="1"/>
    </row>
    <row r="101" spans="5:5" x14ac:dyDescent="0.4">
      <c r="E101" s="1"/>
    </row>
    <row r="102" spans="5:5" x14ac:dyDescent="0.4">
      <c r="E102" s="1"/>
    </row>
    <row r="103" spans="5:5" x14ac:dyDescent="0.4">
      <c r="E103" s="1"/>
    </row>
    <row r="104" spans="5:5" x14ac:dyDescent="0.4">
      <c r="E104" s="1"/>
    </row>
    <row r="105" spans="5:5" x14ac:dyDescent="0.4">
      <c r="E105" s="1"/>
    </row>
    <row r="106" spans="5:5" x14ac:dyDescent="0.4">
      <c r="E106" s="1"/>
    </row>
    <row r="107" spans="5:5" x14ac:dyDescent="0.4">
      <c r="E107" s="1"/>
    </row>
    <row r="108" spans="5:5" x14ac:dyDescent="0.4">
      <c r="E108" s="1"/>
    </row>
    <row r="109" spans="5:5" x14ac:dyDescent="0.4">
      <c r="E109" s="1"/>
    </row>
    <row r="110" spans="5:5" x14ac:dyDescent="0.4">
      <c r="E110" s="1"/>
    </row>
    <row r="111" spans="5:5" x14ac:dyDescent="0.4">
      <c r="E111" s="1"/>
    </row>
    <row r="112" spans="5:5" x14ac:dyDescent="0.4">
      <c r="E112" s="1"/>
    </row>
    <row r="113" spans="5:5" x14ac:dyDescent="0.4">
      <c r="E113" s="1"/>
    </row>
    <row r="114" spans="5:5" x14ac:dyDescent="0.4">
      <c r="E114" s="1"/>
    </row>
    <row r="115" spans="5:5" x14ac:dyDescent="0.4">
      <c r="E115" s="1"/>
    </row>
    <row r="116" spans="5:5" x14ac:dyDescent="0.4">
      <c r="E116" s="1"/>
    </row>
    <row r="117" spans="5:5" x14ac:dyDescent="0.4">
      <c r="E117" s="1"/>
    </row>
    <row r="118" spans="5:5" x14ac:dyDescent="0.4">
      <c r="E118" s="1"/>
    </row>
    <row r="119" spans="5:5" x14ac:dyDescent="0.4">
      <c r="E119" s="1"/>
    </row>
    <row r="120" spans="5:5" x14ac:dyDescent="0.4">
      <c r="E120" s="1"/>
    </row>
    <row r="121" spans="5:5" x14ac:dyDescent="0.4">
      <c r="E121" s="1"/>
    </row>
    <row r="122" spans="5:5" x14ac:dyDescent="0.4">
      <c r="E122" s="1"/>
    </row>
    <row r="123" spans="5:5" x14ac:dyDescent="0.4">
      <c r="E123" s="1"/>
    </row>
    <row r="124" spans="5:5" x14ac:dyDescent="0.4">
      <c r="E124" s="1"/>
    </row>
    <row r="125" spans="5:5" x14ac:dyDescent="0.4">
      <c r="E125" s="1"/>
    </row>
    <row r="126" spans="5:5" x14ac:dyDescent="0.4">
      <c r="E126" s="1"/>
    </row>
    <row r="127" spans="5:5" x14ac:dyDescent="0.4">
      <c r="E127" s="1"/>
    </row>
    <row r="128" spans="5:5" x14ac:dyDescent="0.4">
      <c r="E128" s="1"/>
    </row>
    <row r="129" spans="5:5" x14ac:dyDescent="0.4">
      <c r="E129" s="1"/>
    </row>
    <row r="130" spans="5:5" x14ac:dyDescent="0.4">
      <c r="E130" s="1"/>
    </row>
    <row r="131" spans="5:5" x14ac:dyDescent="0.4">
      <c r="E131" s="1"/>
    </row>
    <row r="132" spans="5:5" x14ac:dyDescent="0.4">
      <c r="E132" s="1"/>
    </row>
    <row r="133" spans="5:5" x14ac:dyDescent="0.4">
      <c r="E133" s="1"/>
    </row>
    <row r="134" spans="5:5" x14ac:dyDescent="0.4">
      <c r="E134" s="1"/>
    </row>
    <row r="135" spans="5:5" x14ac:dyDescent="0.4">
      <c r="E135" s="1"/>
    </row>
    <row r="136" spans="5:5" x14ac:dyDescent="0.4">
      <c r="E136" s="1"/>
    </row>
    <row r="137" spans="5:5" x14ac:dyDescent="0.4">
      <c r="E137" s="1"/>
    </row>
    <row r="138" spans="5:5" x14ac:dyDescent="0.4">
      <c r="E138" s="1"/>
    </row>
    <row r="139" spans="5:5" x14ac:dyDescent="0.4">
      <c r="E139" s="1"/>
    </row>
    <row r="140" spans="5:5" x14ac:dyDescent="0.4">
      <c r="E140" s="1"/>
    </row>
    <row r="141" spans="5:5" x14ac:dyDescent="0.4">
      <c r="E141" s="1"/>
    </row>
    <row r="142" spans="5:5" x14ac:dyDescent="0.4">
      <c r="E142" s="1"/>
    </row>
    <row r="143" spans="5:5" x14ac:dyDescent="0.4">
      <c r="E143" s="1"/>
    </row>
    <row r="144" spans="5:5" x14ac:dyDescent="0.4">
      <c r="E144" s="1"/>
    </row>
    <row r="145" spans="5:5" x14ac:dyDescent="0.4">
      <c r="E145" s="1"/>
    </row>
    <row r="146" spans="5:5" x14ac:dyDescent="0.4">
      <c r="E146" s="1"/>
    </row>
    <row r="147" spans="5:5" x14ac:dyDescent="0.4">
      <c r="E147" s="1"/>
    </row>
    <row r="148" spans="5:5" x14ac:dyDescent="0.4">
      <c r="E148" s="1"/>
    </row>
    <row r="149" spans="5:5" x14ac:dyDescent="0.4">
      <c r="E149" s="1"/>
    </row>
    <row r="150" spans="5:5" x14ac:dyDescent="0.4">
      <c r="E150" s="1"/>
    </row>
    <row r="151" spans="5:5" x14ac:dyDescent="0.4">
      <c r="E151" s="1"/>
    </row>
    <row r="152" spans="5:5" x14ac:dyDescent="0.4">
      <c r="E152" s="1"/>
    </row>
    <row r="153" spans="5:5" x14ac:dyDescent="0.4">
      <c r="E153" s="1"/>
    </row>
    <row r="154" spans="5:5" x14ac:dyDescent="0.4">
      <c r="E154" s="1"/>
    </row>
    <row r="155" spans="5:5" x14ac:dyDescent="0.4">
      <c r="E155" s="1"/>
    </row>
    <row r="156" spans="5:5" x14ac:dyDescent="0.4">
      <c r="E156" s="1"/>
    </row>
    <row r="157" spans="5:5" x14ac:dyDescent="0.4">
      <c r="E157" s="1"/>
    </row>
    <row r="158" spans="5:5" x14ac:dyDescent="0.4">
      <c r="E158" s="1"/>
    </row>
    <row r="159" spans="5:5" x14ac:dyDescent="0.4">
      <c r="E159" s="1"/>
    </row>
    <row r="160" spans="5:5" x14ac:dyDescent="0.4">
      <c r="E160" s="1"/>
    </row>
    <row r="161" spans="5:5" x14ac:dyDescent="0.4">
      <c r="E161" s="1"/>
    </row>
    <row r="162" spans="5:5" x14ac:dyDescent="0.4">
      <c r="E162" s="1"/>
    </row>
    <row r="163" spans="5:5" x14ac:dyDescent="0.4">
      <c r="E163" s="1"/>
    </row>
    <row r="164" spans="5:5" x14ac:dyDescent="0.4">
      <c r="E164" s="1"/>
    </row>
    <row r="165" spans="5:5" x14ac:dyDescent="0.4">
      <c r="E165" s="1"/>
    </row>
    <row r="166" spans="5:5" x14ac:dyDescent="0.4">
      <c r="E166" s="1"/>
    </row>
    <row r="167" spans="5:5" x14ac:dyDescent="0.4">
      <c r="E167" s="1"/>
    </row>
    <row r="168" spans="5:5" x14ac:dyDescent="0.4">
      <c r="E168" s="1"/>
    </row>
    <row r="169" spans="5:5" x14ac:dyDescent="0.4">
      <c r="E169" s="1"/>
    </row>
    <row r="170" spans="5:5" x14ac:dyDescent="0.4">
      <c r="E170" s="1"/>
    </row>
    <row r="171" spans="5:5" x14ac:dyDescent="0.4">
      <c r="E171" s="1"/>
    </row>
    <row r="172" spans="5:5" x14ac:dyDescent="0.4">
      <c r="E172" s="1"/>
    </row>
    <row r="173" spans="5:5" x14ac:dyDescent="0.4">
      <c r="E173" s="1"/>
    </row>
    <row r="174" spans="5:5" x14ac:dyDescent="0.4">
      <c r="E174" s="1"/>
    </row>
    <row r="175" spans="5:5" x14ac:dyDescent="0.4">
      <c r="E175" s="1"/>
    </row>
    <row r="176" spans="5:5" x14ac:dyDescent="0.4">
      <c r="E176" s="1"/>
    </row>
    <row r="177" spans="5:5" x14ac:dyDescent="0.4">
      <c r="E177" s="1"/>
    </row>
    <row r="178" spans="5:5" x14ac:dyDescent="0.4">
      <c r="E178" s="1"/>
    </row>
    <row r="179" spans="5:5" x14ac:dyDescent="0.4">
      <c r="E179" s="1"/>
    </row>
    <row r="180" spans="5:5" x14ac:dyDescent="0.4">
      <c r="E180" s="1"/>
    </row>
    <row r="181" spans="5:5" x14ac:dyDescent="0.4">
      <c r="E181" s="1"/>
    </row>
    <row r="182" spans="5:5" x14ac:dyDescent="0.4">
      <c r="E182" s="1"/>
    </row>
    <row r="183" spans="5:5" x14ac:dyDescent="0.4">
      <c r="E183" s="1"/>
    </row>
    <row r="184" spans="5:5" x14ac:dyDescent="0.4">
      <c r="E184" s="1"/>
    </row>
    <row r="185" spans="5:5" x14ac:dyDescent="0.4">
      <c r="E185" s="1"/>
    </row>
    <row r="186" spans="5:5" x14ac:dyDescent="0.4">
      <c r="E186" s="1"/>
    </row>
    <row r="187" spans="5:5" x14ac:dyDescent="0.4">
      <c r="E187" s="1"/>
    </row>
    <row r="188" spans="5:5" x14ac:dyDescent="0.4">
      <c r="E188" s="1"/>
    </row>
    <row r="189" spans="5:5" x14ac:dyDescent="0.4">
      <c r="E189" s="1"/>
    </row>
    <row r="190" spans="5:5" x14ac:dyDescent="0.4">
      <c r="E190" s="1"/>
    </row>
    <row r="191" spans="5:5" x14ac:dyDescent="0.4">
      <c r="E191" s="1"/>
    </row>
    <row r="192" spans="5:5" x14ac:dyDescent="0.4">
      <c r="E192" s="1"/>
    </row>
    <row r="193" spans="5:5" x14ac:dyDescent="0.4">
      <c r="E193" s="1"/>
    </row>
    <row r="194" spans="5:5" x14ac:dyDescent="0.4">
      <c r="E194" s="1"/>
    </row>
    <row r="195" spans="5:5" x14ac:dyDescent="0.4">
      <c r="E195" s="1"/>
    </row>
    <row r="196" spans="5:5" x14ac:dyDescent="0.4">
      <c r="E196" s="1"/>
    </row>
    <row r="197" spans="5:5" x14ac:dyDescent="0.4">
      <c r="E197" s="1"/>
    </row>
    <row r="198" spans="5:5" x14ac:dyDescent="0.4">
      <c r="E198" s="1"/>
    </row>
    <row r="199" spans="5:5" x14ac:dyDescent="0.4">
      <c r="E199" s="1"/>
    </row>
    <row r="200" spans="5:5" x14ac:dyDescent="0.4">
      <c r="E200" s="1"/>
    </row>
    <row r="201" spans="5:5" x14ac:dyDescent="0.4">
      <c r="E201" s="1"/>
    </row>
    <row r="202" spans="5:5" x14ac:dyDescent="0.4">
      <c r="E202" s="1"/>
    </row>
    <row r="203" spans="5:5" x14ac:dyDescent="0.4">
      <c r="E203" s="1"/>
    </row>
    <row r="204" spans="5:5" x14ac:dyDescent="0.4">
      <c r="E204" s="1"/>
    </row>
    <row r="205" spans="5:5" x14ac:dyDescent="0.4">
      <c r="E205" s="1"/>
    </row>
    <row r="206" spans="5:5" x14ac:dyDescent="0.4">
      <c r="E206" s="1"/>
    </row>
    <row r="207" spans="5:5" x14ac:dyDescent="0.4">
      <c r="E207" s="1"/>
    </row>
    <row r="208" spans="5:5" x14ac:dyDescent="0.4">
      <c r="E208" s="1"/>
    </row>
    <row r="209" spans="5:5" x14ac:dyDescent="0.4">
      <c r="E209" s="1"/>
    </row>
    <row r="210" spans="5:5" x14ac:dyDescent="0.4">
      <c r="E210" s="1"/>
    </row>
    <row r="211" spans="5:5" x14ac:dyDescent="0.4">
      <c r="E211" s="1"/>
    </row>
    <row r="212" spans="5:5" x14ac:dyDescent="0.4">
      <c r="E212" s="1"/>
    </row>
    <row r="213" spans="5:5" x14ac:dyDescent="0.4">
      <c r="E213" s="1"/>
    </row>
    <row r="214" spans="5:5" x14ac:dyDescent="0.4">
      <c r="E214" s="1"/>
    </row>
    <row r="215" spans="5:5" x14ac:dyDescent="0.4">
      <c r="E215" s="1"/>
    </row>
    <row r="216" spans="5:5" x14ac:dyDescent="0.4">
      <c r="E216" s="1"/>
    </row>
    <row r="217" spans="5:5" x14ac:dyDescent="0.4">
      <c r="E217" s="1"/>
    </row>
    <row r="218" spans="5:5" x14ac:dyDescent="0.4">
      <c r="E218" s="1"/>
    </row>
    <row r="219" spans="5:5" x14ac:dyDescent="0.4">
      <c r="E219" s="1"/>
    </row>
    <row r="220" spans="5:5" x14ac:dyDescent="0.4">
      <c r="E220" s="1"/>
    </row>
    <row r="221" spans="5:5" x14ac:dyDescent="0.4">
      <c r="E221" s="1"/>
    </row>
    <row r="222" spans="5:5" x14ac:dyDescent="0.4">
      <c r="E222" s="1"/>
    </row>
    <row r="223" spans="5:5" x14ac:dyDescent="0.4">
      <c r="E223" s="1"/>
    </row>
    <row r="224" spans="5:5" x14ac:dyDescent="0.4">
      <c r="E224" s="1"/>
    </row>
    <row r="225" spans="5:5" x14ac:dyDescent="0.4">
      <c r="E225" s="1"/>
    </row>
    <row r="226" spans="5:5" x14ac:dyDescent="0.4">
      <c r="E226" s="1"/>
    </row>
    <row r="227" spans="5:5" x14ac:dyDescent="0.4">
      <c r="E227" s="1"/>
    </row>
    <row r="228" spans="5:5" x14ac:dyDescent="0.4">
      <c r="E228" s="1"/>
    </row>
    <row r="229" spans="5:5" x14ac:dyDescent="0.4">
      <c r="E229" s="1"/>
    </row>
    <row r="230" spans="5:5" x14ac:dyDescent="0.4">
      <c r="E230" s="1"/>
    </row>
    <row r="231" spans="5:5" x14ac:dyDescent="0.4">
      <c r="E231" s="1"/>
    </row>
    <row r="232" spans="5:5" x14ac:dyDescent="0.4">
      <c r="E232" s="1"/>
    </row>
    <row r="233" spans="5:5" x14ac:dyDescent="0.4">
      <c r="E233" s="1"/>
    </row>
    <row r="234" spans="5:5" x14ac:dyDescent="0.4">
      <c r="E234" s="1"/>
    </row>
    <row r="235" spans="5:5" x14ac:dyDescent="0.4">
      <c r="E235" s="1"/>
    </row>
    <row r="236" spans="5:5" x14ac:dyDescent="0.4">
      <c r="E236" s="1"/>
    </row>
    <row r="237" spans="5:5" x14ac:dyDescent="0.4">
      <c r="E237" s="1"/>
    </row>
    <row r="238" spans="5:5" x14ac:dyDescent="0.4">
      <c r="E238" s="1"/>
    </row>
    <row r="239" spans="5:5" x14ac:dyDescent="0.4">
      <c r="E239" s="1"/>
    </row>
    <row r="240" spans="5:5" x14ac:dyDescent="0.4">
      <c r="E240" s="1"/>
    </row>
    <row r="241" spans="5:5" x14ac:dyDescent="0.4">
      <c r="E241" s="1"/>
    </row>
    <row r="242" spans="5:5" x14ac:dyDescent="0.4">
      <c r="E242" s="1"/>
    </row>
    <row r="243" spans="5:5" x14ac:dyDescent="0.4">
      <c r="E243" s="1"/>
    </row>
    <row r="244" spans="5:5" x14ac:dyDescent="0.4">
      <c r="E244" s="1"/>
    </row>
    <row r="245" spans="5:5" x14ac:dyDescent="0.4">
      <c r="E245" s="1"/>
    </row>
    <row r="246" spans="5:5" x14ac:dyDescent="0.4">
      <c r="E246" s="1"/>
    </row>
    <row r="247" spans="5:5" x14ac:dyDescent="0.4">
      <c r="E247" s="1"/>
    </row>
    <row r="248" spans="5:5" x14ac:dyDescent="0.4">
      <c r="E248" s="1"/>
    </row>
    <row r="249" spans="5:5" x14ac:dyDescent="0.4">
      <c r="E249" s="1"/>
    </row>
    <row r="250" spans="5:5" x14ac:dyDescent="0.4">
      <c r="E250" s="1"/>
    </row>
    <row r="251" spans="5:5" x14ac:dyDescent="0.4">
      <c r="E251" s="1"/>
    </row>
    <row r="252" spans="5:5" x14ac:dyDescent="0.4">
      <c r="E252" s="1"/>
    </row>
    <row r="253" spans="5:5" x14ac:dyDescent="0.4">
      <c r="E253" s="1"/>
    </row>
    <row r="254" spans="5:5" x14ac:dyDescent="0.4">
      <c r="E254" s="1"/>
    </row>
    <row r="255" spans="5:5" x14ac:dyDescent="0.4">
      <c r="E255" s="1"/>
    </row>
    <row r="256" spans="5:5" x14ac:dyDescent="0.4">
      <c r="E256" s="1"/>
    </row>
    <row r="257" spans="5:5" x14ac:dyDescent="0.4">
      <c r="E257" s="1"/>
    </row>
    <row r="258" spans="5:5" x14ac:dyDescent="0.4">
      <c r="E258" s="1"/>
    </row>
    <row r="259" spans="5:5" x14ac:dyDescent="0.4">
      <c r="E259" s="1"/>
    </row>
    <row r="260" spans="5:5" x14ac:dyDescent="0.4">
      <c r="E260" s="1"/>
    </row>
    <row r="261" spans="5:5" x14ac:dyDescent="0.4">
      <c r="E261" s="1"/>
    </row>
    <row r="262" spans="5:5" x14ac:dyDescent="0.4">
      <c r="E262" s="1"/>
    </row>
    <row r="263" spans="5:5" x14ac:dyDescent="0.4">
      <c r="E263" s="1"/>
    </row>
    <row r="264" spans="5:5" x14ac:dyDescent="0.4">
      <c r="E264" s="1"/>
    </row>
    <row r="265" spans="5:5" x14ac:dyDescent="0.4">
      <c r="E265" s="1"/>
    </row>
    <row r="266" spans="5:5" x14ac:dyDescent="0.4">
      <c r="E266" s="1"/>
    </row>
    <row r="267" spans="5:5" x14ac:dyDescent="0.4">
      <c r="E267" s="1"/>
    </row>
    <row r="268" spans="5:5" x14ac:dyDescent="0.4">
      <c r="E268" s="1"/>
    </row>
    <row r="269" spans="5:5" x14ac:dyDescent="0.4">
      <c r="E269" s="1"/>
    </row>
    <row r="270" spans="5:5" x14ac:dyDescent="0.4">
      <c r="E270" s="1"/>
    </row>
    <row r="271" spans="5:5" x14ac:dyDescent="0.4">
      <c r="E271" s="1"/>
    </row>
    <row r="272" spans="5:5" x14ac:dyDescent="0.4">
      <c r="E272" s="1"/>
    </row>
    <row r="273" spans="5:5" x14ac:dyDescent="0.4">
      <c r="E273" s="1"/>
    </row>
    <row r="274" spans="5:5" x14ac:dyDescent="0.4">
      <c r="E274" s="1"/>
    </row>
    <row r="275" spans="5:5" x14ac:dyDescent="0.4">
      <c r="E275" s="1"/>
    </row>
    <row r="276" spans="5:5" x14ac:dyDescent="0.4">
      <c r="E276" s="1"/>
    </row>
    <row r="277" spans="5:5" x14ac:dyDescent="0.4">
      <c r="E277" s="1"/>
    </row>
    <row r="278" spans="5:5" x14ac:dyDescent="0.4">
      <c r="E278" s="1"/>
    </row>
    <row r="279" spans="5:5" x14ac:dyDescent="0.4">
      <c r="E279" s="1"/>
    </row>
    <row r="280" spans="5:5" x14ac:dyDescent="0.4">
      <c r="E280" s="1"/>
    </row>
    <row r="281" spans="5:5" x14ac:dyDescent="0.4">
      <c r="E281" s="1"/>
    </row>
    <row r="282" spans="5:5" x14ac:dyDescent="0.4">
      <c r="E282" s="1"/>
    </row>
    <row r="283" spans="5:5" x14ac:dyDescent="0.4">
      <c r="E283" s="1"/>
    </row>
    <row r="284" spans="5:5" x14ac:dyDescent="0.4">
      <c r="E284" s="1"/>
    </row>
    <row r="285" spans="5:5" x14ac:dyDescent="0.4">
      <c r="E285" s="1"/>
    </row>
    <row r="286" spans="5:5" x14ac:dyDescent="0.4">
      <c r="E286" s="1"/>
    </row>
    <row r="287" spans="5:5" x14ac:dyDescent="0.4">
      <c r="E287" s="1"/>
    </row>
    <row r="288" spans="5:5" x14ac:dyDescent="0.4">
      <c r="E288" s="1"/>
    </row>
    <row r="289" spans="5:5" x14ac:dyDescent="0.4">
      <c r="E289" s="1"/>
    </row>
    <row r="290" spans="5:5" x14ac:dyDescent="0.4">
      <c r="E290" s="1"/>
    </row>
    <row r="291" spans="5:5" x14ac:dyDescent="0.4">
      <c r="E291" s="1"/>
    </row>
    <row r="292" spans="5:5" x14ac:dyDescent="0.4">
      <c r="E292" s="1"/>
    </row>
    <row r="293" spans="5:5" x14ac:dyDescent="0.4">
      <c r="E293" s="1"/>
    </row>
    <row r="294" spans="5:5" x14ac:dyDescent="0.4">
      <c r="E294" s="1"/>
    </row>
    <row r="295" spans="5:5" x14ac:dyDescent="0.4">
      <c r="E295" s="1"/>
    </row>
    <row r="296" spans="5:5" x14ac:dyDescent="0.4">
      <c r="E296" s="1"/>
    </row>
    <row r="297" spans="5:5" x14ac:dyDescent="0.4">
      <c r="E297" s="1"/>
    </row>
    <row r="298" spans="5:5" x14ac:dyDescent="0.4">
      <c r="E298" s="1"/>
    </row>
    <row r="299" spans="5:5" x14ac:dyDescent="0.4">
      <c r="E299" s="1"/>
    </row>
    <row r="300" spans="5:5" x14ac:dyDescent="0.4">
      <c r="E300" s="1"/>
    </row>
    <row r="301" spans="5:5" x14ac:dyDescent="0.4">
      <c r="E301" s="1"/>
    </row>
    <row r="302" spans="5:5" x14ac:dyDescent="0.4">
      <c r="E302" s="1"/>
    </row>
    <row r="303" spans="5:5" x14ac:dyDescent="0.4">
      <c r="E303" s="1"/>
    </row>
    <row r="304" spans="5:5" x14ac:dyDescent="0.4">
      <c r="E304" s="1"/>
    </row>
    <row r="305" spans="5:5" x14ac:dyDescent="0.4">
      <c r="E305" s="1"/>
    </row>
    <row r="306" spans="5:5" x14ac:dyDescent="0.4">
      <c r="E306" s="1"/>
    </row>
    <row r="307" spans="5:5" x14ac:dyDescent="0.4">
      <c r="E307" s="1"/>
    </row>
    <row r="308" spans="5:5" x14ac:dyDescent="0.4">
      <c r="E308" s="1"/>
    </row>
    <row r="309" spans="5:5" x14ac:dyDescent="0.4">
      <c r="E309" s="1"/>
    </row>
    <row r="310" spans="5:5" x14ac:dyDescent="0.4">
      <c r="E310" s="1"/>
    </row>
    <row r="311" spans="5:5" x14ac:dyDescent="0.4">
      <c r="E311" s="1"/>
    </row>
    <row r="312" spans="5:5" x14ac:dyDescent="0.4">
      <c r="E312" s="1"/>
    </row>
    <row r="313" spans="5:5" x14ac:dyDescent="0.4">
      <c r="E313" s="1"/>
    </row>
    <row r="314" spans="5:5" x14ac:dyDescent="0.4">
      <c r="E314" s="1"/>
    </row>
    <row r="315" spans="5:5" x14ac:dyDescent="0.4">
      <c r="E315" s="1"/>
    </row>
    <row r="316" spans="5:5" x14ac:dyDescent="0.4">
      <c r="E316" s="1"/>
    </row>
    <row r="317" spans="5:5" x14ac:dyDescent="0.4">
      <c r="E317" s="1"/>
    </row>
    <row r="318" spans="5:5" x14ac:dyDescent="0.4">
      <c r="E318" s="1"/>
    </row>
    <row r="319" spans="5:5" x14ac:dyDescent="0.4">
      <c r="E319" s="1"/>
    </row>
    <row r="320" spans="5:5" x14ac:dyDescent="0.4">
      <c r="E320" s="1"/>
    </row>
    <row r="321" spans="5:5" x14ac:dyDescent="0.4">
      <c r="E321" s="1"/>
    </row>
    <row r="322" spans="5:5" x14ac:dyDescent="0.4">
      <c r="E322" s="1"/>
    </row>
    <row r="323" spans="5:5" x14ac:dyDescent="0.4">
      <c r="E323" s="1"/>
    </row>
    <row r="324" spans="5:5" x14ac:dyDescent="0.4">
      <c r="E324" s="1"/>
    </row>
    <row r="325" spans="5:5" x14ac:dyDescent="0.4">
      <c r="E325" s="1"/>
    </row>
    <row r="326" spans="5:5" x14ac:dyDescent="0.4">
      <c r="E326" s="1"/>
    </row>
    <row r="327" spans="5:5" x14ac:dyDescent="0.4">
      <c r="E327" s="1"/>
    </row>
    <row r="328" spans="5:5" x14ac:dyDescent="0.4">
      <c r="E328" s="1"/>
    </row>
    <row r="329" spans="5:5" x14ac:dyDescent="0.4">
      <c r="E329" s="1"/>
    </row>
    <row r="330" spans="5:5" x14ac:dyDescent="0.4">
      <c r="E330" s="1"/>
    </row>
    <row r="331" spans="5:5" x14ac:dyDescent="0.4">
      <c r="E331" s="1"/>
    </row>
    <row r="332" spans="5:5" x14ac:dyDescent="0.4">
      <c r="E332" s="1"/>
    </row>
    <row r="333" spans="5:5" x14ac:dyDescent="0.4">
      <c r="E333" s="1"/>
    </row>
    <row r="334" spans="5:5" x14ac:dyDescent="0.4">
      <c r="E334" s="1"/>
    </row>
    <row r="335" spans="5:5" x14ac:dyDescent="0.4">
      <c r="E335" s="1"/>
    </row>
    <row r="336" spans="5:5" x14ac:dyDescent="0.4">
      <c r="E336" s="1"/>
    </row>
    <row r="337" spans="5:5" x14ac:dyDescent="0.4">
      <c r="E337" s="1"/>
    </row>
    <row r="338" spans="5:5" x14ac:dyDescent="0.4">
      <c r="E338" s="1"/>
    </row>
    <row r="339" spans="5:5" x14ac:dyDescent="0.4">
      <c r="E339" s="1"/>
    </row>
    <row r="340" spans="5:5" x14ac:dyDescent="0.4">
      <c r="E340" s="1"/>
    </row>
    <row r="341" spans="5:5" x14ac:dyDescent="0.4">
      <c r="E341" s="1"/>
    </row>
    <row r="342" spans="5:5" x14ac:dyDescent="0.4">
      <c r="E342" s="1"/>
    </row>
    <row r="343" spans="5:5" x14ac:dyDescent="0.4">
      <c r="E343" s="1"/>
    </row>
    <row r="344" spans="5:5" x14ac:dyDescent="0.4">
      <c r="E344" s="1"/>
    </row>
    <row r="345" spans="5:5" x14ac:dyDescent="0.4">
      <c r="E345" s="1"/>
    </row>
    <row r="346" spans="5:5" x14ac:dyDescent="0.4">
      <c r="E346" s="1"/>
    </row>
    <row r="347" spans="5:5" x14ac:dyDescent="0.4">
      <c r="E347" s="1"/>
    </row>
    <row r="348" spans="5:5" x14ac:dyDescent="0.4">
      <c r="E348" s="1"/>
    </row>
    <row r="349" spans="5:5" x14ac:dyDescent="0.4">
      <c r="E349" s="1"/>
    </row>
    <row r="350" spans="5:5" x14ac:dyDescent="0.4">
      <c r="E350" s="1"/>
    </row>
    <row r="351" spans="5:5" x14ac:dyDescent="0.4">
      <c r="E351" s="1"/>
    </row>
    <row r="352" spans="5:5" x14ac:dyDescent="0.4">
      <c r="E352" s="1"/>
    </row>
    <row r="353" spans="5:5" x14ac:dyDescent="0.4">
      <c r="E353" s="1"/>
    </row>
    <row r="354" spans="5:5" x14ac:dyDescent="0.4">
      <c r="E354" s="1"/>
    </row>
    <row r="355" spans="5:5" x14ac:dyDescent="0.4">
      <c r="E355" s="1"/>
    </row>
    <row r="356" spans="5:5" x14ac:dyDescent="0.4">
      <c r="E356" s="1"/>
    </row>
    <row r="357" spans="5:5" x14ac:dyDescent="0.4">
      <c r="E357" s="1"/>
    </row>
    <row r="358" spans="5:5" x14ac:dyDescent="0.4">
      <c r="E358" s="1"/>
    </row>
    <row r="359" spans="5:5" x14ac:dyDescent="0.4">
      <c r="E359" s="1"/>
    </row>
    <row r="360" spans="5:5" x14ac:dyDescent="0.4">
      <c r="E360" s="1"/>
    </row>
    <row r="361" spans="5:5" x14ac:dyDescent="0.4">
      <c r="E361" s="1"/>
    </row>
    <row r="362" spans="5:5" x14ac:dyDescent="0.4">
      <c r="E362" s="1"/>
    </row>
    <row r="363" spans="5:5" x14ac:dyDescent="0.4">
      <c r="E363" s="1"/>
    </row>
    <row r="364" spans="5:5" x14ac:dyDescent="0.4">
      <c r="E364" s="1"/>
    </row>
    <row r="365" spans="5:5" x14ac:dyDescent="0.4">
      <c r="E365" s="1"/>
    </row>
    <row r="366" spans="5:5" x14ac:dyDescent="0.4">
      <c r="E366" s="1"/>
    </row>
    <row r="367" spans="5:5" x14ac:dyDescent="0.4">
      <c r="E367" s="1"/>
    </row>
    <row r="368" spans="5:5" x14ac:dyDescent="0.4">
      <c r="E368" s="1"/>
    </row>
    <row r="369" spans="5:5" x14ac:dyDescent="0.4">
      <c r="E369" s="1"/>
    </row>
    <row r="370" spans="5:5" x14ac:dyDescent="0.4">
      <c r="E370" s="1"/>
    </row>
    <row r="371" spans="5:5" x14ac:dyDescent="0.4">
      <c r="E371" s="1"/>
    </row>
    <row r="372" spans="5:5" x14ac:dyDescent="0.4">
      <c r="E372" s="1"/>
    </row>
    <row r="373" spans="5:5" x14ac:dyDescent="0.4">
      <c r="E373" s="1"/>
    </row>
    <row r="374" spans="5:5" x14ac:dyDescent="0.4">
      <c r="E374" s="1"/>
    </row>
    <row r="375" spans="5:5" x14ac:dyDescent="0.4">
      <c r="E375" s="1"/>
    </row>
    <row r="376" spans="5:5" x14ac:dyDescent="0.4">
      <c r="E376" s="1"/>
    </row>
    <row r="377" spans="5:5" x14ac:dyDescent="0.4">
      <c r="E377" s="1"/>
    </row>
    <row r="378" spans="5:5" x14ac:dyDescent="0.4">
      <c r="E378" s="1"/>
    </row>
    <row r="379" spans="5:5" x14ac:dyDescent="0.4">
      <c r="E379" s="1"/>
    </row>
    <row r="380" spans="5:5" x14ac:dyDescent="0.4">
      <c r="E380" s="1"/>
    </row>
    <row r="381" spans="5:5" x14ac:dyDescent="0.4">
      <c r="E381" s="1"/>
    </row>
    <row r="382" spans="5:5" x14ac:dyDescent="0.4">
      <c r="E382" s="1"/>
    </row>
    <row r="383" spans="5:5" x14ac:dyDescent="0.4">
      <c r="E383" s="1"/>
    </row>
    <row r="384" spans="5:5" x14ac:dyDescent="0.4">
      <c r="E384" s="1"/>
    </row>
    <row r="385" spans="5:5" x14ac:dyDescent="0.4">
      <c r="E385" s="1"/>
    </row>
    <row r="386" spans="5:5" x14ac:dyDescent="0.4">
      <c r="E386" s="1"/>
    </row>
    <row r="387" spans="5:5" x14ac:dyDescent="0.4">
      <c r="E387" s="1"/>
    </row>
    <row r="388" spans="5:5" x14ac:dyDescent="0.4">
      <c r="E388" s="1"/>
    </row>
    <row r="389" spans="5:5" x14ac:dyDescent="0.4">
      <c r="E389" s="1"/>
    </row>
    <row r="390" spans="5:5" x14ac:dyDescent="0.4">
      <c r="E390" s="1"/>
    </row>
    <row r="391" spans="5:5" x14ac:dyDescent="0.4">
      <c r="E391" s="1"/>
    </row>
    <row r="392" spans="5:5" x14ac:dyDescent="0.4">
      <c r="E392" s="1"/>
    </row>
    <row r="393" spans="5:5" x14ac:dyDescent="0.4">
      <c r="E393" s="1"/>
    </row>
    <row r="394" spans="5:5" x14ac:dyDescent="0.4">
      <c r="E394" s="1"/>
    </row>
    <row r="395" spans="5:5" x14ac:dyDescent="0.4">
      <c r="E395" s="1"/>
    </row>
    <row r="396" spans="5:5" x14ac:dyDescent="0.4">
      <c r="E396" s="1"/>
    </row>
    <row r="397" spans="5:5" x14ac:dyDescent="0.4">
      <c r="E397" s="1"/>
    </row>
    <row r="398" spans="5:5" x14ac:dyDescent="0.4">
      <c r="E398" s="1"/>
    </row>
    <row r="399" spans="5:5" x14ac:dyDescent="0.4">
      <c r="E399" s="1"/>
    </row>
    <row r="400" spans="5:5" x14ac:dyDescent="0.4">
      <c r="E400" s="1"/>
    </row>
    <row r="401" spans="5:5" x14ac:dyDescent="0.4">
      <c r="E401" s="1"/>
    </row>
    <row r="402" spans="5:5" x14ac:dyDescent="0.4">
      <c r="E402" s="1"/>
    </row>
    <row r="403" spans="5:5" x14ac:dyDescent="0.4">
      <c r="E403" s="1"/>
    </row>
    <row r="404" spans="5:5" x14ac:dyDescent="0.4">
      <c r="E404" s="1"/>
    </row>
    <row r="405" spans="5:5" x14ac:dyDescent="0.4">
      <c r="E405" s="1"/>
    </row>
    <row r="406" spans="5:5" x14ac:dyDescent="0.4">
      <c r="E406" s="1"/>
    </row>
    <row r="407" spans="5:5" x14ac:dyDescent="0.4">
      <c r="E407" s="1"/>
    </row>
    <row r="408" spans="5:5" x14ac:dyDescent="0.4">
      <c r="E408" s="1"/>
    </row>
    <row r="409" spans="5:5" x14ac:dyDescent="0.4">
      <c r="E409" s="1"/>
    </row>
    <row r="410" spans="5:5" x14ac:dyDescent="0.4">
      <c r="E410" s="1"/>
    </row>
    <row r="411" spans="5:5" x14ac:dyDescent="0.4">
      <c r="E411" s="1"/>
    </row>
    <row r="412" spans="5:5" x14ac:dyDescent="0.4">
      <c r="E412" s="1"/>
    </row>
    <row r="413" spans="5:5" x14ac:dyDescent="0.4">
      <c r="E413" s="1"/>
    </row>
    <row r="414" spans="5:5" x14ac:dyDescent="0.4">
      <c r="E414" s="1"/>
    </row>
    <row r="415" spans="5:5" x14ac:dyDescent="0.4">
      <c r="E415" s="1"/>
    </row>
    <row r="416" spans="5:5" x14ac:dyDescent="0.4">
      <c r="E416" s="1"/>
    </row>
    <row r="417" spans="5:5" x14ac:dyDescent="0.4">
      <c r="E417" s="1"/>
    </row>
    <row r="418" spans="5:5" x14ac:dyDescent="0.4">
      <c r="E418" s="1"/>
    </row>
    <row r="419" spans="5:5" x14ac:dyDescent="0.4">
      <c r="E419" s="1"/>
    </row>
    <row r="420" spans="5:5" x14ac:dyDescent="0.4">
      <c r="E420" s="1"/>
    </row>
    <row r="421" spans="5:5" x14ac:dyDescent="0.4">
      <c r="E421" s="1"/>
    </row>
    <row r="422" spans="5:5" x14ac:dyDescent="0.4">
      <c r="E422" s="1"/>
    </row>
    <row r="423" spans="5:5" x14ac:dyDescent="0.4">
      <c r="E423" s="1"/>
    </row>
    <row r="424" spans="5:5" x14ac:dyDescent="0.4">
      <c r="E424" s="1"/>
    </row>
    <row r="425" spans="5:5" x14ac:dyDescent="0.4">
      <c r="E425" s="1"/>
    </row>
    <row r="426" spans="5:5" x14ac:dyDescent="0.4">
      <c r="E426" s="1"/>
    </row>
    <row r="427" spans="5:5" x14ac:dyDescent="0.4">
      <c r="E427" s="1"/>
    </row>
    <row r="428" spans="5:5" x14ac:dyDescent="0.4">
      <c r="E428" s="1"/>
    </row>
    <row r="429" spans="5:5" x14ac:dyDescent="0.4">
      <c r="E429" s="1"/>
    </row>
    <row r="430" spans="5:5" x14ac:dyDescent="0.4">
      <c r="E430" s="1"/>
    </row>
    <row r="431" spans="5:5" x14ac:dyDescent="0.4">
      <c r="E431" s="1"/>
    </row>
    <row r="432" spans="5:5" x14ac:dyDescent="0.4">
      <c r="E432" s="1"/>
    </row>
    <row r="433" spans="5:5" x14ac:dyDescent="0.4">
      <c r="E433" s="1"/>
    </row>
    <row r="434" spans="5:5" x14ac:dyDescent="0.4">
      <c r="E434" s="1"/>
    </row>
    <row r="435" spans="5:5" x14ac:dyDescent="0.4">
      <c r="E435" s="1"/>
    </row>
    <row r="436" spans="5:5" x14ac:dyDescent="0.4">
      <c r="E436" s="1"/>
    </row>
    <row r="437" spans="5:5" x14ac:dyDescent="0.4">
      <c r="E437" s="1"/>
    </row>
    <row r="438" spans="5:5" x14ac:dyDescent="0.4">
      <c r="E438" s="1"/>
    </row>
    <row r="439" spans="5:5" x14ac:dyDescent="0.4">
      <c r="E439" s="1"/>
    </row>
    <row r="440" spans="5:5" x14ac:dyDescent="0.4">
      <c r="E440" s="1"/>
    </row>
    <row r="441" spans="5:5" x14ac:dyDescent="0.4">
      <c r="E441" s="1"/>
    </row>
    <row r="442" spans="5:5" x14ac:dyDescent="0.4">
      <c r="E442" s="1"/>
    </row>
    <row r="444" spans="5:5" x14ac:dyDescent="0.4">
      <c r="E444" s="1"/>
    </row>
    <row r="445" spans="5:5" x14ac:dyDescent="0.4">
      <c r="E445" s="1"/>
    </row>
    <row r="446" spans="5:5" x14ac:dyDescent="0.4">
      <c r="E446" s="1"/>
    </row>
    <row r="447" spans="5:5" x14ac:dyDescent="0.4">
      <c r="E447" s="1"/>
    </row>
    <row r="448" spans="5:5" x14ac:dyDescent="0.4">
      <c r="E448" s="1"/>
    </row>
    <row r="449" spans="5:5" x14ac:dyDescent="0.4">
      <c r="E449" s="1"/>
    </row>
    <row r="450" spans="5:5" x14ac:dyDescent="0.4">
      <c r="E450" s="1"/>
    </row>
    <row r="451" spans="5:5" x14ac:dyDescent="0.4">
      <c r="E451" s="1"/>
    </row>
    <row r="452" spans="5:5" x14ac:dyDescent="0.4">
      <c r="E452" s="1"/>
    </row>
    <row r="453" spans="5:5" x14ac:dyDescent="0.4">
      <c r="E453" s="1"/>
    </row>
    <row r="454" spans="5:5" x14ac:dyDescent="0.4">
      <c r="E454" s="1"/>
    </row>
    <row r="455" spans="5:5" x14ac:dyDescent="0.4">
      <c r="E455" s="1"/>
    </row>
    <row r="456" spans="5:5" x14ac:dyDescent="0.4">
      <c r="E456" s="1"/>
    </row>
    <row r="457" spans="5:5" x14ac:dyDescent="0.4">
      <c r="E457" s="1"/>
    </row>
    <row r="458" spans="5:5" x14ac:dyDescent="0.4">
      <c r="E458" s="1"/>
    </row>
    <row r="459" spans="5:5" x14ac:dyDescent="0.4">
      <c r="E459" s="1"/>
    </row>
    <row r="460" spans="5:5" x14ac:dyDescent="0.4">
      <c r="E460" s="1"/>
    </row>
    <row r="461" spans="5:5" x14ac:dyDescent="0.4">
      <c r="E461" s="1"/>
    </row>
    <row r="462" spans="5:5" x14ac:dyDescent="0.4">
      <c r="E462" s="1"/>
    </row>
    <row r="463" spans="5:5" x14ac:dyDescent="0.4">
      <c r="E463" s="1"/>
    </row>
    <row r="464" spans="5:5" x14ac:dyDescent="0.4">
      <c r="E464" s="1"/>
    </row>
    <row r="465" spans="5:5" x14ac:dyDescent="0.4">
      <c r="E465" s="1"/>
    </row>
    <row r="466" spans="5:5" x14ac:dyDescent="0.4">
      <c r="E466" s="1"/>
    </row>
    <row r="467" spans="5:5" x14ac:dyDescent="0.4">
      <c r="E467" s="1"/>
    </row>
    <row r="468" spans="5:5" x14ac:dyDescent="0.4">
      <c r="E468" s="1"/>
    </row>
    <row r="469" spans="5:5" x14ac:dyDescent="0.4">
      <c r="E469" s="1"/>
    </row>
    <row r="471" spans="5:5" x14ac:dyDescent="0.4">
      <c r="E471" s="1"/>
    </row>
    <row r="472" spans="5:5" x14ac:dyDescent="0.4">
      <c r="E472" s="1"/>
    </row>
    <row r="473" spans="5:5" x14ac:dyDescent="0.4">
      <c r="E473" s="1"/>
    </row>
    <row r="474" spans="5:5" x14ac:dyDescent="0.4">
      <c r="E474" s="1"/>
    </row>
    <row r="475" spans="5:5" x14ac:dyDescent="0.4">
      <c r="E475" s="1"/>
    </row>
    <row r="476" spans="5:5" x14ac:dyDescent="0.4">
      <c r="E47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서울시 상관관계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 민재</dc:creator>
  <cp:lastModifiedBy>강 민재</cp:lastModifiedBy>
  <dcterms:created xsi:type="dcterms:W3CDTF">2020-05-16T05:01:05Z</dcterms:created>
  <dcterms:modified xsi:type="dcterms:W3CDTF">2020-05-16T08:41:35Z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240ad40a-c0e4-4473-a5b0-f94cd2fa41f7</vt:lpwstr>
  </property>
</Properties>
</file>