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age Lesson\SEMESTER 7\Data Mining\FILE TUBES DAMIN\"/>
    </mc:Choice>
  </mc:AlternateContent>
  <xr:revisionPtr revIDLastSave="0" documentId="10_ncr:100000_{C70CD6CD-6D1A-4ABA-846B-76C9DBF6B9A2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TRAIN" sheetId="1" r:id="rId1"/>
    <sheet name="TEST" sheetId="2" r:id="rId2"/>
  </sheets>
  <calcPr calcId="179017"/>
</workbook>
</file>

<file path=xl/calcChain.xml><?xml version="1.0" encoding="utf-8"?>
<calcChain xmlns="http://schemas.openxmlformats.org/spreadsheetml/2006/main">
  <c r="B22" i="2" l="1"/>
  <c r="M3" i="2"/>
  <c r="M8" i="2"/>
  <c r="M11" i="2"/>
  <c r="M16" i="2"/>
  <c r="M17" i="2"/>
  <c r="K6" i="2"/>
  <c r="K7" i="2"/>
  <c r="K13" i="2"/>
  <c r="K15" i="2"/>
  <c r="K2" i="2"/>
  <c r="J3" i="2"/>
  <c r="J11" i="2"/>
  <c r="J20" i="2"/>
  <c r="C26" i="2"/>
  <c r="B26" i="2"/>
  <c r="C25" i="2"/>
  <c r="D25" i="2"/>
  <c r="D26" i="2" s="1"/>
  <c r="E25" i="2"/>
  <c r="M5" i="2" s="1"/>
  <c r="F25" i="2"/>
  <c r="F26" i="2" s="1"/>
  <c r="B25" i="2"/>
  <c r="C24" i="2"/>
  <c r="D24" i="2"/>
  <c r="E24" i="2"/>
  <c r="F24" i="2"/>
  <c r="B24" i="2"/>
  <c r="C23" i="2"/>
  <c r="D23" i="2"/>
  <c r="L4" i="2" s="1"/>
  <c r="B23" i="2"/>
  <c r="C22" i="2"/>
  <c r="D22" i="2"/>
  <c r="E22" i="2"/>
  <c r="F22" i="2"/>
  <c r="C21" i="2"/>
  <c r="D21" i="2"/>
  <c r="E21" i="2"/>
  <c r="E23" i="2" s="1"/>
  <c r="F21" i="2"/>
  <c r="F23" i="2" s="1"/>
  <c r="B21" i="2"/>
  <c r="C50" i="1"/>
  <c r="B50" i="1"/>
  <c r="C49" i="1"/>
  <c r="D49" i="1"/>
  <c r="D50" i="1" s="1"/>
  <c r="E49" i="1"/>
  <c r="E50" i="1" s="1"/>
  <c r="F49" i="1"/>
  <c r="F50" i="1" s="1"/>
  <c r="B49" i="1"/>
  <c r="C48" i="1"/>
  <c r="D48" i="1"/>
  <c r="E48" i="1"/>
  <c r="F48" i="1"/>
  <c r="B48" i="1"/>
  <c r="F47" i="1"/>
  <c r="C46" i="1"/>
  <c r="C47" i="1" s="1"/>
  <c r="D46" i="1"/>
  <c r="E46" i="1"/>
  <c r="F46" i="1"/>
  <c r="B46" i="1"/>
  <c r="B47" i="1" s="1"/>
  <c r="C45" i="1"/>
  <c r="D45" i="1"/>
  <c r="D47" i="1" s="1"/>
  <c r="E45" i="1"/>
  <c r="F45" i="1"/>
  <c r="B45" i="1"/>
  <c r="J3" i="1" l="1"/>
  <c r="J7" i="1"/>
  <c r="J11" i="1"/>
  <c r="J15" i="1"/>
  <c r="J19" i="1"/>
  <c r="J23" i="1"/>
  <c r="J27" i="1"/>
  <c r="J31" i="1"/>
  <c r="J35" i="1"/>
  <c r="J39" i="1"/>
  <c r="J43" i="1"/>
  <c r="J5" i="1"/>
  <c r="J10" i="1"/>
  <c r="J16" i="1"/>
  <c r="J21" i="1"/>
  <c r="J26" i="1"/>
  <c r="J32" i="1"/>
  <c r="J37" i="1"/>
  <c r="J42" i="1"/>
  <c r="J6" i="1"/>
  <c r="J12" i="1"/>
  <c r="J17" i="1"/>
  <c r="J22" i="1"/>
  <c r="J28" i="1"/>
  <c r="J33" i="1"/>
  <c r="J38" i="1"/>
  <c r="J44" i="1"/>
  <c r="J8" i="1"/>
  <c r="J13" i="1"/>
  <c r="J24" i="1"/>
  <c r="J29" i="1"/>
  <c r="J34" i="1"/>
  <c r="J40" i="1"/>
  <c r="J2" i="1"/>
  <c r="J9" i="1"/>
  <c r="J14" i="1"/>
  <c r="J25" i="1"/>
  <c r="J30" i="1"/>
  <c r="J41" i="1"/>
  <c r="J18" i="1"/>
  <c r="J4" i="1"/>
  <c r="J20" i="1"/>
  <c r="J36" i="1"/>
  <c r="K6" i="1"/>
  <c r="K10" i="1"/>
  <c r="K14" i="1"/>
  <c r="K18" i="1"/>
  <c r="K22" i="1"/>
  <c r="K26" i="1"/>
  <c r="K30" i="1"/>
  <c r="K34" i="1"/>
  <c r="K38" i="1"/>
  <c r="K42" i="1"/>
  <c r="K5" i="1"/>
  <c r="K11" i="1"/>
  <c r="K16" i="1"/>
  <c r="K21" i="1"/>
  <c r="K27" i="1"/>
  <c r="K32" i="1"/>
  <c r="K37" i="1"/>
  <c r="K43" i="1"/>
  <c r="K7" i="1"/>
  <c r="K12" i="1"/>
  <c r="K17" i="1"/>
  <c r="K23" i="1"/>
  <c r="K28" i="1"/>
  <c r="K33" i="1"/>
  <c r="K39" i="1"/>
  <c r="K44" i="1"/>
  <c r="K3" i="1"/>
  <c r="K8" i="1"/>
  <c r="K13" i="1"/>
  <c r="K19" i="1"/>
  <c r="K24" i="1"/>
  <c r="K29" i="1"/>
  <c r="K35" i="1"/>
  <c r="K40" i="1"/>
  <c r="K2" i="1"/>
  <c r="K4" i="1"/>
  <c r="K15" i="1"/>
  <c r="K25" i="1"/>
  <c r="K36" i="1"/>
  <c r="K41" i="1"/>
  <c r="K9" i="1"/>
  <c r="K20" i="1"/>
  <c r="K31" i="1"/>
  <c r="L5" i="1"/>
  <c r="L9" i="1"/>
  <c r="L13" i="1"/>
  <c r="L17" i="1"/>
  <c r="L21" i="1"/>
  <c r="L25" i="1"/>
  <c r="L29" i="1"/>
  <c r="L33" i="1"/>
  <c r="L37" i="1"/>
  <c r="L41" i="1"/>
  <c r="L2" i="1"/>
  <c r="L6" i="1"/>
  <c r="L11" i="1"/>
  <c r="L16" i="1"/>
  <c r="L22" i="1"/>
  <c r="L27" i="1"/>
  <c r="L32" i="1"/>
  <c r="L38" i="1"/>
  <c r="L43" i="1"/>
  <c r="L7" i="1"/>
  <c r="L12" i="1"/>
  <c r="L18" i="1"/>
  <c r="L23" i="1"/>
  <c r="L28" i="1"/>
  <c r="L34" i="1"/>
  <c r="L39" i="1"/>
  <c r="L44" i="1"/>
  <c r="L3" i="1"/>
  <c r="L8" i="1"/>
  <c r="L14" i="1"/>
  <c r="L19" i="1"/>
  <c r="L24" i="1"/>
  <c r="L30" i="1"/>
  <c r="L35" i="1"/>
  <c r="L40" i="1"/>
  <c r="L4" i="1"/>
  <c r="L15" i="1"/>
  <c r="L20" i="1"/>
  <c r="L31" i="1"/>
  <c r="L36" i="1"/>
  <c r="L10" i="1"/>
  <c r="L26" i="1"/>
  <c r="L42" i="1"/>
  <c r="N3" i="1"/>
  <c r="N7" i="1"/>
  <c r="N11" i="1"/>
  <c r="N15" i="1"/>
  <c r="N19" i="1"/>
  <c r="N23" i="1"/>
  <c r="N27" i="1"/>
  <c r="N31" i="1"/>
  <c r="N35" i="1"/>
  <c r="N39" i="1"/>
  <c r="N43" i="1"/>
  <c r="N4" i="1"/>
  <c r="N8" i="1"/>
  <c r="N12" i="1"/>
  <c r="N16" i="1"/>
  <c r="N20" i="1"/>
  <c r="N24" i="1"/>
  <c r="N28" i="1"/>
  <c r="N32" i="1"/>
  <c r="N36" i="1"/>
  <c r="N40" i="1"/>
  <c r="N44" i="1"/>
  <c r="N42" i="1"/>
  <c r="N26" i="1"/>
  <c r="N10" i="1"/>
  <c r="N34" i="1"/>
  <c r="N18" i="1"/>
  <c r="L3" i="2"/>
  <c r="L7" i="2"/>
  <c r="L11" i="2"/>
  <c r="L15" i="2"/>
  <c r="L19" i="2"/>
  <c r="L6" i="2"/>
  <c r="L12" i="2"/>
  <c r="L17" i="2"/>
  <c r="L8" i="2"/>
  <c r="L14" i="2"/>
  <c r="L2" i="2"/>
  <c r="L9" i="2"/>
  <c r="L16" i="2"/>
  <c r="L18" i="2"/>
  <c r="N14" i="2"/>
  <c r="N41" i="1"/>
  <c r="N33" i="1"/>
  <c r="N25" i="1"/>
  <c r="N17" i="1"/>
  <c r="N9" i="1"/>
  <c r="L13" i="2"/>
  <c r="N8" i="2"/>
  <c r="N38" i="1"/>
  <c r="N30" i="1"/>
  <c r="N22" i="1"/>
  <c r="N14" i="1"/>
  <c r="N6" i="1"/>
  <c r="L10" i="2"/>
  <c r="N20" i="2"/>
  <c r="N6" i="2"/>
  <c r="E47" i="1"/>
  <c r="N2" i="1"/>
  <c r="N37" i="1"/>
  <c r="N29" i="1"/>
  <c r="N21" i="1"/>
  <c r="N13" i="1"/>
  <c r="N5" i="1"/>
  <c r="N5" i="2"/>
  <c r="N9" i="2"/>
  <c r="N13" i="2"/>
  <c r="N17" i="2"/>
  <c r="N2" i="2"/>
  <c r="N7" i="2"/>
  <c r="N12" i="2"/>
  <c r="N18" i="2"/>
  <c r="N3" i="2"/>
  <c r="N10" i="2"/>
  <c r="N16" i="2"/>
  <c r="N4" i="2"/>
  <c r="N11" i="2"/>
  <c r="N19" i="2"/>
  <c r="J4" i="2"/>
  <c r="J7" i="2"/>
  <c r="J12" i="2"/>
  <c r="J18" i="2"/>
  <c r="J8" i="2"/>
  <c r="J15" i="2"/>
  <c r="J6" i="2"/>
  <c r="J16" i="2"/>
  <c r="J10" i="2"/>
  <c r="J19" i="2"/>
  <c r="J14" i="2"/>
  <c r="L20" i="2"/>
  <c r="L5" i="2"/>
  <c r="N15" i="2"/>
  <c r="K4" i="2"/>
  <c r="K22" i="2" s="1"/>
  <c r="K8" i="2"/>
  <c r="K12" i="2"/>
  <c r="K16" i="2"/>
  <c r="K20" i="2"/>
  <c r="K3" i="2"/>
  <c r="K9" i="2"/>
  <c r="K14" i="2"/>
  <c r="K19" i="2"/>
  <c r="K18" i="2"/>
  <c r="K11" i="2"/>
  <c r="K5" i="2"/>
  <c r="M2" i="2"/>
  <c r="M13" i="2"/>
  <c r="M7" i="2"/>
  <c r="E26" i="2"/>
  <c r="K17" i="2"/>
  <c r="K10" i="2"/>
  <c r="M19" i="2"/>
  <c r="M12" i="2"/>
  <c r="M6" i="2"/>
  <c r="M10" i="2"/>
  <c r="M14" i="2"/>
  <c r="M18" i="2"/>
  <c r="M20" i="2"/>
  <c r="M15" i="2"/>
  <c r="M9" i="2"/>
  <c r="M4" i="2"/>
  <c r="J2" i="2"/>
  <c r="J17" i="2"/>
  <c r="J13" i="2"/>
  <c r="J9" i="2"/>
  <c r="J5" i="2"/>
  <c r="M24" i="2" l="1"/>
  <c r="M25" i="2" s="1"/>
  <c r="M21" i="2"/>
  <c r="M22" i="2"/>
  <c r="N46" i="1"/>
  <c r="N45" i="1"/>
  <c r="N48" i="1"/>
  <c r="N49" i="1" s="1"/>
  <c r="K48" i="1"/>
  <c r="K49" i="1" s="1"/>
  <c r="K45" i="1"/>
  <c r="K47" i="1" s="1"/>
  <c r="K46" i="1"/>
  <c r="J48" i="1"/>
  <c r="J49" i="1" s="1"/>
  <c r="J46" i="1"/>
  <c r="J45" i="1"/>
  <c r="J47" i="1" s="1"/>
  <c r="J22" i="2"/>
  <c r="J24" i="2"/>
  <c r="J25" i="2" s="1"/>
  <c r="N24" i="2"/>
  <c r="N25" i="2" s="1"/>
  <c r="N22" i="2"/>
  <c r="N21" i="2"/>
  <c r="L21" i="2"/>
  <c r="L22" i="2"/>
  <c r="L24" i="2"/>
  <c r="L25" i="2" s="1"/>
  <c r="K21" i="2"/>
  <c r="K23" i="2" s="1"/>
  <c r="M4" i="1"/>
  <c r="M8" i="1"/>
  <c r="M12" i="1"/>
  <c r="M16" i="1"/>
  <c r="M20" i="1"/>
  <c r="M24" i="1"/>
  <c r="M28" i="1"/>
  <c r="M32" i="1"/>
  <c r="M36" i="1"/>
  <c r="M40" i="1"/>
  <c r="M44" i="1"/>
  <c r="M5" i="1"/>
  <c r="M9" i="1"/>
  <c r="M13" i="1"/>
  <c r="M10" i="1"/>
  <c r="M17" i="1"/>
  <c r="M22" i="1"/>
  <c r="M27" i="1"/>
  <c r="M33" i="1"/>
  <c r="M38" i="1"/>
  <c r="M43" i="1"/>
  <c r="M3" i="1"/>
  <c r="M11" i="1"/>
  <c r="M18" i="1"/>
  <c r="M23" i="1"/>
  <c r="M29" i="1"/>
  <c r="M34" i="1"/>
  <c r="M39" i="1"/>
  <c r="M2" i="1"/>
  <c r="M6" i="1"/>
  <c r="M14" i="1"/>
  <c r="M19" i="1"/>
  <c r="M25" i="1"/>
  <c r="M30" i="1"/>
  <c r="M35" i="1"/>
  <c r="M41" i="1"/>
  <c r="M7" i="1"/>
  <c r="M21" i="1"/>
  <c r="M31" i="1"/>
  <c r="M37" i="1"/>
  <c r="M15" i="1"/>
  <c r="M26" i="1"/>
  <c r="M42" i="1"/>
  <c r="K24" i="2"/>
  <c r="K25" i="2" s="1"/>
  <c r="L45" i="1"/>
  <c r="L48" i="1"/>
  <c r="L49" i="1" s="1"/>
  <c r="L46" i="1"/>
  <c r="J21" i="2"/>
  <c r="J23" i="2" s="1"/>
  <c r="S17" i="1" l="1"/>
  <c r="S33" i="1"/>
  <c r="S6" i="1"/>
  <c r="S22" i="1"/>
  <c r="S38" i="1"/>
  <c r="S23" i="1"/>
  <c r="S16" i="1"/>
  <c r="S3" i="1"/>
  <c r="S35" i="1"/>
  <c r="S12" i="1"/>
  <c r="U5" i="2"/>
  <c r="U2" i="2"/>
  <c r="U20" i="2"/>
  <c r="U11" i="2"/>
  <c r="U6" i="2"/>
  <c r="M46" i="1"/>
  <c r="M45" i="1"/>
  <c r="M47" i="1" s="1"/>
  <c r="M48" i="1"/>
  <c r="M49" i="1" s="1"/>
  <c r="L23" i="2"/>
  <c r="Q5" i="2"/>
  <c r="Q9" i="2"/>
  <c r="Q13" i="2"/>
  <c r="Q17" i="2"/>
  <c r="Q2" i="2"/>
  <c r="Q3" i="2"/>
  <c r="Q8" i="2"/>
  <c r="Q14" i="2"/>
  <c r="Q19" i="2"/>
  <c r="Q4" i="2"/>
  <c r="Q11" i="2"/>
  <c r="Q18" i="2"/>
  <c r="Q6" i="2"/>
  <c r="Q12" i="2"/>
  <c r="Q20" i="2"/>
  <c r="Q7" i="2"/>
  <c r="Q10" i="2"/>
  <c r="Q15" i="2"/>
  <c r="Q16" i="2"/>
  <c r="Q3" i="1"/>
  <c r="Q7" i="1"/>
  <c r="Q11" i="1"/>
  <c r="Q15" i="1"/>
  <c r="Q19" i="1"/>
  <c r="Q23" i="1"/>
  <c r="Q27" i="1"/>
  <c r="Q31" i="1"/>
  <c r="Q35" i="1"/>
  <c r="Q39" i="1"/>
  <c r="Q43" i="1"/>
  <c r="Q4" i="1"/>
  <c r="Q8" i="1"/>
  <c r="Q12" i="1"/>
  <c r="Q16" i="1"/>
  <c r="Q20" i="1"/>
  <c r="Q24" i="1"/>
  <c r="Q28" i="1"/>
  <c r="Q32" i="1"/>
  <c r="Q36" i="1"/>
  <c r="Q40" i="1"/>
  <c r="Q44" i="1"/>
  <c r="Q9" i="1"/>
  <c r="Q17" i="1"/>
  <c r="Q25" i="1"/>
  <c r="Q33" i="1"/>
  <c r="Q41" i="1"/>
  <c r="Q10" i="1"/>
  <c r="Q18" i="1"/>
  <c r="Q26" i="1"/>
  <c r="Q34" i="1"/>
  <c r="Q42" i="1"/>
  <c r="Q5" i="1"/>
  <c r="Q13" i="1"/>
  <c r="Q21" i="1"/>
  <c r="Q29" i="1"/>
  <c r="Q37" i="1"/>
  <c r="Q2" i="1"/>
  <c r="Q22" i="1"/>
  <c r="Q6" i="1"/>
  <c r="Q14" i="1"/>
  <c r="Q30" i="1"/>
  <c r="Q38" i="1"/>
  <c r="M23" i="2"/>
  <c r="T6" i="2" s="1"/>
  <c r="S3" i="2"/>
  <c r="S7" i="2"/>
  <c r="S11" i="2"/>
  <c r="S15" i="2"/>
  <c r="S19" i="2"/>
  <c r="S4" i="2"/>
  <c r="S9" i="2"/>
  <c r="S14" i="2"/>
  <c r="S20" i="2"/>
  <c r="S6" i="2"/>
  <c r="S13" i="2"/>
  <c r="S2" i="2"/>
  <c r="S8" i="2"/>
  <c r="S16" i="2"/>
  <c r="S17" i="2"/>
  <c r="S5" i="2"/>
  <c r="S18" i="2"/>
  <c r="S10" i="2"/>
  <c r="S12" i="2"/>
  <c r="R6" i="1"/>
  <c r="R10" i="1"/>
  <c r="R14" i="1"/>
  <c r="R18" i="1"/>
  <c r="R22" i="1"/>
  <c r="R26" i="1"/>
  <c r="R30" i="1"/>
  <c r="R34" i="1"/>
  <c r="R38" i="1"/>
  <c r="R42" i="1"/>
  <c r="R3" i="1"/>
  <c r="R7" i="1"/>
  <c r="R11" i="1"/>
  <c r="R15" i="1"/>
  <c r="R19" i="1"/>
  <c r="R23" i="1"/>
  <c r="R27" i="1"/>
  <c r="R31" i="1"/>
  <c r="R35" i="1"/>
  <c r="R39" i="1"/>
  <c r="R43" i="1"/>
  <c r="R4" i="1"/>
  <c r="R12" i="1"/>
  <c r="R20" i="1"/>
  <c r="R28" i="1"/>
  <c r="R36" i="1"/>
  <c r="R44" i="1"/>
  <c r="R5" i="1"/>
  <c r="R13" i="1"/>
  <c r="R21" i="1"/>
  <c r="R29" i="1"/>
  <c r="R37" i="1"/>
  <c r="R2" i="1"/>
  <c r="R8" i="1"/>
  <c r="R16" i="1"/>
  <c r="R24" i="1"/>
  <c r="R32" i="1"/>
  <c r="R40" i="1"/>
  <c r="R9" i="1"/>
  <c r="R41" i="1"/>
  <c r="R17" i="1"/>
  <c r="R25" i="1"/>
  <c r="R33" i="1"/>
  <c r="L47" i="1"/>
  <c r="S5" i="1" s="1"/>
  <c r="R4" i="2"/>
  <c r="R8" i="2"/>
  <c r="R12" i="2"/>
  <c r="R16" i="2"/>
  <c r="R20" i="2"/>
  <c r="R6" i="2"/>
  <c r="R11" i="2"/>
  <c r="R17" i="2"/>
  <c r="R9" i="2"/>
  <c r="R15" i="2"/>
  <c r="R3" i="2"/>
  <c r="R10" i="2"/>
  <c r="R18" i="2"/>
  <c r="R13" i="2"/>
  <c r="R14" i="2"/>
  <c r="R5" i="2"/>
  <c r="R19" i="2"/>
  <c r="R7" i="2"/>
  <c r="R2" i="2"/>
  <c r="N23" i="2"/>
  <c r="U9" i="2" s="1"/>
  <c r="N47" i="1"/>
  <c r="U6" i="1" s="1"/>
  <c r="T18" i="2"/>
  <c r="T4" i="2"/>
  <c r="T13" i="2"/>
  <c r="T9" i="2"/>
  <c r="R45" i="1" l="1"/>
  <c r="Y28" i="1" s="1"/>
  <c r="Y6" i="1"/>
  <c r="S21" i="2"/>
  <c r="Z2" i="2" s="1"/>
  <c r="Z21" i="2" s="1"/>
  <c r="Z15" i="2"/>
  <c r="U11" i="1"/>
  <c r="U5" i="1"/>
  <c r="U35" i="1"/>
  <c r="U39" i="1"/>
  <c r="U17" i="1"/>
  <c r="U18" i="1"/>
  <c r="X12" i="2"/>
  <c r="T16" i="2"/>
  <c r="T5" i="2"/>
  <c r="T14" i="2"/>
  <c r="Y39" i="1"/>
  <c r="Z17" i="2"/>
  <c r="Z9" i="2"/>
  <c r="U32" i="1"/>
  <c r="U37" i="1"/>
  <c r="U4" i="1"/>
  <c r="U8" i="1"/>
  <c r="U33" i="1"/>
  <c r="U30" i="1"/>
  <c r="U14" i="1"/>
  <c r="Q45" i="1"/>
  <c r="X32" i="1" s="1"/>
  <c r="X12" i="1"/>
  <c r="X6" i="2"/>
  <c r="X19" i="2"/>
  <c r="Q21" i="2"/>
  <c r="X3" i="2" s="1"/>
  <c r="X5" i="2"/>
  <c r="U14" i="2"/>
  <c r="U3" i="2"/>
  <c r="U15" i="2"/>
  <c r="U17" i="2"/>
  <c r="S44" i="1"/>
  <c r="S4" i="1"/>
  <c r="S27" i="1"/>
  <c r="S40" i="1"/>
  <c r="S8" i="1"/>
  <c r="S15" i="1"/>
  <c r="S34" i="1"/>
  <c r="S18" i="1"/>
  <c r="S2" i="1"/>
  <c r="S13" i="1"/>
  <c r="T3" i="2"/>
  <c r="T8" i="2"/>
  <c r="T19" i="2"/>
  <c r="T12" i="2"/>
  <c r="T10" i="2"/>
  <c r="R21" i="2"/>
  <c r="Y20" i="2" s="1"/>
  <c r="Y12" i="2"/>
  <c r="Y29" i="1"/>
  <c r="Y19" i="1"/>
  <c r="Z10" i="2"/>
  <c r="Z16" i="2"/>
  <c r="Z6" i="2"/>
  <c r="Z4" i="2"/>
  <c r="Z7" i="2"/>
  <c r="U21" i="1"/>
  <c r="U31" i="1"/>
  <c r="U27" i="1"/>
  <c r="U36" i="1"/>
  <c r="U44" i="1"/>
  <c r="U24" i="1"/>
  <c r="U3" i="1"/>
  <c r="U28" i="1"/>
  <c r="U7" i="1"/>
  <c r="U26" i="1"/>
  <c r="U10" i="1"/>
  <c r="X14" i="1"/>
  <c r="X25" i="1"/>
  <c r="X35" i="1"/>
  <c r="X7" i="2"/>
  <c r="X18" i="2"/>
  <c r="X14" i="2"/>
  <c r="X17" i="2"/>
  <c r="U7" i="2"/>
  <c r="U12" i="2"/>
  <c r="U16" i="2"/>
  <c r="U10" i="2"/>
  <c r="U13" i="2"/>
  <c r="S36" i="1"/>
  <c r="S20" i="1"/>
  <c r="S19" i="1"/>
  <c r="S32" i="1"/>
  <c r="S39" i="1"/>
  <c r="S7" i="1"/>
  <c r="S30" i="1"/>
  <c r="S14" i="1"/>
  <c r="S41" i="1"/>
  <c r="S25" i="1"/>
  <c r="S9" i="1"/>
  <c r="Y13" i="1"/>
  <c r="Z5" i="2"/>
  <c r="Z14" i="2"/>
  <c r="U9" i="1"/>
  <c r="U15" i="1"/>
  <c r="U13" i="1"/>
  <c r="U34" i="1"/>
  <c r="X9" i="1"/>
  <c r="X15" i="2"/>
  <c r="X4" i="2"/>
  <c r="T2" i="2"/>
  <c r="T17" i="2"/>
  <c r="Y37" i="1"/>
  <c r="Z12" i="2"/>
  <c r="Z13" i="2"/>
  <c r="Z11" i="2"/>
  <c r="U41" i="1"/>
  <c r="U2" i="1"/>
  <c r="U29" i="1"/>
  <c r="U12" i="1"/>
  <c r="X13" i="1"/>
  <c r="X10" i="2"/>
  <c r="S29" i="1"/>
  <c r="T15" i="2"/>
  <c r="T20" i="2"/>
  <c r="T11" i="2"/>
  <c r="T7" i="2"/>
  <c r="Y15" i="2"/>
  <c r="Y40" i="1"/>
  <c r="Y4" i="1"/>
  <c r="Y26" i="1"/>
  <c r="Z18" i="2"/>
  <c r="Z8" i="2"/>
  <c r="Z20" i="2"/>
  <c r="Z19" i="2"/>
  <c r="Z3" i="2"/>
  <c r="U42" i="1"/>
  <c r="U20" i="1"/>
  <c r="U16" i="1"/>
  <c r="U25" i="1"/>
  <c r="U40" i="1"/>
  <c r="U19" i="1"/>
  <c r="U43" i="1"/>
  <c r="U23" i="1"/>
  <c r="U38" i="1"/>
  <c r="U22" i="1"/>
  <c r="X10" i="1"/>
  <c r="X4" i="1"/>
  <c r="X16" i="2"/>
  <c r="X20" i="2"/>
  <c r="X11" i="2"/>
  <c r="X8" i="2"/>
  <c r="X13" i="2"/>
  <c r="T4" i="1"/>
  <c r="T8" i="1"/>
  <c r="T12" i="1"/>
  <c r="T16" i="1"/>
  <c r="T20" i="1"/>
  <c r="T24" i="1"/>
  <c r="T28" i="1"/>
  <c r="T32" i="1"/>
  <c r="T36" i="1"/>
  <c r="T40" i="1"/>
  <c r="T44" i="1"/>
  <c r="T5" i="1"/>
  <c r="T9" i="1"/>
  <c r="T13" i="1"/>
  <c r="T17" i="1"/>
  <c r="T21" i="1"/>
  <c r="T25" i="1"/>
  <c r="T29" i="1"/>
  <c r="T33" i="1"/>
  <c r="T37" i="1"/>
  <c r="T41" i="1"/>
  <c r="T2" i="1"/>
  <c r="T10" i="1"/>
  <c r="T18" i="1"/>
  <c r="T26" i="1"/>
  <c r="T34" i="1"/>
  <c r="T42" i="1"/>
  <c r="T3" i="1"/>
  <c r="T11" i="1"/>
  <c r="T19" i="1"/>
  <c r="T27" i="1"/>
  <c r="T35" i="1"/>
  <c r="T43" i="1"/>
  <c r="T6" i="1"/>
  <c r="T14" i="1"/>
  <c r="T22" i="1"/>
  <c r="T30" i="1"/>
  <c r="T38" i="1"/>
  <c r="T15" i="1"/>
  <c r="T39" i="1"/>
  <c r="T7" i="1"/>
  <c r="T23" i="1"/>
  <c r="T31" i="1"/>
  <c r="U19" i="2"/>
  <c r="U18" i="2"/>
  <c r="U8" i="2"/>
  <c r="U4" i="2"/>
  <c r="S28" i="1"/>
  <c r="S43" i="1"/>
  <c r="S11" i="1"/>
  <c r="S24" i="1"/>
  <c r="S31" i="1"/>
  <c r="S42" i="1"/>
  <c r="S26" i="1"/>
  <c r="S10" i="1"/>
  <c r="S37" i="1"/>
  <c r="S21" i="1"/>
  <c r="AG3" i="2" l="1"/>
  <c r="AG7" i="2"/>
  <c r="AG11" i="2"/>
  <c r="AG15" i="2"/>
  <c r="AG19" i="2"/>
  <c r="AG6" i="2"/>
  <c r="AG12" i="2"/>
  <c r="AG17" i="2"/>
  <c r="AG4" i="2"/>
  <c r="AG10" i="2"/>
  <c r="AG18" i="2"/>
  <c r="AG8" i="2"/>
  <c r="AG16" i="2"/>
  <c r="AG9" i="2"/>
  <c r="AG2" i="2"/>
  <c r="AG13" i="2"/>
  <c r="AG5" i="2"/>
  <c r="AG14" i="2"/>
  <c r="AG20" i="2"/>
  <c r="Z44" i="1"/>
  <c r="Y10" i="2"/>
  <c r="X41" i="1"/>
  <c r="Y18" i="2"/>
  <c r="Z37" i="1"/>
  <c r="AA18" i="1"/>
  <c r="X20" i="1"/>
  <c r="X42" i="1"/>
  <c r="Y36" i="1"/>
  <c r="Y25" i="1"/>
  <c r="Y13" i="2"/>
  <c r="Y41" i="1"/>
  <c r="Y32" i="1"/>
  <c r="X8" i="1"/>
  <c r="X18" i="1"/>
  <c r="Y35" i="1"/>
  <c r="Y2" i="2"/>
  <c r="Z18" i="1"/>
  <c r="Y19" i="2"/>
  <c r="AA14" i="1"/>
  <c r="AA33" i="1"/>
  <c r="AA12" i="1"/>
  <c r="X15" i="1"/>
  <c r="X36" i="1"/>
  <c r="X29" i="1"/>
  <c r="Y15" i="1"/>
  <c r="Y21" i="1"/>
  <c r="Y8" i="2"/>
  <c r="Y7" i="2"/>
  <c r="X28" i="1"/>
  <c r="Y23" i="1"/>
  <c r="Y17" i="2"/>
  <c r="X27" i="1"/>
  <c r="X22" i="1"/>
  <c r="Y11" i="1"/>
  <c r="Y4" i="2"/>
  <c r="Z9" i="1"/>
  <c r="X3" i="1"/>
  <c r="X24" i="1"/>
  <c r="X5" i="1"/>
  <c r="Y30" i="1"/>
  <c r="Y12" i="1"/>
  <c r="Y9" i="1"/>
  <c r="Y3" i="2"/>
  <c r="Z34" i="1"/>
  <c r="X7" i="1"/>
  <c r="X26" i="1"/>
  <c r="Y18" i="1"/>
  <c r="Y24" i="1"/>
  <c r="X9" i="2"/>
  <c r="X43" i="1"/>
  <c r="X38" i="1"/>
  <c r="Y27" i="1"/>
  <c r="Y17" i="1"/>
  <c r="Z21" i="1"/>
  <c r="AA7" i="1"/>
  <c r="AA26" i="1"/>
  <c r="AA36" i="1"/>
  <c r="U45" i="1"/>
  <c r="AB6" i="1" s="1"/>
  <c r="Z39" i="1"/>
  <c r="AB36" i="1"/>
  <c r="S45" i="1"/>
  <c r="Z8" i="1"/>
  <c r="AA3" i="1"/>
  <c r="AB38" i="1"/>
  <c r="Y42" i="1"/>
  <c r="X23" i="1"/>
  <c r="X30" i="1"/>
  <c r="Y34" i="1"/>
  <c r="T21" i="2"/>
  <c r="X34" i="1"/>
  <c r="Y22" i="1"/>
  <c r="Z32" i="1"/>
  <c r="AB7" i="2"/>
  <c r="Y14" i="1"/>
  <c r="Y16" i="1"/>
  <c r="Y11" i="2"/>
  <c r="Z40" i="1"/>
  <c r="X44" i="1"/>
  <c r="Y5" i="1"/>
  <c r="X11" i="1"/>
  <c r="X21" i="1"/>
  <c r="Y38" i="1"/>
  <c r="Y2" i="1"/>
  <c r="Z10" i="1"/>
  <c r="Z11" i="1"/>
  <c r="AB8" i="2"/>
  <c r="AA19" i="1"/>
  <c r="T45" i="1"/>
  <c r="AA21" i="1" s="1"/>
  <c r="AA29" i="1"/>
  <c r="AA24" i="1"/>
  <c r="AA8" i="1"/>
  <c r="X31" i="1"/>
  <c r="X17" i="1"/>
  <c r="X6" i="1"/>
  <c r="AB43" i="1"/>
  <c r="Y10" i="1"/>
  <c r="Y31" i="1"/>
  <c r="Y8" i="1"/>
  <c r="Y6" i="2"/>
  <c r="Z29" i="1"/>
  <c r="X33" i="1"/>
  <c r="Y20" i="1"/>
  <c r="Y5" i="2"/>
  <c r="X16" i="1"/>
  <c r="Y43" i="1"/>
  <c r="Y9" i="2"/>
  <c r="Z25" i="1"/>
  <c r="X19" i="1"/>
  <c r="X40" i="1"/>
  <c r="X37" i="1"/>
  <c r="AB44" i="1"/>
  <c r="Y3" i="1"/>
  <c r="Y44" i="1"/>
  <c r="Y33" i="1"/>
  <c r="Y14" i="2"/>
  <c r="Z13" i="1"/>
  <c r="Z15" i="1"/>
  <c r="X2" i="2"/>
  <c r="X21" i="2" s="1"/>
  <c r="X39" i="1"/>
  <c r="X2" i="1"/>
  <c r="Y7" i="1"/>
  <c r="Y16" i="2"/>
  <c r="U21" i="2"/>
  <c r="AB18" i="1"/>
  <c r="AA9" i="2" l="1"/>
  <c r="AA13" i="2"/>
  <c r="AA18" i="2"/>
  <c r="AA6" i="2"/>
  <c r="AA4" i="2"/>
  <c r="AB19" i="1"/>
  <c r="AB24" i="1"/>
  <c r="AB12" i="1"/>
  <c r="AB23" i="1"/>
  <c r="AO8" i="2"/>
  <c r="AO17" i="2"/>
  <c r="AB20" i="2"/>
  <c r="AB9" i="2"/>
  <c r="AB6" i="2"/>
  <c r="AB2" i="2"/>
  <c r="AB5" i="2"/>
  <c r="AB11" i="2"/>
  <c r="AB32" i="1"/>
  <c r="AE4" i="2"/>
  <c r="AE8" i="2"/>
  <c r="AE12" i="2"/>
  <c r="AE16" i="2"/>
  <c r="AE20" i="2"/>
  <c r="AE6" i="2"/>
  <c r="AE11" i="2"/>
  <c r="AE17" i="2"/>
  <c r="AE5" i="2"/>
  <c r="AE13" i="2"/>
  <c r="AE19" i="2"/>
  <c r="AE7" i="2"/>
  <c r="AE15" i="2"/>
  <c r="AE9" i="2"/>
  <c r="AE18" i="2"/>
  <c r="AE10" i="2"/>
  <c r="AE14" i="2"/>
  <c r="AE2" i="2"/>
  <c r="AE3" i="2"/>
  <c r="AB7" i="1"/>
  <c r="AB16" i="2"/>
  <c r="AA6" i="1"/>
  <c r="Y45" i="1"/>
  <c r="AA2" i="2"/>
  <c r="AA20" i="2"/>
  <c r="AA16" i="1"/>
  <c r="AA22" i="1"/>
  <c r="Z35" i="1"/>
  <c r="Z38" i="1"/>
  <c r="Z16" i="1"/>
  <c r="Z6" i="1"/>
  <c r="Z5" i="1"/>
  <c r="Z3" i="1"/>
  <c r="Z22" i="1"/>
  <c r="Z33" i="1"/>
  <c r="Z12" i="1"/>
  <c r="Z23" i="1"/>
  <c r="Z17" i="1"/>
  <c r="AB28" i="1"/>
  <c r="Z41" i="1"/>
  <c r="AB2" i="1"/>
  <c r="AB22" i="1"/>
  <c r="AA9" i="1"/>
  <c r="AA11" i="1"/>
  <c r="AB18" i="2"/>
  <c r="AA3" i="2"/>
  <c r="AB26" i="1"/>
  <c r="AB10" i="2"/>
  <c r="AA28" i="1"/>
  <c r="AA10" i="1"/>
  <c r="AA15" i="1"/>
  <c r="AA14" i="2"/>
  <c r="Y21" i="2"/>
  <c r="AB15" i="1"/>
  <c r="AA35" i="1"/>
  <c r="AO20" i="2"/>
  <c r="AG21" i="2"/>
  <c r="AO15" i="2" s="1"/>
  <c r="AO18" i="2"/>
  <c r="AO12" i="2"/>
  <c r="AA16" i="2"/>
  <c r="AB33" i="1"/>
  <c r="AB3" i="2"/>
  <c r="AA12" i="2"/>
  <c r="Z20" i="1"/>
  <c r="AA7" i="2"/>
  <c r="AA40" i="1"/>
  <c r="AA2" i="1"/>
  <c r="AA38" i="1"/>
  <c r="Z26" i="1"/>
  <c r="AA8" i="2"/>
  <c r="AB27" i="1"/>
  <c r="AA5" i="1"/>
  <c r="AB19" i="2"/>
  <c r="Z2" i="1"/>
  <c r="AB12" i="2"/>
  <c r="AB13" i="1"/>
  <c r="AA11" i="2"/>
  <c r="AA4" i="1"/>
  <c r="AA25" i="1"/>
  <c r="AA43" i="1"/>
  <c r="Z43" i="1"/>
  <c r="AB37" i="1"/>
  <c r="AB15" i="2"/>
  <c r="AA10" i="2"/>
  <c r="Z19" i="1"/>
  <c r="AA15" i="2"/>
  <c r="AA44" i="1"/>
  <c r="AA42" i="1"/>
  <c r="AA31" i="1"/>
  <c r="AB14" i="1"/>
  <c r="AB13" i="2"/>
  <c r="AA32" i="1"/>
  <c r="AA39" i="1"/>
  <c r="AB11" i="1"/>
  <c r="AB8" i="1"/>
  <c r="AO14" i="2"/>
  <c r="AO9" i="2"/>
  <c r="AO10" i="2"/>
  <c r="AO7" i="2"/>
  <c r="AB5" i="1"/>
  <c r="X45" i="1"/>
  <c r="Z4" i="1"/>
  <c r="AB21" i="1"/>
  <c r="Z7" i="1"/>
  <c r="AB34" i="1"/>
  <c r="AB29" i="1"/>
  <c r="AB16" i="1"/>
  <c r="AA13" i="1"/>
  <c r="AA34" i="1"/>
  <c r="AA23" i="1"/>
  <c r="AB4" i="2"/>
  <c r="AB39" i="1"/>
  <c r="AB4" i="1"/>
  <c r="AB10" i="1"/>
  <c r="AB42" i="1"/>
  <c r="AA37" i="1"/>
  <c r="Z31" i="1"/>
  <c r="AA19" i="2"/>
  <c r="Z36" i="1"/>
  <c r="AA17" i="2"/>
  <c r="AB20" i="1"/>
  <c r="AA20" i="1"/>
  <c r="AA41" i="1"/>
  <c r="AA30" i="1"/>
  <c r="Z42" i="1"/>
  <c r="AB35" i="1"/>
  <c r="AA5" i="2"/>
  <c r="AB30" i="1"/>
  <c r="Z27" i="1"/>
  <c r="AB31" i="1"/>
  <c r="Z30" i="1"/>
  <c r="AB9" i="1"/>
  <c r="AB25" i="1"/>
  <c r="AA17" i="1"/>
  <c r="AA27" i="1"/>
  <c r="Z24" i="1"/>
  <c r="AB17" i="2"/>
  <c r="AB3" i="1"/>
  <c r="Z14" i="1"/>
  <c r="AB41" i="1"/>
  <c r="AB40" i="1"/>
  <c r="Z28" i="1"/>
  <c r="AB17" i="1"/>
  <c r="AB14" i="2"/>
  <c r="AO5" i="2"/>
  <c r="AO4" i="2"/>
  <c r="AO19" i="2"/>
  <c r="AO3" i="2"/>
  <c r="AE6" i="1" l="1"/>
  <c r="AE10" i="1"/>
  <c r="AE14" i="1"/>
  <c r="AE18" i="1"/>
  <c r="AE22" i="1"/>
  <c r="AE26" i="1"/>
  <c r="AE30" i="1"/>
  <c r="AE34" i="1"/>
  <c r="AE38" i="1"/>
  <c r="AE42" i="1"/>
  <c r="AE3" i="1"/>
  <c r="AE8" i="1"/>
  <c r="AE13" i="1"/>
  <c r="AE19" i="1"/>
  <c r="AE24" i="1"/>
  <c r="AE29" i="1"/>
  <c r="AE35" i="1"/>
  <c r="AE40" i="1"/>
  <c r="AE2" i="1"/>
  <c r="AE4" i="1"/>
  <c r="AE9" i="1"/>
  <c r="AE15" i="1"/>
  <c r="AE20" i="1"/>
  <c r="AE25" i="1"/>
  <c r="AE31" i="1"/>
  <c r="AE36" i="1"/>
  <c r="AE41" i="1"/>
  <c r="AE5" i="1"/>
  <c r="AE16" i="1"/>
  <c r="AE27" i="1"/>
  <c r="AE37" i="1"/>
  <c r="AE7" i="1"/>
  <c r="AE17" i="1"/>
  <c r="AE28" i="1"/>
  <c r="AE39" i="1"/>
  <c r="AE11" i="1"/>
  <c r="AE21" i="1"/>
  <c r="AE32" i="1"/>
  <c r="AE43" i="1"/>
  <c r="AE12" i="1"/>
  <c r="AE33" i="1"/>
  <c r="AE44" i="1"/>
  <c r="AE23" i="1"/>
  <c r="Z45" i="1"/>
  <c r="AA21" i="2"/>
  <c r="AM10" i="2"/>
  <c r="AM16" i="2"/>
  <c r="AF5" i="1"/>
  <c r="AF9" i="1"/>
  <c r="AF13" i="1"/>
  <c r="AF17" i="1"/>
  <c r="AF21" i="1"/>
  <c r="AF25" i="1"/>
  <c r="AF29" i="1"/>
  <c r="AF33" i="1"/>
  <c r="AF37" i="1"/>
  <c r="AF41" i="1"/>
  <c r="AF2" i="1"/>
  <c r="AF3" i="1"/>
  <c r="AF8" i="1"/>
  <c r="AF14" i="1"/>
  <c r="AF19" i="1"/>
  <c r="AF24" i="1"/>
  <c r="AF30" i="1"/>
  <c r="AF35" i="1"/>
  <c r="AF40" i="1"/>
  <c r="AF4" i="1"/>
  <c r="AF10" i="1"/>
  <c r="AF15" i="1"/>
  <c r="AF20" i="1"/>
  <c r="AF26" i="1"/>
  <c r="AF31" i="1"/>
  <c r="AF36" i="1"/>
  <c r="AF42" i="1"/>
  <c r="AF6" i="1"/>
  <c r="AF16" i="1"/>
  <c r="AF27" i="1"/>
  <c r="AF38" i="1"/>
  <c r="AF7" i="1"/>
  <c r="AF18" i="1"/>
  <c r="AF28" i="1"/>
  <c r="AF39" i="1"/>
  <c r="AF11" i="1"/>
  <c r="AF22" i="1"/>
  <c r="AF32" i="1"/>
  <c r="AF43" i="1"/>
  <c r="AF12" i="1"/>
  <c r="AF34" i="1"/>
  <c r="AF44" i="1"/>
  <c r="AF23" i="1"/>
  <c r="AM3" i="2"/>
  <c r="AM19" i="2"/>
  <c r="AM12" i="2"/>
  <c r="AE21" i="2"/>
  <c r="AM2" i="2"/>
  <c r="AM9" i="2"/>
  <c r="AM13" i="2"/>
  <c r="AM6" i="2"/>
  <c r="AM8" i="2"/>
  <c r="AO13" i="2"/>
  <c r="AO16" i="2"/>
  <c r="AO6" i="2"/>
  <c r="AA45" i="1"/>
  <c r="AO11" i="2"/>
  <c r="AO2" i="2"/>
  <c r="AF4" i="2"/>
  <c r="AF8" i="2"/>
  <c r="AF12" i="2"/>
  <c r="AF16" i="2"/>
  <c r="AF3" i="2"/>
  <c r="AF9" i="2"/>
  <c r="AF14" i="2"/>
  <c r="AF19" i="2"/>
  <c r="AF6" i="2"/>
  <c r="AF13" i="2"/>
  <c r="AF20" i="2"/>
  <c r="AF7" i="2"/>
  <c r="AF17" i="2"/>
  <c r="AF15" i="2"/>
  <c r="AF5" i="2"/>
  <c r="AF18" i="2"/>
  <c r="AF10" i="2"/>
  <c r="AF11" i="2"/>
  <c r="AF2" i="2"/>
  <c r="AB45" i="1"/>
  <c r="AM14" i="2"/>
  <c r="AM15" i="2"/>
  <c r="AM5" i="2"/>
  <c r="AM20" i="2"/>
  <c r="AM4" i="2"/>
  <c r="AB21" i="2"/>
  <c r="AI5" i="2" l="1"/>
  <c r="AI9" i="2"/>
  <c r="AI13" i="2"/>
  <c r="AI17" i="2"/>
  <c r="AI2" i="2"/>
  <c r="AI7" i="2"/>
  <c r="AI12" i="2"/>
  <c r="AI18" i="2"/>
  <c r="AI6" i="2"/>
  <c r="AI14" i="2"/>
  <c r="AI20" i="2"/>
  <c r="AI8" i="2"/>
  <c r="AI16" i="2"/>
  <c r="AI10" i="2"/>
  <c r="AI11" i="2"/>
  <c r="AI15" i="2"/>
  <c r="AI19" i="2"/>
  <c r="AI3" i="2"/>
  <c r="AI4" i="2"/>
  <c r="AN2" i="2"/>
  <c r="AF21" i="2"/>
  <c r="AN5" i="2"/>
  <c r="AN20" i="2"/>
  <c r="AN14" i="2"/>
  <c r="AN12" i="2"/>
  <c r="AN34" i="1"/>
  <c r="AN16" i="1"/>
  <c r="AN31" i="1"/>
  <c r="AN8" i="1"/>
  <c r="AN37" i="1"/>
  <c r="AG4" i="1"/>
  <c r="AG8" i="1"/>
  <c r="AG12" i="1"/>
  <c r="AG16" i="1"/>
  <c r="AG20" i="1"/>
  <c r="AG24" i="1"/>
  <c r="AG28" i="1"/>
  <c r="AG32" i="1"/>
  <c r="AG36" i="1"/>
  <c r="AG40" i="1"/>
  <c r="AG44" i="1"/>
  <c r="AG3" i="1"/>
  <c r="AG9" i="1"/>
  <c r="AG14" i="1"/>
  <c r="AG19" i="1"/>
  <c r="AG25" i="1"/>
  <c r="AG30" i="1"/>
  <c r="AG35" i="1"/>
  <c r="AG41" i="1"/>
  <c r="AG5" i="1"/>
  <c r="AG10" i="1"/>
  <c r="AG15" i="1"/>
  <c r="AG21" i="1"/>
  <c r="AG26" i="1"/>
  <c r="AG31" i="1"/>
  <c r="AG37" i="1"/>
  <c r="AG42" i="1"/>
  <c r="AG6" i="1"/>
  <c r="AG17" i="1"/>
  <c r="AG27" i="1"/>
  <c r="AG38" i="1"/>
  <c r="AG7" i="1"/>
  <c r="AG18" i="1"/>
  <c r="AG29" i="1"/>
  <c r="AG39" i="1"/>
  <c r="AG11" i="1"/>
  <c r="AG22" i="1"/>
  <c r="AG33" i="1"/>
  <c r="AG43" i="1"/>
  <c r="AG13" i="1"/>
  <c r="AG34" i="1"/>
  <c r="AG2" i="1"/>
  <c r="AG23" i="1"/>
  <c r="AM33" i="1"/>
  <c r="AM17" i="1"/>
  <c r="AJ31" i="1"/>
  <c r="AJ9" i="1"/>
  <c r="AJ35" i="1"/>
  <c r="AM38" i="1"/>
  <c r="AM6" i="1"/>
  <c r="AJ14" i="2"/>
  <c r="AN11" i="2"/>
  <c r="AN15" i="2"/>
  <c r="AN13" i="2"/>
  <c r="AN9" i="2"/>
  <c r="AN8" i="2"/>
  <c r="AH3" i="1"/>
  <c r="AH7" i="1"/>
  <c r="AH11" i="1"/>
  <c r="AH15" i="1"/>
  <c r="AH19" i="1"/>
  <c r="AH23" i="1"/>
  <c r="AH27" i="1"/>
  <c r="AH31" i="1"/>
  <c r="AH35" i="1"/>
  <c r="AH39" i="1"/>
  <c r="AH43" i="1"/>
  <c r="AH4" i="1"/>
  <c r="AH9" i="1"/>
  <c r="AH14" i="1"/>
  <c r="AH20" i="1"/>
  <c r="AH25" i="1"/>
  <c r="AH30" i="1"/>
  <c r="AH36" i="1"/>
  <c r="AH41" i="1"/>
  <c r="AH5" i="1"/>
  <c r="AH10" i="1"/>
  <c r="AH16" i="1"/>
  <c r="AH21" i="1"/>
  <c r="AH26" i="1"/>
  <c r="AH32" i="1"/>
  <c r="AH37" i="1"/>
  <c r="AH42" i="1"/>
  <c r="AH6" i="1"/>
  <c r="AH17" i="1"/>
  <c r="AH28" i="1"/>
  <c r="AH38" i="1"/>
  <c r="AH8" i="1"/>
  <c r="AH18" i="1"/>
  <c r="AH29" i="1"/>
  <c r="AH40" i="1"/>
  <c r="AH12" i="1"/>
  <c r="AH22" i="1"/>
  <c r="AH33" i="1"/>
  <c r="AH44" i="1"/>
  <c r="AH13" i="1"/>
  <c r="AH34" i="1"/>
  <c r="AH2" i="1"/>
  <c r="AH24" i="1"/>
  <c r="AN7" i="1"/>
  <c r="AN6" i="1"/>
  <c r="AN24" i="1"/>
  <c r="AN3" i="1"/>
  <c r="AH6" i="2"/>
  <c r="AH10" i="2"/>
  <c r="AH14" i="2"/>
  <c r="AH18" i="2"/>
  <c r="AH4" i="2"/>
  <c r="AH9" i="2"/>
  <c r="AH15" i="2"/>
  <c r="AH20" i="2"/>
  <c r="AH8" i="2"/>
  <c r="AH16" i="2"/>
  <c r="AH7" i="2"/>
  <c r="AH17" i="2"/>
  <c r="AH3" i="2"/>
  <c r="AH13" i="2"/>
  <c r="AH5" i="2"/>
  <c r="AH19" i="2"/>
  <c r="AH2" i="2"/>
  <c r="AH11" i="2"/>
  <c r="AH12" i="2"/>
  <c r="AM12" i="1"/>
  <c r="AM11" i="1"/>
  <c r="AJ7" i="1"/>
  <c r="AM25" i="1"/>
  <c r="AJ4" i="1"/>
  <c r="AM29" i="1"/>
  <c r="AJ8" i="1"/>
  <c r="AM34" i="1"/>
  <c r="AJ18" i="1"/>
  <c r="AN10" i="2"/>
  <c r="AN17" i="2"/>
  <c r="AN6" i="2"/>
  <c r="AN3" i="2"/>
  <c r="AN4" i="2"/>
  <c r="AM11" i="2"/>
  <c r="AN39" i="1"/>
  <c r="AN38" i="1"/>
  <c r="AN40" i="1"/>
  <c r="AN19" i="1"/>
  <c r="AF45" i="1"/>
  <c r="AN22" i="1" s="1"/>
  <c r="AN29" i="1"/>
  <c r="AN13" i="1"/>
  <c r="AM7" i="2"/>
  <c r="AM23" i="1"/>
  <c r="AM39" i="1"/>
  <c r="AM37" i="1"/>
  <c r="AM20" i="1"/>
  <c r="AE45" i="1"/>
  <c r="AM2" i="1"/>
  <c r="AM3" i="1"/>
  <c r="AJ30" i="1"/>
  <c r="AM14" i="1"/>
  <c r="AJ14" i="1"/>
  <c r="AI6" i="1"/>
  <c r="AI10" i="1"/>
  <c r="AI14" i="1"/>
  <c r="AI18" i="1"/>
  <c r="AI22" i="1"/>
  <c r="AI26" i="1"/>
  <c r="AI30" i="1"/>
  <c r="AI34" i="1"/>
  <c r="AI38" i="1"/>
  <c r="AI42" i="1"/>
  <c r="AI4" i="1"/>
  <c r="AI9" i="1"/>
  <c r="AI15" i="1"/>
  <c r="AI20" i="1"/>
  <c r="AI25" i="1"/>
  <c r="AI31" i="1"/>
  <c r="AI36" i="1"/>
  <c r="AI41" i="1"/>
  <c r="AI5" i="1"/>
  <c r="AI11" i="1"/>
  <c r="AI16" i="1"/>
  <c r="AI21" i="1"/>
  <c r="AI27" i="1"/>
  <c r="AI32" i="1"/>
  <c r="AI37" i="1"/>
  <c r="AI43" i="1"/>
  <c r="AI7" i="1"/>
  <c r="AI17" i="1"/>
  <c r="AI28" i="1"/>
  <c r="AI39" i="1"/>
  <c r="AI8" i="1"/>
  <c r="AI19" i="1"/>
  <c r="AI29" i="1"/>
  <c r="AI40" i="1"/>
  <c r="AI12" i="1"/>
  <c r="AI23" i="1"/>
  <c r="AI33" i="1"/>
  <c r="AI44" i="1"/>
  <c r="AI3" i="1"/>
  <c r="AI13" i="1"/>
  <c r="AI35" i="1"/>
  <c r="AI2" i="1"/>
  <c r="AI24" i="1"/>
  <c r="AN18" i="2"/>
  <c r="AN7" i="2"/>
  <c r="AN19" i="2"/>
  <c r="AN16" i="2"/>
  <c r="AO21" i="2"/>
  <c r="AW16" i="2"/>
  <c r="AJ6" i="2"/>
  <c r="AJ9" i="2"/>
  <c r="AJ2" i="2"/>
  <c r="AJ11" i="2"/>
  <c r="AM18" i="2"/>
  <c r="AN44" i="1"/>
  <c r="AN32" i="1"/>
  <c r="AN28" i="1"/>
  <c r="AN36" i="1"/>
  <c r="AN15" i="1"/>
  <c r="AN35" i="1"/>
  <c r="AN41" i="1"/>
  <c r="AN25" i="1"/>
  <c r="AN9" i="1"/>
  <c r="AM17" i="2"/>
  <c r="AJ10" i="2"/>
  <c r="AM44" i="1"/>
  <c r="AJ44" i="1"/>
  <c r="AM28" i="1"/>
  <c r="AJ28" i="1"/>
  <c r="AM27" i="1"/>
  <c r="AM36" i="1"/>
  <c r="AJ36" i="1"/>
  <c r="AM15" i="1"/>
  <c r="AM40" i="1"/>
  <c r="AJ40" i="1"/>
  <c r="AM19" i="1"/>
  <c r="AM42" i="1"/>
  <c r="AJ42" i="1"/>
  <c r="AM10" i="1"/>
  <c r="AJ10" i="1"/>
  <c r="AI45" i="1" l="1"/>
  <c r="AQ40" i="1" s="1"/>
  <c r="AQ44" i="1"/>
  <c r="AQ43" i="1"/>
  <c r="AQ21" i="1"/>
  <c r="AQ42" i="1"/>
  <c r="AQ26" i="1"/>
  <c r="AJ2" i="1"/>
  <c r="AJ43" i="1"/>
  <c r="AV3" i="2"/>
  <c r="AP19" i="2"/>
  <c r="AJ19" i="2"/>
  <c r="AP17" i="2"/>
  <c r="AJ17" i="2"/>
  <c r="AP20" i="2"/>
  <c r="AJ18" i="2"/>
  <c r="AP44" i="1"/>
  <c r="AP40" i="1"/>
  <c r="AP21" i="1"/>
  <c r="AP41" i="1"/>
  <c r="AP27" i="1"/>
  <c r="AP11" i="1"/>
  <c r="AO7" i="1"/>
  <c r="AO25" i="1"/>
  <c r="AV14" i="2"/>
  <c r="AV2" i="2"/>
  <c r="AN21" i="2"/>
  <c r="AV19" i="2" s="1"/>
  <c r="AQ15" i="2"/>
  <c r="AQ8" i="2"/>
  <c r="AQ18" i="2"/>
  <c r="AW15" i="2"/>
  <c r="AW12" i="2"/>
  <c r="AW19" i="2"/>
  <c r="AW8" i="2"/>
  <c r="AW3" i="2"/>
  <c r="AW20" i="2"/>
  <c r="AW9" i="2"/>
  <c r="AW4" i="2"/>
  <c r="AW5" i="2"/>
  <c r="AW10" i="2"/>
  <c r="AW18" i="2"/>
  <c r="AW7" i="2"/>
  <c r="AW17" i="2"/>
  <c r="AW14" i="2"/>
  <c r="AV7" i="2"/>
  <c r="AQ35" i="1"/>
  <c r="AQ28" i="1"/>
  <c r="AQ37" i="1"/>
  <c r="AQ15" i="1"/>
  <c r="AQ38" i="1"/>
  <c r="AJ3" i="1"/>
  <c r="AJ41" i="1"/>
  <c r="AV6" i="2"/>
  <c r="AJ5" i="1"/>
  <c r="AP5" i="2"/>
  <c r="AP7" i="2"/>
  <c r="AJ7" i="2"/>
  <c r="AP14" i="2"/>
  <c r="AM21" i="2"/>
  <c r="AH45" i="1"/>
  <c r="AP38" i="1" s="1"/>
  <c r="AP2" i="1"/>
  <c r="AP33" i="1"/>
  <c r="AP28" i="1"/>
  <c r="AP37" i="1"/>
  <c r="AP16" i="1"/>
  <c r="AP14" i="1"/>
  <c r="AP39" i="1"/>
  <c r="AP23" i="1"/>
  <c r="AV13" i="2"/>
  <c r="AJ22" i="1"/>
  <c r="AJ13" i="1"/>
  <c r="AJ16" i="1"/>
  <c r="AJ21" i="1"/>
  <c r="AO43" i="1"/>
  <c r="AO21" i="1"/>
  <c r="AO28" i="1"/>
  <c r="AW13" i="2"/>
  <c r="AV20" i="2"/>
  <c r="AQ4" i="2"/>
  <c r="AQ11" i="2"/>
  <c r="AQ12" i="2"/>
  <c r="AQ13" i="2"/>
  <c r="AJ26" i="1"/>
  <c r="AJ32" i="1"/>
  <c r="AW2" i="2"/>
  <c r="AV18" i="2"/>
  <c r="AQ19" i="1"/>
  <c r="AQ17" i="1"/>
  <c r="AQ31" i="1"/>
  <c r="AQ9" i="1"/>
  <c r="AJ15" i="2"/>
  <c r="AJ24" i="1"/>
  <c r="AM41" i="1"/>
  <c r="AJ39" i="1"/>
  <c r="AJ23" i="1"/>
  <c r="AN20" i="1"/>
  <c r="AN43" i="1"/>
  <c r="AW6" i="2"/>
  <c r="AV17" i="2"/>
  <c r="AJ5" i="2"/>
  <c r="AM18" i="1"/>
  <c r="AM8" i="1"/>
  <c r="AM4" i="1"/>
  <c r="AM5" i="1"/>
  <c r="AJ11" i="1"/>
  <c r="AP11" i="2"/>
  <c r="AP13" i="2"/>
  <c r="AJ16" i="2"/>
  <c r="AP9" i="2"/>
  <c r="AP10" i="2"/>
  <c r="AN17" i="1"/>
  <c r="AN4" i="1"/>
  <c r="AN11" i="1"/>
  <c r="AJ12" i="2"/>
  <c r="AJ13" i="2"/>
  <c r="AP34" i="1"/>
  <c r="AP22" i="1"/>
  <c r="AP18" i="1"/>
  <c r="AP32" i="1"/>
  <c r="AP10" i="1"/>
  <c r="AP30" i="1"/>
  <c r="AP35" i="1"/>
  <c r="AP19" i="1"/>
  <c r="AP3" i="1"/>
  <c r="AV15" i="2"/>
  <c r="AM22" i="1"/>
  <c r="AM13" i="1"/>
  <c r="AM9" i="1"/>
  <c r="AM16" i="1"/>
  <c r="AM21" i="1"/>
  <c r="AG45" i="1"/>
  <c r="AO6" i="1" s="1"/>
  <c r="AO2" i="1"/>
  <c r="AO27" i="1"/>
  <c r="AO37" i="1"/>
  <c r="AO14" i="1"/>
  <c r="AO40" i="1"/>
  <c r="AN5" i="1"/>
  <c r="AN30" i="1"/>
  <c r="AN18" i="1"/>
  <c r="AW11" i="2"/>
  <c r="AV5" i="2"/>
  <c r="AQ10" i="2"/>
  <c r="AQ14" i="2"/>
  <c r="AQ7" i="2"/>
  <c r="AM26" i="1"/>
  <c r="AJ19" i="1"/>
  <c r="AJ15" i="1"/>
  <c r="AJ27" i="1"/>
  <c r="AM32" i="1"/>
  <c r="AU17" i="2"/>
  <c r="AN14" i="1"/>
  <c r="AN27" i="1"/>
  <c r="AU18" i="2"/>
  <c r="AV16" i="2"/>
  <c r="AQ3" i="1"/>
  <c r="AQ12" i="1"/>
  <c r="AQ27" i="1"/>
  <c r="AQ5" i="1"/>
  <c r="AQ30" i="1"/>
  <c r="AQ14" i="1"/>
  <c r="AJ20" i="2"/>
  <c r="AM30" i="1"/>
  <c r="AM24" i="1"/>
  <c r="AJ20" i="1"/>
  <c r="AJ37" i="1"/>
  <c r="AM43" i="1"/>
  <c r="AU7" i="2"/>
  <c r="AR7" i="2"/>
  <c r="AN2" i="1"/>
  <c r="AN42" i="1"/>
  <c r="AN23" i="1"/>
  <c r="AR13" i="2"/>
  <c r="AV4" i="2"/>
  <c r="AV10" i="2"/>
  <c r="AJ34" i="1"/>
  <c r="AJ29" i="1"/>
  <c r="AJ25" i="1"/>
  <c r="AM7" i="1"/>
  <c r="AJ12" i="1"/>
  <c r="AP2" i="2"/>
  <c r="AH21" i="2"/>
  <c r="AP3" i="2"/>
  <c r="AJ3" i="2"/>
  <c r="AP8" i="2"/>
  <c r="AP4" i="2"/>
  <c r="AJ4" i="2"/>
  <c r="AP6" i="2"/>
  <c r="AN33" i="1"/>
  <c r="AN26" i="1"/>
  <c r="AN12" i="1"/>
  <c r="AJ8" i="2"/>
  <c r="AP12" i="1"/>
  <c r="AP8" i="1"/>
  <c r="AP6" i="1"/>
  <c r="AP5" i="1"/>
  <c r="AP25" i="1"/>
  <c r="AP4" i="1"/>
  <c r="AP15" i="1"/>
  <c r="AV8" i="2"/>
  <c r="AV11" i="2"/>
  <c r="AJ6" i="1"/>
  <c r="AJ38" i="1"/>
  <c r="AM35" i="1"/>
  <c r="AM31" i="1"/>
  <c r="AJ17" i="1"/>
  <c r="AJ33" i="1"/>
  <c r="AO34" i="1"/>
  <c r="AO22" i="1"/>
  <c r="AO31" i="1"/>
  <c r="AO10" i="1"/>
  <c r="AO36" i="1"/>
  <c r="AO20" i="1"/>
  <c r="AN21" i="1"/>
  <c r="AN10" i="1"/>
  <c r="AV12" i="2"/>
  <c r="AQ19" i="2"/>
  <c r="AQ16" i="2"/>
  <c r="AQ6" i="2"/>
  <c r="AI21" i="2"/>
  <c r="AQ17" i="2" s="1"/>
  <c r="AQ2" i="2"/>
  <c r="AQ5" i="2"/>
  <c r="AR17" i="2" l="1"/>
  <c r="AR6" i="2"/>
  <c r="AR8" i="2"/>
  <c r="AP21" i="2"/>
  <c r="AX8" i="2" s="1"/>
  <c r="AU9" i="1"/>
  <c r="AX10" i="2"/>
  <c r="AR10" i="2"/>
  <c r="AU4" i="1"/>
  <c r="AR4" i="1"/>
  <c r="AM45" i="1"/>
  <c r="AR25" i="1"/>
  <c r="AU35" i="1"/>
  <c r="AR2" i="2"/>
  <c r="AU24" i="1"/>
  <c r="AU13" i="1"/>
  <c r="AU8" i="1"/>
  <c r="AW21" i="2"/>
  <c r="AO44" i="1"/>
  <c r="AO42" i="1"/>
  <c r="AO23" i="1"/>
  <c r="AR14" i="1"/>
  <c r="AR28" i="1"/>
  <c r="AR40" i="1"/>
  <c r="AO16" i="1"/>
  <c r="AO5" i="1"/>
  <c r="AO11" i="1"/>
  <c r="AR37" i="1"/>
  <c r="AO9" i="1"/>
  <c r="AO17" i="1"/>
  <c r="AU7" i="1"/>
  <c r="AR30" i="1"/>
  <c r="AU30" i="1"/>
  <c r="AQ4" i="1"/>
  <c r="AQ7" i="1"/>
  <c r="AQ24" i="1"/>
  <c r="AR32" i="1"/>
  <c r="AR26" i="1"/>
  <c r="AU26" i="1"/>
  <c r="AO8" i="1"/>
  <c r="AO35" i="1"/>
  <c r="AO29" i="1"/>
  <c r="AU21" i="1"/>
  <c r="AR21" i="1"/>
  <c r="AR22" i="1"/>
  <c r="AU18" i="1"/>
  <c r="AU41" i="1"/>
  <c r="AQ18" i="1"/>
  <c r="AQ11" i="1"/>
  <c r="AQ23" i="1"/>
  <c r="AR27" i="1"/>
  <c r="AO19" i="1"/>
  <c r="AO38" i="1"/>
  <c r="AX14" i="2"/>
  <c r="AR14" i="2"/>
  <c r="AR5" i="2"/>
  <c r="AQ6" i="1"/>
  <c r="AQ36" i="1"/>
  <c r="AQ29" i="1"/>
  <c r="AO32" i="1"/>
  <c r="AO26" i="1"/>
  <c r="AO13" i="1"/>
  <c r="AP43" i="1"/>
  <c r="AP42" i="1"/>
  <c r="AP24" i="1"/>
  <c r="AR11" i="2"/>
  <c r="AQ20" i="1"/>
  <c r="AQ39" i="1"/>
  <c r="AQ2" i="1"/>
  <c r="AO4" i="1"/>
  <c r="AO30" i="1"/>
  <c r="AO18" i="1"/>
  <c r="AP31" i="1"/>
  <c r="AP26" i="1"/>
  <c r="AP13" i="1"/>
  <c r="AX4" i="2"/>
  <c r="AR4" i="2"/>
  <c r="AJ21" i="2"/>
  <c r="AN45" i="1"/>
  <c r="AQ25" i="1"/>
  <c r="AQ8" i="1"/>
  <c r="AQ9" i="2"/>
  <c r="AQ3" i="2"/>
  <c r="AO24" i="1"/>
  <c r="AO15" i="1"/>
  <c r="AO33" i="1"/>
  <c r="AU16" i="1"/>
  <c r="AR16" i="1"/>
  <c r="AP9" i="1"/>
  <c r="AP17" i="1"/>
  <c r="AP16" i="2"/>
  <c r="AR5" i="1"/>
  <c r="AJ45" i="1"/>
  <c r="AQ34" i="1"/>
  <c r="AQ32" i="1"/>
  <c r="AQ13" i="1"/>
  <c r="AQ20" i="2"/>
  <c r="AO12" i="1"/>
  <c r="AO41" i="1"/>
  <c r="AO39" i="1"/>
  <c r="AP7" i="1"/>
  <c r="AP36" i="1"/>
  <c r="AP29" i="1"/>
  <c r="AU20" i="2"/>
  <c r="AU4" i="2"/>
  <c r="AU15" i="2"/>
  <c r="AU3" i="2"/>
  <c r="AU5" i="2"/>
  <c r="AU13" i="2"/>
  <c r="AU9" i="2"/>
  <c r="AU10" i="2"/>
  <c r="AU19" i="2"/>
  <c r="AU16" i="2"/>
  <c r="AU14" i="2"/>
  <c r="AU8" i="2"/>
  <c r="AU6" i="2"/>
  <c r="AU12" i="2"/>
  <c r="AU2" i="2"/>
  <c r="AP15" i="2"/>
  <c r="AP12" i="2"/>
  <c r="AR23" i="1"/>
  <c r="AQ22" i="1"/>
  <c r="AQ16" i="1"/>
  <c r="AQ33" i="1"/>
  <c r="AR36" i="1"/>
  <c r="AO3" i="1"/>
  <c r="AV9" i="2"/>
  <c r="AV21" i="2" s="1"/>
  <c r="AP20" i="1"/>
  <c r="AR19" i="2"/>
  <c r="AP18" i="2"/>
  <c r="AU11" i="2"/>
  <c r="AQ10" i="1"/>
  <c r="AQ41" i="1"/>
  <c r="AX20" i="1" l="1"/>
  <c r="AX36" i="1"/>
  <c r="AW12" i="1"/>
  <c r="AR12" i="1"/>
  <c r="AR34" i="1"/>
  <c r="AX9" i="1"/>
  <c r="AR15" i="1"/>
  <c r="AY9" i="2"/>
  <c r="AV22" i="1"/>
  <c r="AV31" i="1"/>
  <c r="AV36" i="1"/>
  <c r="AV9" i="1"/>
  <c r="AV13" i="1"/>
  <c r="AV34" i="1"/>
  <c r="AV25" i="1"/>
  <c r="AV29" i="1"/>
  <c r="AV8" i="1"/>
  <c r="AV44" i="1"/>
  <c r="AV35" i="1"/>
  <c r="AV19" i="1"/>
  <c r="AV3" i="1"/>
  <c r="AV15" i="1"/>
  <c r="AV40" i="1"/>
  <c r="AV24" i="1"/>
  <c r="AV16" i="1"/>
  <c r="AV28" i="1"/>
  <c r="AV38" i="1"/>
  <c r="AV6" i="1"/>
  <c r="AV37" i="1"/>
  <c r="AV32" i="1"/>
  <c r="AV39" i="1"/>
  <c r="AV7" i="1"/>
  <c r="AV41" i="1"/>
  <c r="AQ45" i="1"/>
  <c r="AY2" i="1"/>
  <c r="AX43" i="1"/>
  <c r="AR19" i="1"/>
  <c r="AY11" i="1"/>
  <c r="AV43" i="1"/>
  <c r="AV27" i="1"/>
  <c r="AV42" i="1"/>
  <c r="AV12" i="1"/>
  <c r="AW17" i="1"/>
  <c r="AR17" i="1"/>
  <c r="AQ21" i="2"/>
  <c r="AR11" i="1"/>
  <c r="AR42" i="1"/>
  <c r="AV23" i="1"/>
  <c r="AV33" i="1"/>
  <c r="AR31" i="1"/>
  <c r="AY33" i="1"/>
  <c r="AX12" i="2"/>
  <c r="AR12" i="2"/>
  <c r="AZ20" i="2"/>
  <c r="AY20" i="2"/>
  <c r="AX16" i="2"/>
  <c r="AR16" i="2"/>
  <c r="AV14" i="1"/>
  <c r="AV2" i="1"/>
  <c r="AV26" i="1"/>
  <c r="AY39" i="1"/>
  <c r="AX17" i="2"/>
  <c r="AW13" i="1"/>
  <c r="AZ13" i="1" s="1"/>
  <c r="AR10" i="1"/>
  <c r="AY18" i="1"/>
  <c r="AW8" i="1"/>
  <c r="AR7" i="1"/>
  <c r="AW5" i="1"/>
  <c r="AR2" i="1"/>
  <c r="AR44" i="1"/>
  <c r="AX11" i="2"/>
  <c r="AR24" i="1"/>
  <c r="AX6" i="2"/>
  <c r="AX19" i="2"/>
  <c r="AR9" i="1"/>
  <c r="AX2" i="2"/>
  <c r="AX18" i="2"/>
  <c r="AR18" i="2"/>
  <c r="AR33" i="1"/>
  <c r="AY16" i="1"/>
  <c r="AX15" i="2"/>
  <c r="AR15" i="2"/>
  <c r="AR39" i="1"/>
  <c r="AY13" i="1"/>
  <c r="AV20" i="1"/>
  <c r="AV17" i="1"/>
  <c r="AV18" i="1"/>
  <c r="AX13" i="1"/>
  <c r="AY20" i="1"/>
  <c r="AY29" i="1"/>
  <c r="AX5" i="2"/>
  <c r="AR18" i="1"/>
  <c r="AR9" i="2"/>
  <c r="AR43" i="1"/>
  <c r="AV21" i="1"/>
  <c r="AX7" i="2"/>
  <c r="AX9" i="2"/>
  <c r="AR35" i="1"/>
  <c r="AV10" i="1"/>
  <c r="AR20" i="2"/>
  <c r="AR45" i="1"/>
  <c r="AU20" i="1"/>
  <c r="AU34" i="1"/>
  <c r="AU25" i="1"/>
  <c r="AU38" i="1"/>
  <c r="AU42" i="1"/>
  <c r="AU27" i="1"/>
  <c r="AU29" i="1"/>
  <c r="AU12" i="1"/>
  <c r="AU17" i="1"/>
  <c r="AU40" i="1"/>
  <c r="AU28" i="1"/>
  <c r="AU2" i="1"/>
  <c r="AU39" i="1"/>
  <c r="AU19" i="1"/>
  <c r="AU3" i="1"/>
  <c r="AU6" i="1"/>
  <c r="AU10" i="1"/>
  <c r="AU11" i="1"/>
  <c r="AU37" i="1"/>
  <c r="AU33" i="1"/>
  <c r="AU36" i="1"/>
  <c r="AU44" i="1"/>
  <c r="AU14" i="1"/>
  <c r="AU23" i="1"/>
  <c r="AU15" i="1"/>
  <c r="AX13" i="2"/>
  <c r="AO45" i="1"/>
  <c r="AW30" i="1" s="1"/>
  <c r="AV30" i="1"/>
  <c r="AR3" i="1"/>
  <c r="AY22" i="1"/>
  <c r="AU21" i="2"/>
  <c r="AZ9" i="2"/>
  <c r="AX29" i="1"/>
  <c r="AY32" i="1"/>
  <c r="AU5" i="1"/>
  <c r="AX17" i="1"/>
  <c r="AY3" i="2"/>
  <c r="AR3" i="2"/>
  <c r="AY25" i="1"/>
  <c r="AX26" i="1"/>
  <c r="AW4" i="1"/>
  <c r="AR20" i="1"/>
  <c r="AX42" i="1"/>
  <c r="AW32" i="1"/>
  <c r="AY36" i="1"/>
  <c r="AR38" i="1"/>
  <c r="AY23" i="1"/>
  <c r="AR41" i="1"/>
  <c r="AV4" i="1"/>
  <c r="AU22" i="1"/>
  <c r="AW29" i="1"/>
  <c r="AR29" i="1"/>
  <c r="AU32" i="1"/>
  <c r="AY4" i="1"/>
  <c r="AU43" i="1"/>
  <c r="AX3" i="2"/>
  <c r="AZ3" i="2" s="1"/>
  <c r="AP45" i="1"/>
  <c r="AR8" i="1"/>
  <c r="AV11" i="1"/>
  <c r="AR13" i="1"/>
  <c r="AV5" i="1"/>
  <c r="AX20" i="2"/>
  <c r="AU31" i="1"/>
  <c r="AR6" i="1"/>
  <c r="AZ5" i="2" l="1"/>
  <c r="AZ4" i="1"/>
  <c r="AZ30" i="1"/>
  <c r="AZ16" i="1"/>
  <c r="AZ33" i="1"/>
  <c r="AU45" i="1"/>
  <c r="AZ18" i="2"/>
  <c r="AW33" i="1"/>
  <c r="AW41" i="1"/>
  <c r="AZ41" i="1" s="1"/>
  <c r="AZ14" i="1"/>
  <c r="AV45" i="1"/>
  <c r="AZ12" i="1"/>
  <c r="AW20" i="1"/>
  <c r="AZ20" i="1" s="1"/>
  <c r="AW2" i="1"/>
  <c r="AZ2" i="1" s="1"/>
  <c r="AW21" i="1"/>
  <c r="AW7" i="1"/>
  <c r="AW34" i="1"/>
  <c r="AZ34" i="1" s="1"/>
  <c r="AW10" i="1"/>
  <c r="AW43" i="1"/>
  <c r="AZ43" i="1" s="1"/>
  <c r="AW14" i="1"/>
  <c r="AW22" i="1"/>
  <c r="AZ22" i="1" s="1"/>
  <c r="AW40" i="1"/>
  <c r="AW36" i="1"/>
  <c r="AW27" i="1"/>
  <c r="AZ27" i="1" s="1"/>
  <c r="AW6" i="1"/>
  <c r="AZ6" i="1" s="1"/>
  <c r="AW37" i="1"/>
  <c r="AW28" i="1"/>
  <c r="AW25" i="1"/>
  <c r="AZ25" i="1" s="1"/>
  <c r="AW31" i="1"/>
  <c r="AZ31" i="1" s="1"/>
  <c r="AZ29" i="1"/>
  <c r="AX21" i="2"/>
  <c r="AW9" i="1"/>
  <c r="AW11" i="1"/>
  <c r="AW23" i="1"/>
  <c r="AZ23" i="1" s="1"/>
  <c r="AW3" i="1"/>
  <c r="AZ3" i="1" s="1"/>
  <c r="AW26" i="1"/>
  <c r="AZ26" i="1" s="1"/>
  <c r="AW39" i="1"/>
  <c r="AW44" i="1"/>
  <c r="AZ44" i="1" s="1"/>
  <c r="AY7" i="2"/>
  <c r="AZ7" i="2" s="1"/>
  <c r="AY16" i="2"/>
  <c r="AZ16" i="2" s="1"/>
  <c r="AY13" i="2"/>
  <c r="AZ13" i="2" s="1"/>
  <c r="AY8" i="2"/>
  <c r="AZ8" i="2" s="1"/>
  <c r="AY19" i="2"/>
  <c r="AZ19" i="2" s="1"/>
  <c r="AY10" i="2"/>
  <c r="AZ10" i="2" s="1"/>
  <c r="AY17" i="2"/>
  <c r="AZ17" i="2" s="1"/>
  <c r="AY18" i="2"/>
  <c r="AY4" i="2"/>
  <c r="AZ4" i="2" s="1"/>
  <c r="AY6" i="2"/>
  <c r="AZ6" i="2" s="1"/>
  <c r="AY11" i="2"/>
  <c r="AZ11" i="2" s="1"/>
  <c r="AY2" i="2"/>
  <c r="AY12" i="2"/>
  <c r="AZ12" i="2" s="1"/>
  <c r="AY5" i="2"/>
  <c r="AY14" i="2"/>
  <c r="AZ14" i="2" s="1"/>
  <c r="AY15" i="2"/>
  <c r="AZ15" i="2" s="1"/>
  <c r="AW35" i="1"/>
  <c r="AW19" i="1"/>
  <c r="AZ19" i="1" s="1"/>
  <c r="AY14" i="1"/>
  <c r="AY9" i="1"/>
  <c r="AZ9" i="1" s="1"/>
  <c r="AY35" i="1"/>
  <c r="AY26" i="1"/>
  <c r="AY27" i="1"/>
  <c r="AY15" i="1"/>
  <c r="AY42" i="1"/>
  <c r="AY40" i="1"/>
  <c r="AY5" i="1"/>
  <c r="AY17" i="1"/>
  <c r="AY21" i="1"/>
  <c r="AY3" i="1"/>
  <c r="AY31" i="1"/>
  <c r="AY28" i="1"/>
  <c r="AY43" i="1"/>
  <c r="AY12" i="1"/>
  <c r="AY38" i="1"/>
  <c r="AY44" i="1"/>
  <c r="AY19" i="1"/>
  <c r="AY37" i="1"/>
  <c r="AY30" i="1"/>
  <c r="AY34" i="1"/>
  <c r="AX38" i="1"/>
  <c r="AX3" i="1"/>
  <c r="AX33" i="1"/>
  <c r="AX8" i="1"/>
  <c r="AZ8" i="1" s="1"/>
  <c r="AX27" i="1"/>
  <c r="AX15" i="1"/>
  <c r="AX4" i="1"/>
  <c r="AX30" i="1"/>
  <c r="AX11" i="1"/>
  <c r="AZ11" i="1" s="1"/>
  <c r="AX19" i="1"/>
  <c r="AX39" i="1"/>
  <c r="AX21" i="1"/>
  <c r="AZ21" i="1" s="1"/>
  <c r="AX5" i="1"/>
  <c r="AZ5" i="1" s="1"/>
  <c r="AX35" i="1"/>
  <c r="AX14" i="1"/>
  <c r="AX6" i="1"/>
  <c r="AX18" i="1"/>
  <c r="AX23" i="1"/>
  <c r="AX41" i="1"/>
  <c r="AX10" i="1"/>
  <c r="AZ10" i="1" s="1"/>
  <c r="AX37" i="1"/>
  <c r="AZ37" i="1" s="1"/>
  <c r="AX44" i="1"/>
  <c r="AX12" i="1"/>
  <c r="AX32" i="1"/>
  <c r="AX28" i="1"/>
  <c r="AZ28" i="1" s="1"/>
  <c r="AX16" i="1"/>
  <c r="AX40" i="1"/>
  <c r="AZ40" i="1" s="1"/>
  <c r="AX25" i="1"/>
  <c r="AX22" i="1"/>
  <c r="AX2" i="1"/>
  <c r="AX34" i="1"/>
  <c r="AZ32" i="1"/>
  <c r="AW38" i="1"/>
  <c r="AZ38" i="1" s="1"/>
  <c r="AY41" i="1"/>
  <c r="AZ15" i="1"/>
  <c r="AZ36" i="1"/>
  <c r="AZ39" i="1"/>
  <c r="AZ17" i="1"/>
  <c r="AW16" i="1"/>
  <c r="AY7" i="1"/>
  <c r="AY45" i="1" s="1"/>
  <c r="AX24" i="1"/>
  <c r="AY8" i="1"/>
  <c r="AR21" i="2"/>
  <c r="AY24" i="1"/>
  <c r="AW18" i="1"/>
  <c r="AZ18" i="1" s="1"/>
  <c r="AW24" i="1"/>
  <c r="AX7" i="1"/>
  <c r="AW42" i="1"/>
  <c r="AZ42" i="1" s="1"/>
  <c r="AY6" i="1"/>
  <c r="AX31" i="1"/>
  <c r="AW15" i="1"/>
  <c r="AY10" i="1"/>
  <c r="AZ24" i="1" l="1"/>
  <c r="AZ35" i="1"/>
  <c r="AY21" i="2"/>
  <c r="AZ21" i="2" s="1"/>
  <c r="AZ7" i="1"/>
  <c r="AX45" i="1"/>
  <c r="AW45" i="1"/>
  <c r="AZ45" i="1" s="1"/>
  <c r="AZ2" i="2"/>
</calcChain>
</file>

<file path=xl/sharedStrings.xml><?xml version="1.0" encoding="utf-8"?>
<sst xmlns="http://schemas.openxmlformats.org/spreadsheetml/2006/main" count="186" uniqueCount="27">
  <si>
    <t>ATR1</t>
  </si>
  <si>
    <t>ATR2</t>
  </si>
  <si>
    <t>ATR3</t>
  </si>
  <si>
    <t>ATR4</t>
  </si>
  <si>
    <t>ATR5</t>
  </si>
  <si>
    <t>CLASS</t>
  </si>
  <si>
    <t>POSITIVE</t>
  </si>
  <si>
    <t>NEGATIVE</t>
  </si>
  <si>
    <t>SUM</t>
  </si>
  <si>
    <t>COUNT (n)</t>
  </si>
  <si>
    <t>AVERAGE (MEAN)</t>
  </si>
  <si>
    <t>VARIANCE</t>
  </si>
  <si>
    <t>STANDAR DEVIASI</t>
  </si>
  <si>
    <t>STANDAR DEVIASI (s^2)</t>
  </si>
  <si>
    <t>STANDAR DEVIASI (S)</t>
  </si>
  <si>
    <t>COUNT</t>
  </si>
  <si>
    <t>MEAN</t>
  </si>
  <si>
    <t>STANDARISASI DATASET</t>
  </si>
  <si>
    <t>STANDAR DEVIASI^2</t>
  </si>
  <si>
    <t>LIKELIHOOD</t>
  </si>
  <si>
    <t>EXPECTATION</t>
  </si>
  <si>
    <t>MAXIMIZATION</t>
  </si>
  <si>
    <t>ITERASI 2</t>
  </si>
  <si>
    <t>ITERASI 3</t>
  </si>
  <si>
    <t>DATA TRAIN</t>
  </si>
  <si>
    <t>STANDAR DEVIASI (s)</t>
  </si>
  <si>
    <t>DATA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</si>
</sst>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10" xfId="8" applyBorder="1" applyAlignment="1">
      <alignment horizontal="center"/>
    </xf>
    <xf numFmtId="0" fontId="6" fillId="2" borderId="10" xfId="6" applyBorder="1" applyAlignment="1">
      <alignment horizontal="center"/>
    </xf>
    <xf numFmtId="0" fontId="18" fillId="0" borderId="11" xfId="0" applyFont="1" applyBorder="1" applyAlignment="1">
      <alignment horizontal="center" vertical="center" textRotation="255"/>
    </xf>
    <xf numFmtId="0" fontId="19" fillId="0" borderId="12" xfId="0" applyFont="1" applyBorder="1" applyAlignment="1">
      <alignment horizontal="center" vertical="center" textRotation="255"/>
    </xf>
    <xf numFmtId="0" fontId="19" fillId="0" borderId="13" xfId="0" applyFont="1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18" fillId="0" borderId="12" xfId="0" applyFont="1" applyBorder="1" applyAlignment="1">
      <alignment horizontal="center" vertical="center" textRotation="255"/>
    </xf>
    <xf numFmtId="0" fontId="18" fillId="0" borderId="13" xfId="0" applyFont="1" applyBorder="1" applyAlignment="1">
      <alignment horizontal="center" vertical="center" textRotation="255"/>
    </xf>
    <xf numFmtId="0" fontId="16" fillId="0" borderId="11" xfId="0" applyFont="1" applyBorder="1" applyAlignment="1">
      <alignment horizontal="center" vertical="center" textRotation="255"/>
    </xf>
    <xf numFmtId="0" fontId="0" fillId="0" borderId="12" xfId="0" applyFont="1" applyBorder="1" applyAlignment="1">
      <alignment horizontal="center" vertical="center" textRotation="255"/>
    </xf>
    <xf numFmtId="0" fontId="0" fillId="0" borderId="13" xfId="0" applyFont="1" applyBorder="1" applyAlignment="1">
      <alignment horizontal="center" vertical="center" textRotation="255"/>
    </xf>
    <xf numFmtId="0" fontId="20" fillId="0" borderId="11" xfId="0" applyFont="1" applyBorder="1" applyAlignment="1">
      <alignment horizontal="center" vertical="center" textRotation="255"/>
    </xf>
    <xf numFmtId="0" fontId="21" fillId="0" borderId="12" xfId="0" applyFont="1" applyBorder="1" applyAlignment="1">
      <alignment horizontal="center" vertical="center" textRotation="255"/>
    </xf>
    <xf numFmtId="0" fontId="21" fillId="0" borderId="13" xfId="0" applyFont="1" applyBorder="1" applyAlignment="1">
      <alignment horizontal="center" vertical="center" textRotation="25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"/>
  <sheetViews>
    <sheetView tabSelected="1" topLeftCell="A22" workbookViewId="0">
      <selection activeCell="N53" sqref="N53"/>
    </sheetView>
  </sheetViews>
  <sheetFormatPr defaultRowHeight="15" x14ac:dyDescent="0.25"/>
  <cols>
    <col min="1" max="1" width="23" customWidth="1"/>
    <col min="2" max="2" width="12.42578125" customWidth="1"/>
    <col min="7" max="7" width="15.7109375" customWidth="1"/>
    <col min="9" max="9" width="19.140625" bestFit="1" customWidth="1"/>
    <col min="10" max="10" width="14.5703125" customWidth="1"/>
    <col min="11" max="11" width="15.7109375" customWidth="1"/>
    <col min="12" max="12" width="14.5703125" customWidth="1"/>
    <col min="13" max="13" width="14.140625" customWidth="1"/>
    <col min="14" max="14" width="14.85546875" customWidth="1"/>
    <col min="16" max="16" width="13.5703125" customWidth="1"/>
    <col min="17" max="17" width="14.5703125" customWidth="1"/>
    <col min="18" max="18" width="12.85546875" customWidth="1"/>
    <col min="19" max="19" width="13.7109375" customWidth="1"/>
    <col min="20" max="21" width="13.28515625" customWidth="1"/>
    <col min="23" max="23" width="18" customWidth="1"/>
    <col min="24" max="24" width="14.5703125" customWidth="1"/>
    <col min="25" max="25" width="15.140625" customWidth="1"/>
    <col min="26" max="26" width="13.28515625" customWidth="1"/>
    <col min="27" max="27" width="14.42578125" customWidth="1"/>
    <col min="28" max="28" width="16.85546875" customWidth="1"/>
    <col min="30" max="30" width="15.28515625" customWidth="1"/>
    <col min="31" max="31" width="15" customWidth="1"/>
    <col min="32" max="32" width="16.42578125" customWidth="1"/>
    <col min="33" max="33" width="15.42578125" customWidth="1"/>
    <col min="34" max="34" width="16" customWidth="1"/>
    <col min="35" max="35" width="15.140625" customWidth="1"/>
    <col min="36" max="36" width="13.5703125" customWidth="1"/>
    <col min="38" max="38" width="13.7109375" customWidth="1"/>
    <col min="39" max="39" width="14.42578125" customWidth="1"/>
    <col min="40" max="40" width="15.5703125" customWidth="1"/>
    <col min="41" max="41" width="15" customWidth="1"/>
    <col min="42" max="42" width="16.28515625" customWidth="1"/>
    <col min="43" max="43" width="12.140625" customWidth="1"/>
    <col min="44" max="44" width="11.28515625" customWidth="1"/>
    <col min="46" max="46" width="16.28515625" customWidth="1"/>
    <col min="47" max="47" width="15.140625" customWidth="1"/>
    <col min="48" max="48" width="17.5703125" customWidth="1"/>
    <col min="49" max="49" width="14.5703125" customWidth="1"/>
    <col min="50" max="50" width="15.28515625" customWidth="1"/>
    <col min="51" max="51" width="15.7109375" customWidth="1"/>
    <col min="52" max="52" width="13.85546875" customWidth="1"/>
  </cols>
  <sheetData>
    <row r="1" spans="1:52" x14ac:dyDescent="0.25">
      <c r="A1" s="6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6" t="s">
        <v>17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P1" s="6" t="s">
        <v>19</v>
      </c>
      <c r="Q1" s="3" t="s">
        <v>0</v>
      </c>
      <c r="R1" s="3" t="s">
        <v>1</v>
      </c>
      <c r="S1" s="3" t="s">
        <v>2</v>
      </c>
      <c r="T1" s="3" t="s">
        <v>3</v>
      </c>
      <c r="U1" s="3" t="s">
        <v>4</v>
      </c>
      <c r="W1" s="6" t="s">
        <v>20</v>
      </c>
      <c r="X1" s="3" t="s">
        <v>0</v>
      </c>
      <c r="Y1" s="3" t="s">
        <v>1</v>
      </c>
      <c r="Z1" s="3" t="s">
        <v>2</v>
      </c>
      <c r="AA1" s="3" t="s">
        <v>3</v>
      </c>
      <c r="AB1" s="3" t="s">
        <v>4</v>
      </c>
      <c r="AD1" s="6" t="s">
        <v>21</v>
      </c>
      <c r="AE1" s="3" t="s">
        <v>0</v>
      </c>
      <c r="AF1" s="3" t="s">
        <v>1</v>
      </c>
      <c r="AG1" s="3" t="s">
        <v>2</v>
      </c>
      <c r="AH1" s="3" t="s">
        <v>3</v>
      </c>
      <c r="AI1" s="3" t="s">
        <v>4</v>
      </c>
      <c r="AJ1" s="4" t="s">
        <v>8</v>
      </c>
      <c r="AL1" s="6" t="s">
        <v>22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4" t="s">
        <v>8</v>
      </c>
      <c r="AT1" s="6" t="s">
        <v>23</v>
      </c>
      <c r="AU1" s="1" t="s">
        <v>0</v>
      </c>
      <c r="AV1" s="1" t="s">
        <v>1</v>
      </c>
      <c r="AW1" s="1" t="s">
        <v>2</v>
      </c>
      <c r="AX1" s="1" t="s">
        <v>3</v>
      </c>
      <c r="AY1" s="1" t="s">
        <v>4</v>
      </c>
      <c r="AZ1" s="4" t="s">
        <v>8</v>
      </c>
    </row>
    <row r="2" spans="1:52" x14ac:dyDescent="0.25">
      <c r="A2" s="7"/>
      <c r="B2" s="1">
        <v>410.66750000000002</v>
      </c>
      <c r="C2" s="1">
        <v>403.01875000000001</v>
      </c>
      <c r="D2" s="1">
        <v>1560.5474999999999</v>
      </c>
      <c r="E2" s="1">
        <v>44.090476000000002</v>
      </c>
      <c r="F2" s="1">
        <v>144.3475</v>
      </c>
      <c r="G2" s="1" t="s">
        <v>6</v>
      </c>
      <c r="I2" s="9"/>
      <c r="J2" s="1">
        <f>ABS(STANDARDIZE(B2,$B$47,$B$49))</f>
        <v>1.2422308263087896</v>
      </c>
      <c r="K2" s="1">
        <f>ABS(STANDARDIZE(C2,$C$47,$C$49))</f>
        <v>0.399048870939191</v>
      </c>
      <c r="L2" s="1">
        <f>ABS(STANDARDIZE(D2,$D$47,$D$49))</f>
        <v>2.8920682099854376</v>
      </c>
      <c r="M2" s="1">
        <f>ABS(STANDARDIZE(E2,$E$47,$E$49))</f>
        <v>1.2307528418279121</v>
      </c>
      <c r="N2" s="1">
        <f>ABS(STANDARDIZE(F2,$F$47,$F$49))</f>
        <v>0.53902950998651233</v>
      </c>
      <c r="P2" s="7"/>
      <c r="Q2" s="1">
        <f>EXP(-($J$49)*(J2-$J$47)^2)/2</f>
        <v>0.46389318837156768</v>
      </c>
      <c r="R2" s="1">
        <f>EXP(-($K$49)*(K2-$K$47)^2)/2</f>
        <v>0.47346763711282774</v>
      </c>
      <c r="S2" s="1">
        <f>EXP(-($L$49)*(L2-$L$47)^2)/2</f>
        <v>5.960921470135383E-2</v>
      </c>
      <c r="T2" s="1">
        <f>EXP(-($M$49)*(M2-$M$47)^2)/2</f>
        <v>0.47052194273842135</v>
      </c>
      <c r="U2" s="1">
        <f>EXP(-($N$49)*(N2-$N$47)^2)/2</f>
        <v>0.48929117698244617</v>
      </c>
      <c r="W2" s="7"/>
      <c r="X2" s="1">
        <f>Q2/$Q$45</f>
        <v>2.3950348524879057E-2</v>
      </c>
      <c r="Y2" s="1">
        <f>R2/$R$45</f>
        <v>2.4297614922265068E-2</v>
      </c>
      <c r="Z2" s="1">
        <f>S2/$S$45</f>
        <v>3.1613806267267522E-3</v>
      </c>
      <c r="AA2" s="1">
        <f>T2/$T$45</f>
        <v>2.4223148785991189E-2</v>
      </c>
      <c r="AB2" s="1">
        <f>U2/$U$45</f>
        <v>2.5382354410117061E-2</v>
      </c>
      <c r="AD2" s="11"/>
      <c r="AE2" s="1">
        <f>($X$45*Q2)/$X$45</f>
        <v>0.46389318837156768</v>
      </c>
      <c r="AF2" s="1">
        <f>($Y$45*R2)/$Y$45</f>
        <v>0.47346763711282774</v>
      </c>
      <c r="AG2" s="1">
        <f>($Z$45*S2)/$Z$45</f>
        <v>5.960921470135383E-2</v>
      </c>
      <c r="AH2" s="1">
        <f>($AA$45*T2)/$AA$45</f>
        <v>0.47052194273842135</v>
      </c>
      <c r="AI2" s="1">
        <f>($AB$45*U2)/$AB$45</f>
        <v>0.48929117698244617</v>
      </c>
      <c r="AJ2" s="4">
        <f>SUM(AE2:AI2)</f>
        <v>1.9567831599066168</v>
      </c>
      <c r="AL2" s="9"/>
      <c r="AM2" s="1">
        <f>AE2/$AE$45</f>
        <v>2.3950348524879057E-2</v>
      </c>
      <c r="AN2" s="1">
        <f>AF2/$AF$45</f>
        <v>2.4297614922265068E-2</v>
      </c>
      <c r="AO2" s="1">
        <f>AG2/$AG$45</f>
        <v>3.1613806267267522E-3</v>
      </c>
      <c r="AP2" s="1">
        <f>AH2/$AH$45</f>
        <v>2.4223148785991189E-2</v>
      </c>
      <c r="AQ2" s="1">
        <f>AI2/$AI$45</f>
        <v>2.5382354410117061E-2</v>
      </c>
      <c r="AR2" s="4">
        <f>SUM(AM2:AQ2)</f>
        <v>0.10101484726997913</v>
      </c>
      <c r="AT2" s="7"/>
      <c r="AU2" s="1">
        <f>AM2/$AM$45</f>
        <v>2.395034852487905E-2</v>
      </c>
      <c r="AV2" s="1">
        <f>AN2/$AN$45</f>
        <v>2.4297614922265072E-2</v>
      </c>
      <c r="AW2" s="1">
        <f>AO2/$AO$45</f>
        <v>3.1613806267267522E-3</v>
      </c>
      <c r="AX2" s="1">
        <f>AP2/$AP$45</f>
        <v>2.4223148785991182E-2</v>
      </c>
      <c r="AY2" s="1">
        <f>AQ2/$AQ$45</f>
        <v>2.5382354410117061E-2</v>
      </c>
      <c r="AZ2" s="4">
        <f>SUM(AU2:AY2)</f>
        <v>0.10101484726997911</v>
      </c>
    </row>
    <row r="3" spans="1:52" x14ac:dyDescent="0.25">
      <c r="A3" s="7"/>
      <c r="B3" s="1">
        <v>1581.8412000000001</v>
      </c>
      <c r="C3" s="1">
        <v>363.1875</v>
      </c>
      <c r="D3" s="1">
        <v>185.0975</v>
      </c>
      <c r="E3" s="1">
        <v>124.76071</v>
      </c>
      <c r="F3" s="1">
        <v>261.60874999999999</v>
      </c>
      <c r="G3" s="1" t="s">
        <v>7</v>
      </c>
      <c r="I3" s="9"/>
      <c r="J3" s="1">
        <f t="shared" ref="J3:J44" si="0">ABS(STANDARDIZE(B3,$B$47,$B$49))</f>
        <v>0.35844070620496687</v>
      </c>
      <c r="K3" s="1">
        <f t="shared" ref="K3:K44" si="1">ABS(STANDARDIZE(C3,$C$47,$C$49))</f>
        <v>0.20345355738860943</v>
      </c>
      <c r="L3" s="1">
        <f t="shared" ref="L3:L44" si="2">ABS(STANDARDIZE(D3,$D$47,$D$49))</f>
        <v>0.51743327481951795</v>
      </c>
      <c r="M3" s="1">
        <f t="shared" ref="M3:M44" si="3">ABS(STANDARDIZE(E3,$E$47,$E$49))</f>
        <v>0.16293697226367301</v>
      </c>
      <c r="N3" s="1">
        <f t="shared" ref="N3:N44" si="4">ABS(STANDARDIZE(F3,$F$47,$F$49))</f>
        <v>0.36836868091791491</v>
      </c>
      <c r="P3" s="7"/>
      <c r="Q3" s="1">
        <f t="shared" ref="Q3:Q44" si="5">EXP(-($J$49)*(J3-$J$47)^2)/2</f>
        <v>0.46749454595719486</v>
      </c>
      <c r="R3" s="1">
        <f t="shared" ref="R3:R44" si="6">EXP(-($K$49)*(K3-$K$47)^2)/2</f>
        <v>0.44095487251165799</v>
      </c>
      <c r="S3" s="1">
        <f t="shared" ref="S3:S44" si="7">EXP(-($L$49)*(L3-$L$47)^2)/2</f>
        <v>0.48985656644911346</v>
      </c>
      <c r="T3" s="1">
        <f t="shared" ref="T3:T44" si="8">EXP(-($M$49)*(M3-$M$47)^2)/2</f>
        <v>0.43527155507262483</v>
      </c>
      <c r="U3" s="1">
        <f t="shared" ref="U3:U44" si="9">EXP(-($N$49)*(N3-$N$47)^2)/2</f>
        <v>0.46910532420535839</v>
      </c>
      <c r="W3" s="7"/>
      <c r="X3" s="1">
        <f t="shared" ref="X3:X44" si="10">Q3/$Q$45</f>
        <v>2.413628307080604E-2</v>
      </c>
      <c r="Y3" s="1">
        <f t="shared" ref="Y3:Y44" si="11">R3/$R$45</f>
        <v>2.2629110947727901E-2</v>
      </c>
      <c r="Z3" s="1">
        <f t="shared" ref="Z3:Z44" si="12">S3/$S$45</f>
        <v>2.5979591692422369E-2</v>
      </c>
      <c r="AA3" s="1">
        <f t="shared" ref="AA3:AA44" si="13">T3/$T$45</f>
        <v>2.240840794686489E-2</v>
      </c>
      <c r="AB3" s="1">
        <f t="shared" ref="AB3:AB44" si="14">U3/$U$45</f>
        <v>2.4335197842900093E-2</v>
      </c>
      <c r="AD3" s="11"/>
      <c r="AE3" s="1">
        <f t="shared" ref="AE3:AE44" si="15">($X$45*Q3)/$X$45</f>
        <v>0.46749454595719486</v>
      </c>
      <c r="AF3" s="1">
        <f t="shared" ref="AF3:AF44" si="16">($Y$45*R3)/$Y$45</f>
        <v>0.44095487251165799</v>
      </c>
      <c r="AG3" s="1">
        <f t="shared" ref="AG3:AG44" si="17">($Z$45*S3)/$Z$45</f>
        <v>0.48985656644911346</v>
      </c>
      <c r="AH3" s="1">
        <f t="shared" ref="AH3:AH44" si="18">($AA$45*T3)/$AA$45</f>
        <v>0.43527155507262483</v>
      </c>
      <c r="AI3" s="1">
        <f t="shared" ref="AI3:AI44" si="19">($AB$45*U3)/$AB$45</f>
        <v>0.46910532420535839</v>
      </c>
      <c r="AJ3" s="4">
        <f t="shared" ref="AJ3:AJ4" si="20">SUM(AE3:AI3)</f>
        <v>2.3026828641959498</v>
      </c>
      <c r="AL3" s="9"/>
      <c r="AM3" s="1">
        <f t="shared" ref="AM3:AM44" si="21">AE3/$AE$45</f>
        <v>2.413628307080604E-2</v>
      </c>
      <c r="AN3" s="1">
        <f t="shared" ref="AN3:AN44" si="22">AF3/$AF$45</f>
        <v>2.2629110947727901E-2</v>
      </c>
      <c r="AO3" s="1">
        <f t="shared" ref="AO3:AO44" si="23">AG3/$AG$45</f>
        <v>2.5979591692422369E-2</v>
      </c>
      <c r="AP3" s="1">
        <f t="shared" ref="AP3:AP44" si="24">AH3/$AH$45</f>
        <v>2.240840794686489E-2</v>
      </c>
      <c r="AQ3" s="1">
        <f t="shared" ref="AQ3:AQ44" si="25">AI3/$AI$45</f>
        <v>2.4335197842900093E-2</v>
      </c>
      <c r="AR3" s="4">
        <f t="shared" ref="AR3:AR45" si="26">SUM(AM3:AQ3)</f>
        <v>0.11948859150072128</v>
      </c>
      <c r="AT3" s="7"/>
      <c r="AU3" s="1">
        <f t="shared" ref="AU3:AU44" si="27">AM3/$AM$45</f>
        <v>2.4136283070806033E-2</v>
      </c>
      <c r="AV3" s="1">
        <f t="shared" ref="AV3:AV44" si="28">AN3/$AN$45</f>
        <v>2.2629110947727904E-2</v>
      </c>
      <c r="AW3" s="1">
        <f t="shared" ref="AW3:AW44" si="29">AO3/$AO$45</f>
        <v>2.5979591692422369E-2</v>
      </c>
      <c r="AX3" s="1">
        <f t="shared" ref="AX3:AX44" si="30">AP3/$AP$45</f>
        <v>2.2408407946864887E-2</v>
      </c>
      <c r="AY3" s="1">
        <f t="shared" ref="AY3:AY44" si="31">AQ3/$AQ$45</f>
        <v>2.4335197842900093E-2</v>
      </c>
      <c r="AZ3" s="4">
        <f t="shared" ref="AZ3:AZ45" si="32">SUM(AU3:AY3)</f>
        <v>0.11948859150072128</v>
      </c>
    </row>
    <row r="4" spans="1:52" x14ac:dyDescent="0.25">
      <c r="A4" s="7"/>
      <c r="B4" s="1">
        <v>1406.9549999999999</v>
      </c>
      <c r="C4" s="1">
        <v>455.61750000000001</v>
      </c>
      <c r="D4" s="1">
        <v>1392.77</v>
      </c>
      <c r="E4" s="1">
        <v>200.35356999999999</v>
      </c>
      <c r="F4" s="1">
        <v>278.50125000000003</v>
      </c>
      <c r="G4" s="1" t="s">
        <v>6</v>
      </c>
      <c r="I4" s="9"/>
      <c r="J4" s="1">
        <f t="shared" si="0"/>
        <v>0.11941949033450502</v>
      </c>
      <c r="K4" s="1">
        <f t="shared" si="1"/>
        <v>0.65734026271370605</v>
      </c>
      <c r="L4" s="1">
        <f t="shared" si="2"/>
        <v>2.4761769486768745</v>
      </c>
      <c r="M4" s="1">
        <f t="shared" si="3"/>
        <v>1.468908131341397</v>
      </c>
      <c r="N4" s="1">
        <f t="shared" si="4"/>
        <v>0.49908725964578177</v>
      </c>
      <c r="P4" s="7"/>
      <c r="Q4" s="1">
        <f t="shared" si="5"/>
        <v>0.4248988888735038</v>
      </c>
      <c r="R4" s="1">
        <f t="shared" si="6"/>
        <v>0.49728896698678726</v>
      </c>
      <c r="S4" s="1">
        <f t="shared" si="7"/>
        <v>0.12486570873597881</v>
      </c>
      <c r="T4" s="1">
        <f t="shared" si="8"/>
        <v>0.43127502519804961</v>
      </c>
      <c r="U4" s="1">
        <f t="shared" si="9"/>
        <v>0.48545625415753213</v>
      </c>
      <c r="W4" s="7"/>
      <c r="X4" s="1">
        <f t="shared" si="10"/>
        <v>2.1937111239070731E-2</v>
      </c>
      <c r="Y4" s="1">
        <f t="shared" si="11"/>
        <v>2.5520088128128109E-2</v>
      </c>
      <c r="Z4" s="1">
        <f t="shared" si="12"/>
        <v>6.6222652742221645E-3</v>
      </c>
      <c r="AA4" s="1">
        <f t="shared" si="13"/>
        <v>2.2202660820139893E-2</v>
      </c>
      <c r="AB4" s="1">
        <f t="shared" si="14"/>
        <v>2.5183414852535568E-2</v>
      </c>
      <c r="AD4" s="11"/>
      <c r="AE4" s="1">
        <f t="shared" si="15"/>
        <v>0.4248988888735038</v>
      </c>
      <c r="AF4" s="1">
        <f t="shared" si="16"/>
        <v>0.49728896698678726</v>
      </c>
      <c r="AG4" s="1">
        <f t="shared" si="17"/>
        <v>0.12486570873597881</v>
      </c>
      <c r="AH4" s="1">
        <f t="shared" si="18"/>
        <v>0.43127502519804961</v>
      </c>
      <c r="AI4" s="1">
        <f t="shared" si="19"/>
        <v>0.48545625415753213</v>
      </c>
      <c r="AJ4" s="4">
        <f t="shared" si="20"/>
        <v>1.9637848439518515</v>
      </c>
      <c r="AL4" s="9"/>
      <c r="AM4" s="1">
        <f t="shared" si="21"/>
        <v>2.1937111239070731E-2</v>
      </c>
      <c r="AN4" s="1">
        <f t="shared" si="22"/>
        <v>2.5520088128128109E-2</v>
      </c>
      <c r="AO4" s="1">
        <f t="shared" si="23"/>
        <v>6.6222652742221645E-3</v>
      </c>
      <c r="AP4" s="1">
        <f t="shared" si="24"/>
        <v>2.2202660820139893E-2</v>
      </c>
      <c r="AQ4" s="1">
        <f t="shared" si="25"/>
        <v>2.5183414852535568E-2</v>
      </c>
      <c r="AR4" s="4">
        <f t="shared" si="26"/>
        <v>0.10146554031409648</v>
      </c>
      <c r="AT4" s="7"/>
      <c r="AU4" s="1">
        <f t="shared" si="27"/>
        <v>2.1937111239070727E-2</v>
      </c>
      <c r="AV4" s="1">
        <f t="shared" si="28"/>
        <v>2.5520088128128112E-2</v>
      </c>
      <c r="AW4" s="1">
        <f t="shared" si="29"/>
        <v>6.6222652742221645E-3</v>
      </c>
      <c r="AX4" s="1">
        <f t="shared" si="30"/>
        <v>2.2202660820139889E-2</v>
      </c>
      <c r="AY4" s="1">
        <f t="shared" si="31"/>
        <v>2.5183414852535568E-2</v>
      </c>
      <c r="AZ4" s="4">
        <f t="shared" si="32"/>
        <v>0.10146554031409646</v>
      </c>
    </row>
    <row r="5" spans="1:52" x14ac:dyDescent="0.25">
      <c r="A5" s="7"/>
      <c r="B5" s="1">
        <v>787.94</v>
      </c>
      <c r="C5" s="1">
        <v>127.435</v>
      </c>
      <c r="D5" s="1">
        <v>93.283749999999998</v>
      </c>
      <c r="E5" s="1">
        <v>51.785713999999999</v>
      </c>
      <c r="F5" s="1">
        <v>98.373750000000001</v>
      </c>
      <c r="G5" s="1" t="s">
        <v>7</v>
      </c>
      <c r="I5" s="9"/>
      <c r="J5" s="1">
        <f t="shared" si="0"/>
        <v>0.72660334018073169</v>
      </c>
      <c r="K5" s="1">
        <f t="shared" si="1"/>
        <v>0.95423253475847303</v>
      </c>
      <c r="L5" s="1">
        <f t="shared" si="2"/>
        <v>0.7450236030397448</v>
      </c>
      <c r="M5" s="1">
        <f t="shared" si="3"/>
        <v>1.0978069671746853</v>
      </c>
      <c r="N5" s="1">
        <f t="shared" si="4"/>
        <v>0.89478639965886708</v>
      </c>
      <c r="P5" s="7"/>
      <c r="Q5" s="1">
        <f t="shared" si="5"/>
        <v>0.49930793540166124</v>
      </c>
      <c r="R5" s="1">
        <f t="shared" si="6"/>
        <v>0.49399596196192458</v>
      </c>
      <c r="S5" s="1">
        <f t="shared" si="7"/>
        <v>0.49994664249892951</v>
      </c>
      <c r="T5" s="1">
        <f t="shared" si="8"/>
        <v>0.48584611689795271</v>
      </c>
      <c r="U5" s="1">
        <f t="shared" si="9"/>
        <v>0.49737216929553574</v>
      </c>
      <c r="W5" s="7"/>
      <c r="X5" s="1">
        <f t="shared" si="10"/>
        <v>2.5778777041513757E-2</v>
      </c>
      <c r="Y5" s="1">
        <f t="shared" si="11"/>
        <v>2.5351096286322181E-2</v>
      </c>
      <c r="Z5" s="1">
        <f t="shared" si="12"/>
        <v>2.6514719878658374E-2</v>
      </c>
      <c r="AA5" s="1">
        <f t="shared" si="13"/>
        <v>2.5012059391367844E-2</v>
      </c>
      <c r="AB5" s="1">
        <f t="shared" si="14"/>
        <v>2.5801562073212995E-2</v>
      </c>
      <c r="AD5" s="11"/>
      <c r="AE5" s="1">
        <f t="shared" si="15"/>
        <v>0.49930793540166124</v>
      </c>
      <c r="AF5" s="1">
        <f t="shared" si="16"/>
        <v>0.49399596196192458</v>
      </c>
      <c r="AG5" s="1">
        <f t="shared" si="17"/>
        <v>0.49994664249892951</v>
      </c>
      <c r="AH5" s="1">
        <f t="shared" si="18"/>
        <v>0.48584611689795271</v>
      </c>
      <c r="AI5" s="1">
        <f t="shared" si="19"/>
        <v>0.49737216929553574</v>
      </c>
      <c r="AJ5" s="4">
        <f t="shared" ref="AJ5:AJ45" si="33">SUM(AE5:AI5)</f>
        <v>2.4764688260560037</v>
      </c>
      <c r="AL5" s="9"/>
      <c r="AM5" s="1">
        <f t="shared" si="21"/>
        <v>2.5778777041513757E-2</v>
      </c>
      <c r="AN5" s="1">
        <f t="shared" si="22"/>
        <v>2.5351096286322181E-2</v>
      </c>
      <c r="AO5" s="1">
        <f t="shared" si="23"/>
        <v>2.6514719878658374E-2</v>
      </c>
      <c r="AP5" s="1">
        <f t="shared" si="24"/>
        <v>2.5012059391367844E-2</v>
      </c>
      <c r="AQ5" s="1">
        <f t="shared" si="25"/>
        <v>2.5801562073212995E-2</v>
      </c>
      <c r="AR5" s="4">
        <f t="shared" si="26"/>
        <v>0.12845821467107515</v>
      </c>
      <c r="AT5" s="7"/>
      <c r="AU5" s="1">
        <f t="shared" si="27"/>
        <v>2.577877704151375E-2</v>
      </c>
      <c r="AV5" s="1">
        <f t="shared" si="28"/>
        <v>2.5351096286322185E-2</v>
      </c>
      <c r="AW5" s="1">
        <f t="shared" si="29"/>
        <v>2.6514719878658374E-2</v>
      </c>
      <c r="AX5" s="1">
        <f t="shared" si="30"/>
        <v>2.5012059391367837E-2</v>
      </c>
      <c r="AY5" s="1">
        <f t="shared" si="31"/>
        <v>2.5801562073212995E-2</v>
      </c>
      <c r="AZ5" s="4">
        <f t="shared" si="32"/>
        <v>0.12845821467107513</v>
      </c>
    </row>
    <row r="6" spans="1:52" x14ac:dyDescent="0.25">
      <c r="A6" s="7"/>
      <c r="B6" s="1">
        <v>276.99250000000001</v>
      </c>
      <c r="C6" s="1">
        <v>75.672499999999999</v>
      </c>
      <c r="D6" s="1">
        <v>140.63</v>
      </c>
      <c r="E6" s="1">
        <v>14.788095</v>
      </c>
      <c r="F6" s="1">
        <v>28.12</v>
      </c>
      <c r="G6" s="1" t="s">
        <v>6</v>
      </c>
      <c r="I6" s="9"/>
      <c r="J6" s="1">
        <f t="shared" si="0"/>
        <v>1.4249276945092761</v>
      </c>
      <c r="K6" s="1">
        <f t="shared" si="1"/>
        <v>1.2084174377595582</v>
      </c>
      <c r="L6" s="1">
        <f t="shared" si="2"/>
        <v>0.6276604784805484</v>
      </c>
      <c r="M6" s="1">
        <f t="shared" si="3"/>
        <v>1.7369919823804338</v>
      </c>
      <c r="N6" s="1">
        <f t="shared" si="4"/>
        <v>1.4384282732893452</v>
      </c>
      <c r="P6" s="7"/>
      <c r="Q6" s="1">
        <f t="shared" si="5"/>
        <v>0.43146081637656802</v>
      </c>
      <c r="R6" s="1">
        <f t="shared" si="6"/>
        <v>0.46556093976250701</v>
      </c>
      <c r="S6" s="1">
        <f t="shared" si="7"/>
        <v>0.49763734940498372</v>
      </c>
      <c r="T6" s="1">
        <f t="shared" si="8"/>
        <v>0.37357593042210868</v>
      </c>
      <c r="U6" s="1">
        <f t="shared" si="9"/>
        <v>0.42319881680486943</v>
      </c>
      <c r="W6" s="7"/>
      <c r="X6" s="1">
        <f t="shared" si="10"/>
        <v>2.227589709459292E-2</v>
      </c>
      <c r="Y6" s="1">
        <f t="shared" si="11"/>
        <v>2.3891855642292979E-2</v>
      </c>
      <c r="Z6" s="1">
        <f t="shared" si="12"/>
        <v>2.63922462898817E-2</v>
      </c>
      <c r="AA6" s="1">
        <f t="shared" si="13"/>
        <v>1.923222813544866E-2</v>
      </c>
      <c r="AB6" s="1">
        <f t="shared" si="14"/>
        <v>2.1953762625212373E-2</v>
      </c>
      <c r="AD6" s="11"/>
      <c r="AE6" s="1">
        <f t="shared" si="15"/>
        <v>0.43146081637656802</v>
      </c>
      <c r="AF6" s="1">
        <f t="shared" si="16"/>
        <v>0.46556093976250701</v>
      </c>
      <c r="AG6" s="1">
        <f t="shared" si="17"/>
        <v>0.49763734940498372</v>
      </c>
      <c r="AH6" s="1">
        <f t="shared" si="18"/>
        <v>0.37357593042210868</v>
      </c>
      <c r="AI6" s="1">
        <f t="shared" si="19"/>
        <v>0.42319881680486943</v>
      </c>
      <c r="AJ6" s="4">
        <f t="shared" si="33"/>
        <v>2.1914338527710369</v>
      </c>
      <c r="AL6" s="9"/>
      <c r="AM6" s="1">
        <f t="shared" si="21"/>
        <v>2.227589709459292E-2</v>
      </c>
      <c r="AN6" s="1">
        <f t="shared" si="22"/>
        <v>2.3891855642292979E-2</v>
      </c>
      <c r="AO6" s="1">
        <f t="shared" si="23"/>
        <v>2.63922462898817E-2</v>
      </c>
      <c r="AP6" s="1">
        <f t="shared" si="24"/>
        <v>1.923222813544866E-2</v>
      </c>
      <c r="AQ6" s="1">
        <f t="shared" si="25"/>
        <v>2.1953762625212373E-2</v>
      </c>
      <c r="AR6" s="4">
        <f t="shared" si="26"/>
        <v>0.11374598978742863</v>
      </c>
      <c r="AT6" s="7"/>
      <c r="AU6" s="1">
        <f t="shared" si="27"/>
        <v>2.2275897094592916E-2</v>
      </c>
      <c r="AV6" s="1">
        <f t="shared" si="28"/>
        <v>2.3891855642292983E-2</v>
      </c>
      <c r="AW6" s="1">
        <f t="shared" si="29"/>
        <v>2.63922462898817E-2</v>
      </c>
      <c r="AX6" s="1">
        <f t="shared" si="30"/>
        <v>1.9232228135448656E-2</v>
      </c>
      <c r="AY6" s="1">
        <f t="shared" si="31"/>
        <v>2.1953762625212373E-2</v>
      </c>
      <c r="AZ6" s="4">
        <f t="shared" si="32"/>
        <v>0.11374598978742863</v>
      </c>
    </row>
    <row r="7" spans="1:52" x14ac:dyDescent="0.25">
      <c r="A7" s="7"/>
      <c r="B7" s="1">
        <v>1603.915</v>
      </c>
      <c r="C7" s="1">
        <v>312.29500000000002</v>
      </c>
      <c r="D7" s="1">
        <v>187.595</v>
      </c>
      <c r="E7" s="1">
        <v>144.23689999999999</v>
      </c>
      <c r="F7" s="1">
        <v>178.19374999999999</v>
      </c>
      <c r="G7" s="1" t="s">
        <v>7</v>
      </c>
      <c r="I7" s="9"/>
      <c r="J7" s="1">
        <f t="shared" si="0"/>
        <v>0.38860950462863536</v>
      </c>
      <c r="K7" s="1">
        <f t="shared" si="1"/>
        <v>4.6459124108279792E-2</v>
      </c>
      <c r="L7" s="1">
        <f t="shared" si="2"/>
        <v>0.51124240640677998</v>
      </c>
      <c r="M7" s="1">
        <f t="shared" si="3"/>
        <v>0.49941507917374317</v>
      </c>
      <c r="N7" s="1">
        <f t="shared" si="4"/>
        <v>0.27711838402717814</v>
      </c>
      <c r="P7" s="7"/>
      <c r="Q7" s="1">
        <f t="shared" si="5"/>
        <v>0.47177013052572969</v>
      </c>
      <c r="R7" s="1">
        <f t="shared" si="6"/>
        <v>0.40775287493892426</v>
      </c>
      <c r="S7" s="1">
        <f t="shared" si="7"/>
        <v>0.48926276933117929</v>
      </c>
      <c r="T7" s="1">
        <f t="shared" si="8"/>
        <v>0.48452049394261648</v>
      </c>
      <c r="U7" s="1">
        <f t="shared" si="9"/>
        <v>0.45449337112952404</v>
      </c>
      <c r="W7" s="7"/>
      <c r="X7" s="1">
        <f t="shared" si="10"/>
        <v>2.4357027291956324E-2</v>
      </c>
      <c r="Y7" s="1">
        <f t="shared" si="11"/>
        <v>2.0925236620452561E-2</v>
      </c>
      <c r="Z7" s="1">
        <f t="shared" si="12"/>
        <v>2.5948099603250448E-2</v>
      </c>
      <c r="AA7" s="1">
        <f t="shared" si="13"/>
        <v>2.4943814408159726E-2</v>
      </c>
      <c r="AB7" s="1">
        <f t="shared" si="14"/>
        <v>2.357719159009547E-2</v>
      </c>
      <c r="AD7" s="11"/>
      <c r="AE7" s="1">
        <f t="shared" si="15"/>
        <v>0.47177013052572969</v>
      </c>
      <c r="AF7" s="1">
        <f t="shared" si="16"/>
        <v>0.40775287493892426</v>
      </c>
      <c r="AG7" s="1">
        <f t="shared" si="17"/>
        <v>0.48926276933117929</v>
      </c>
      <c r="AH7" s="1">
        <f t="shared" si="18"/>
        <v>0.48452049394261648</v>
      </c>
      <c r="AI7" s="1">
        <f t="shared" si="19"/>
        <v>0.45449337112952404</v>
      </c>
      <c r="AJ7" s="4">
        <f t="shared" si="33"/>
        <v>2.3077996398679739</v>
      </c>
      <c r="AL7" s="9"/>
      <c r="AM7" s="1">
        <f t="shared" si="21"/>
        <v>2.4357027291956324E-2</v>
      </c>
      <c r="AN7" s="1">
        <f t="shared" si="22"/>
        <v>2.0925236620452561E-2</v>
      </c>
      <c r="AO7" s="1">
        <f t="shared" si="23"/>
        <v>2.5948099603250448E-2</v>
      </c>
      <c r="AP7" s="1">
        <f t="shared" si="24"/>
        <v>2.4943814408159726E-2</v>
      </c>
      <c r="AQ7" s="1">
        <f t="shared" si="25"/>
        <v>2.357719159009547E-2</v>
      </c>
      <c r="AR7" s="4">
        <f t="shared" si="26"/>
        <v>0.11975136951391453</v>
      </c>
      <c r="AT7" s="7"/>
      <c r="AU7" s="1">
        <f t="shared" si="27"/>
        <v>2.4357027291956317E-2</v>
      </c>
      <c r="AV7" s="1">
        <f t="shared" si="28"/>
        <v>2.0925236620452564E-2</v>
      </c>
      <c r="AW7" s="1">
        <f t="shared" si="29"/>
        <v>2.5948099603250448E-2</v>
      </c>
      <c r="AX7" s="1">
        <f t="shared" si="30"/>
        <v>2.4943814408159719E-2</v>
      </c>
      <c r="AY7" s="1">
        <f t="shared" si="31"/>
        <v>2.357719159009547E-2</v>
      </c>
      <c r="AZ7" s="4">
        <f t="shared" si="32"/>
        <v>0.11975136951391452</v>
      </c>
    </row>
    <row r="8" spans="1:52" x14ac:dyDescent="0.25">
      <c r="A8" s="7"/>
      <c r="B8" s="1">
        <v>1310.4462000000001</v>
      </c>
      <c r="C8" s="1">
        <v>257.17750000000001</v>
      </c>
      <c r="D8" s="1">
        <v>105.71625</v>
      </c>
      <c r="E8" s="1">
        <v>76.888095000000007</v>
      </c>
      <c r="F8" s="1">
        <v>225.50125</v>
      </c>
      <c r="G8" s="1" t="s">
        <v>7</v>
      </c>
      <c r="I8" s="9"/>
      <c r="J8" s="1">
        <f t="shared" si="0"/>
        <v>1.2481429910769729E-2</v>
      </c>
      <c r="K8" s="1">
        <f t="shared" si="1"/>
        <v>0.31711908819738521</v>
      </c>
      <c r="L8" s="1">
        <f t="shared" si="2"/>
        <v>0.71420559641657588</v>
      </c>
      <c r="M8" s="1">
        <f t="shared" si="3"/>
        <v>0.6641286328692938</v>
      </c>
      <c r="N8" s="1">
        <f t="shared" si="4"/>
        <v>8.8959411631756038E-2</v>
      </c>
      <c r="P8" s="7"/>
      <c r="Q8" s="1">
        <f t="shared" si="5"/>
        <v>0.40167768980217872</v>
      </c>
      <c r="R8" s="1">
        <f t="shared" si="6"/>
        <v>0.46120731721313701</v>
      </c>
      <c r="S8" s="1">
        <f t="shared" si="7"/>
        <v>0.49994536084855556</v>
      </c>
      <c r="T8" s="1">
        <f t="shared" si="8"/>
        <v>0.49665921656265677</v>
      </c>
      <c r="U8" s="1">
        <f t="shared" si="9"/>
        <v>0.41732991333291775</v>
      </c>
      <c r="W8" s="7"/>
      <c r="X8" s="1">
        <f t="shared" si="10"/>
        <v>2.0738223596688782E-2</v>
      </c>
      <c r="Y8" s="1">
        <f t="shared" si="11"/>
        <v>2.3668434576248135E-2</v>
      </c>
      <c r="Z8" s="1">
        <f t="shared" si="12"/>
        <v>2.6514651906203397E-2</v>
      </c>
      <c r="AA8" s="1">
        <f t="shared" si="13"/>
        <v>2.5568733370250681E-2</v>
      </c>
      <c r="AB8" s="1">
        <f t="shared" si="14"/>
        <v>2.1649308764338467E-2</v>
      </c>
      <c r="AD8" s="11"/>
      <c r="AE8" s="1">
        <f t="shared" si="15"/>
        <v>0.40167768980217872</v>
      </c>
      <c r="AF8" s="1">
        <f t="shared" si="16"/>
        <v>0.46120731721313701</v>
      </c>
      <c r="AG8" s="1">
        <f t="shared" si="17"/>
        <v>0.49994536084855556</v>
      </c>
      <c r="AH8" s="1">
        <f t="shared" si="18"/>
        <v>0.49665921656265677</v>
      </c>
      <c r="AI8" s="1">
        <f t="shared" si="19"/>
        <v>0.41732991333291775</v>
      </c>
      <c r="AJ8" s="4">
        <f t="shared" si="33"/>
        <v>2.2768194977594458</v>
      </c>
      <c r="AL8" s="9"/>
      <c r="AM8" s="1">
        <f t="shared" si="21"/>
        <v>2.0738223596688782E-2</v>
      </c>
      <c r="AN8" s="1">
        <f t="shared" si="22"/>
        <v>2.3668434576248135E-2</v>
      </c>
      <c r="AO8" s="1">
        <f t="shared" si="23"/>
        <v>2.6514651906203397E-2</v>
      </c>
      <c r="AP8" s="1">
        <f t="shared" si="24"/>
        <v>2.5568733370250681E-2</v>
      </c>
      <c r="AQ8" s="1">
        <f t="shared" si="25"/>
        <v>2.1649308764338467E-2</v>
      </c>
      <c r="AR8" s="4">
        <f t="shared" si="26"/>
        <v>0.11813935221372945</v>
      </c>
      <c r="AT8" s="7"/>
      <c r="AU8" s="1">
        <f t="shared" si="27"/>
        <v>2.0738223596688778E-2</v>
      </c>
      <c r="AV8" s="1">
        <f t="shared" si="28"/>
        <v>2.3668434576248138E-2</v>
      </c>
      <c r="AW8" s="1">
        <f t="shared" si="29"/>
        <v>2.6514651906203397E-2</v>
      </c>
      <c r="AX8" s="1">
        <f t="shared" si="30"/>
        <v>2.5568733370250674E-2</v>
      </c>
      <c r="AY8" s="1">
        <f t="shared" si="31"/>
        <v>2.1649308764338467E-2</v>
      </c>
      <c r="AZ8" s="4">
        <f t="shared" si="32"/>
        <v>0.11813935221372945</v>
      </c>
    </row>
    <row r="9" spans="1:52" x14ac:dyDescent="0.25">
      <c r="A9" s="7"/>
      <c r="B9" s="1">
        <v>1464.8961999999999</v>
      </c>
      <c r="C9" s="1">
        <v>258.22000000000003</v>
      </c>
      <c r="D9" s="1">
        <v>236.52125000000001</v>
      </c>
      <c r="E9" s="1">
        <v>75.538094999999998</v>
      </c>
      <c r="F9" s="1">
        <v>89.216250000000002</v>
      </c>
      <c r="G9" s="1" t="s">
        <v>7</v>
      </c>
      <c r="I9" s="9"/>
      <c r="J9" s="1">
        <f t="shared" si="0"/>
        <v>0.1986091352178268</v>
      </c>
      <c r="K9" s="1">
        <f t="shared" si="1"/>
        <v>0.31199978829149511</v>
      </c>
      <c r="L9" s="1">
        <f t="shared" si="2"/>
        <v>0.38996273646535101</v>
      </c>
      <c r="M9" s="1">
        <f t="shared" si="3"/>
        <v>0.68745174916301444</v>
      </c>
      <c r="N9" s="1">
        <f t="shared" si="4"/>
        <v>0.96564952736053566</v>
      </c>
      <c r="P9" s="7"/>
      <c r="Q9" s="1">
        <f t="shared" si="5"/>
        <v>0.4405868133407731</v>
      </c>
      <c r="R9" s="1">
        <f t="shared" si="6"/>
        <v>0.46037336398784556</v>
      </c>
      <c r="S9" s="1">
        <f t="shared" si="7"/>
        <v>0.47442647980653224</v>
      </c>
      <c r="T9" s="1">
        <f t="shared" si="8"/>
        <v>0.49766883256329519</v>
      </c>
      <c r="U9" s="1">
        <f t="shared" si="9"/>
        <v>0.49327581949554888</v>
      </c>
      <c r="W9" s="7"/>
      <c r="X9" s="1">
        <f t="shared" si="10"/>
        <v>2.2747063331581569E-2</v>
      </c>
      <c r="Y9" s="1">
        <f t="shared" si="11"/>
        <v>2.3625637407565441E-2</v>
      </c>
      <c r="Z9" s="1">
        <f t="shared" si="12"/>
        <v>2.5161255513612358E-2</v>
      </c>
      <c r="AA9" s="1">
        <f t="shared" si="13"/>
        <v>2.5620709859291442E-2</v>
      </c>
      <c r="AB9" s="1">
        <f t="shared" si="14"/>
        <v>2.5589060791149598E-2</v>
      </c>
      <c r="AD9" s="11"/>
      <c r="AE9" s="1">
        <f t="shared" si="15"/>
        <v>0.4405868133407731</v>
      </c>
      <c r="AF9" s="1">
        <f t="shared" si="16"/>
        <v>0.46037336398784556</v>
      </c>
      <c r="AG9" s="1">
        <f t="shared" si="17"/>
        <v>0.47442647980653224</v>
      </c>
      <c r="AH9" s="1">
        <f t="shared" si="18"/>
        <v>0.49766883256329519</v>
      </c>
      <c r="AI9" s="1">
        <f t="shared" si="19"/>
        <v>0.49327581949554888</v>
      </c>
      <c r="AJ9" s="4">
        <f t="shared" si="33"/>
        <v>2.366331309193995</v>
      </c>
      <c r="AL9" s="9"/>
      <c r="AM9" s="1">
        <f t="shared" si="21"/>
        <v>2.2747063331581569E-2</v>
      </c>
      <c r="AN9" s="1">
        <f t="shared" si="22"/>
        <v>2.3625637407565441E-2</v>
      </c>
      <c r="AO9" s="1">
        <f t="shared" si="23"/>
        <v>2.5161255513612358E-2</v>
      </c>
      <c r="AP9" s="1">
        <f t="shared" si="24"/>
        <v>2.5620709859291442E-2</v>
      </c>
      <c r="AQ9" s="1">
        <f t="shared" si="25"/>
        <v>2.5589060791149598E-2</v>
      </c>
      <c r="AR9" s="4">
        <f t="shared" si="26"/>
        <v>0.12274372690320041</v>
      </c>
      <c r="AT9" s="7"/>
      <c r="AU9" s="1">
        <f t="shared" si="27"/>
        <v>2.2747063331581566E-2</v>
      </c>
      <c r="AV9" s="1">
        <f t="shared" si="28"/>
        <v>2.3625637407565445E-2</v>
      </c>
      <c r="AW9" s="1">
        <f t="shared" si="29"/>
        <v>2.5161255513612358E-2</v>
      </c>
      <c r="AX9" s="1">
        <f t="shared" si="30"/>
        <v>2.5620709859291435E-2</v>
      </c>
      <c r="AY9" s="1">
        <f t="shared" si="31"/>
        <v>2.5589060791149598E-2</v>
      </c>
      <c r="AZ9" s="4">
        <f t="shared" si="32"/>
        <v>0.1227437269032004</v>
      </c>
    </row>
    <row r="10" spans="1:52" x14ac:dyDescent="0.25">
      <c r="A10" s="7"/>
      <c r="B10" s="1">
        <v>2127.1212</v>
      </c>
      <c r="C10" s="1">
        <v>440.86124999999998</v>
      </c>
      <c r="D10" s="1">
        <v>215.50125</v>
      </c>
      <c r="E10" s="1">
        <v>193.08571000000001</v>
      </c>
      <c r="F10" s="1">
        <v>184.73500000000001</v>
      </c>
      <c r="G10" s="1" t="s">
        <v>7</v>
      </c>
      <c r="I10" s="9"/>
      <c r="J10" s="1">
        <f t="shared" si="0"/>
        <v>1.1036881218949717</v>
      </c>
      <c r="K10" s="1">
        <f t="shared" si="1"/>
        <v>0.58487822987314053</v>
      </c>
      <c r="L10" s="1">
        <f t="shared" si="2"/>
        <v>0.44206766300619238</v>
      </c>
      <c r="M10" s="1">
        <f t="shared" si="3"/>
        <v>1.343345802462524</v>
      </c>
      <c r="N10" s="1">
        <f t="shared" si="4"/>
        <v>0.22650048240789983</v>
      </c>
      <c r="P10" s="7"/>
      <c r="Q10" s="1">
        <f t="shared" si="5"/>
        <v>0.48223217677180807</v>
      </c>
      <c r="R10" s="1">
        <f t="shared" si="6"/>
        <v>0.49302124542350978</v>
      </c>
      <c r="S10" s="1">
        <f t="shared" si="7"/>
        <v>0.4815334034976182</v>
      </c>
      <c r="T10" s="1">
        <f t="shared" si="8"/>
        <v>0.45369003090033089</v>
      </c>
      <c r="U10" s="1">
        <f t="shared" si="9"/>
        <v>0.44536334327051691</v>
      </c>
      <c r="W10" s="7"/>
      <c r="X10" s="1">
        <f t="shared" si="10"/>
        <v>2.4897172437774416E-2</v>
      </c>
      <c r="Y10" s="1">
        <f t="shared" si="11"/>
        <v>2.5301075365667107E-2</v>
      </c>
      <c r="Z10" s="1">
        <f t="shared" si="12"/>
        <v>2.5538171917983545E-2</v>
      </c>
      <c r="AA10" s="1">
        <f t="shared" si="13"/>
        <v>2.3356617668581818E-2</v>
      </c>
      <c r="AB10" s="1">
        <f t="shared" si="14"/>
        <v>2.3103564404907385E-2</v>
      </c>
      <c r="AD10" s="11"/>
      <c r="AE10" s="1">
        <f t="shared" si="15"/>
        <v>0.48223217677180807</v>
      </c>
      <c r="AF10" s="1">
        <f t="shared" si="16"/>
        <v>0.49302124542350978</v>
      </c>
      <c r="AG10" s="1">
        <f t="shared" si="17"/>
        <v>0.4815334034976182</v>
      </c>
      <c r="AH10" s="1">
        <f t="shared" si="18"/>
        <v>0.45369003090033089</v>
      </c>
      <c r="AI10" s="1">
        <f t="shared" si="19"/>
        <v>0.44536334327051691</v>
      </c>
      <c r="AJ10" s="4">
        <f t="shared" si="33"/>
        <v>2.3558401998637839</v>
      </c>
      <c r="AL10" s="9"/>
      <c r="AM10" s="1">
        <f t="shared" si="21"/>
        <v>2.4897172437774416E-2</v>
      </c>
      <c r="AN10" s="1">
        <f t="shared" si="22"/>
        <v>2.5301075365667107E-2</v>
      </c>
      <c r="AO10" s="1">
        <f t="shared" si="23"/>
        <v>2.5538171917983545E-2</v>
      </c>
      <c r="AP10" s="1">
        <f t="shared" si="24"/>
        <v>2.3356617668581818E-2</v>
      </c>
      <c r="AQ10" s="1">
        <f t="shared" si="25"/>
        <v>2.3103564404907385E-2</v>
      </c>
      <c r="AR10" s="4">
        <f t="shared" si="26"/>
        <v>0.12219660179491426</v>
      </c>
      <c r="AT10" s="7"/>
      <c r="AU10" s="1">
        <f t="shared" si="27"/>
        <v>2.4897172437774409E-2</v>
      </c>
      <c r="AV10" s="1">
        <f t="shared" si="28"/>
        <v>2.530107536566711E-2</v>
      </c>
      <c r="AW10" s="1">
        <f t="shared" si="29"/>
        <v>2.5538171917983545E-2</v>
      </c>
      <c r="AX10" s="1">
        <f t="shared" si="30"/>
        <v>2.3356617668581815E-2</v>
      </c>
      <c r="AY10" s="1">
        <f t="shared" si="31"/>
        <v>2.3103564404907385E-2</v>
      </c>
      <c r="AZ10" s="4">
        <f t="shared" si="32"/>
        <v>0.12219660179491426</v>
      </c>
    </row>
    <row r="11" spans="1:52" x14ac:dyDescent="0.25">
      <c r="A11" s="7"/>
      <c r="B11" s="1">
        <v>3321.2449999999999</v>
      </c>
      <c r="C11" s="1">
        <v>842.63499999999999</v>
      </c>
      <c r="D11" s="1">
        <v>281.86</v>
      </c>
      <c r="E11" s="1">
        <v>155.26786000000001</v>
      </c>
      <c r="F11" s="1">
        <v>567.45124999999996</v>
      </c>
      <c r="G11" s="1" t="s">
        <v>7</v>
      </c>
      <c r="I11" s="9"/>
      <c r="J11" s="1">
        <f t="shared" si="0"/>
        <v>2.7357261133194291</v>
      </c>
      <c r="K11" s="1">
        <f t="shared" si="1"/>
        <v>2.5578281776564253</v>
      </c>
      <c r="L11" s="1">
        <f t="shared" si="2"/>
        <v>0.27757585548516223</v>
      </c>
      <c r="M11" s="1">
        <f t="shared" si="3"/>
        <v>0.68999016281180159</v>
      </c>
      <c r="N11" s="1">
        <f t="shared" si="4"/>
        <v>2.7350578574505486</v>
      </c>
      <c r="P11" s="7"/>
      <c r="Q11" s="1">
        <f t="shared" si="5"/>
        <v>0.1258412958056509</v>
      </c>
      <c r="R11" s="1">
        <f t="shared" si="6"/>
        <v>0.14849540829636373</v>
      </c>
      <c r="S11" s="1">
        <f t="shared" si="7"/>
        <v>0.45560519665180538</v>
      </c>
      <c r="T11" s="1">
        <f t="shared" si="8"/>
        <v>0.49776786424491481</v>
      </c>
      <c r="U11" s="1">
        <f t="shared" si="9"/>
        <v>0.11585903443962975</v>
      </c>
      <c r="W11" s="7"/>
      <c r="X11" s="1">
        <f t="shared" si="10"/>
        <v>6.4970621878449354E-3</v>
      </c>
      <c r="Y11" s="1">
        <f t="shared" si="11"/>
        <v>7.6205509430621581E-3</v>
      </c>
      <c r="Z11" s="1">
        <f t="shared" si="12"/>
        <v>2.4163066890702335E-2</v>
      </c>
      <c r="AA11" s="1">
        <f t="shared" si="13"/>
        <v>2.5625808153208272E-2</v>
      </c>
      <c r="AB11" s="1">
        <f t="shared" si="14"/>
        <v>6.0102761139020989E-3</v>
      </c>
      <c r="AD11" s="11"/>
      <c r="AE11" s="1">
        <f t="shared" si="15"/>
        <v>0.1258412958056509</v>
      </c>
      <c r="AF11" s="1">
        <f t="shared" si="16"/>
        <v>0.14849540829636373</v>
      </c>
      <c r="AG11" s="1">
        <f t="shared" si="17"/>
        <v>0.45560519665180538</v>
      </c>
      <c r="AH11" s="1">
        <f t="shared" si="18"/>
        <v>0.49776786424491481</v>
      </c>
      <c r="AI11" s="1">
        <f t="shared" si="19"/>
        <v>0.11585903443962975</v>
      </c>
      <c r="AJ11" s="4">
        <f t="shared" si="33"/>
        <v>1.3435687994383645</v>
      </c>
      <c r="AL11" s="9"/>
      <c r="AM11" s="1">
        <f t="shared" si="21"/>
        <v>6.4970621878449354E-3</v>
      </c>
      <c r="AN11" s="1">
        <f t="shared" si="22"/>
        <v>7.6205509430621581E-3</v>
      </c>
      <c r="AO11" s="1">
        <f t="shared" si="23"/>
        <v>2.4163066890702335E-2</v>
      </c>
      <c r="AP11" s="1">
        <f t="shared" si="24"/>
        <v>2.5625808153208272E-2</v>
      </c>
      <c r="AQ11" s="1">
        <f t="shared" si="25"/>
        <v>6.0102761139020989E-3</v>
      </c>
      <c r="AR11" s="4">
        <f t="shared" si="26"/>
        <v>6.9916764288719804E-2</v>
      </c>
      <c r="AT11" s="7"/>
      <c r="AU11" s="1">
        <f t="shared" si="27"/>
        <v>6.4970621878449337E-3</v>
      </c>
      <c r="AV11" s="1">
        <f t="shared" si="28"/>
        <v>7.620550943062159E-3</v>
      </c>
      <c r="AW11" s="1">
        <f t="shared" si="29"/>
        <v>2.4163066890702335E-2</v>
      </c>
      <c r="AX11" s="1">
        <f t="shared" si="30"/>
        <v>2.5625808153208265E-2</v>
      </c>
      <c r="AY11" s="1">
        <f t="shared" si="31"/>
        <v>6.0102761139020989E-3</v>
      </c>
      <c r="AZ11" s="4">
        <f t="shared" si="32"/>
        <v>6.9916764288719804E-2</v>
      </c>
    </row>
    <row r="12" spans="1:52" x14ac:dyDescent="0.25">
      <c r="A12" s="7"/>
      <c r="B12" s="1">
        <v>3198.2537000000002</v>
      </c>
      <c r="C12" s="1">
        <v>555.09124999999995</v>
      </c>
      <c r="D12" s="1">
        <v>393.58375000000001</v>
      </c>
      <c r="E12" s="1">
        <v>158.71666999999999</v>
      </c>
      <c r="F12" s="1">
        <v>354.89875000000001</v>
      </c>
      <c r="G12" s="1" t="s">
        <v>7</v>
      </c>
      <c r="I12" s="9"/>
      <c r="J12" s="1">
        <f t="shared" si="0"/>
        <v>2.5676309173148923</v>
      </c>
      <c r="K12" s="1">
        <f t="shared" si="1"/>
        <v>1.1458160027746418</v>
      </c>
      <c r="L12" s="1">
        <f t="shared" si="2"/>
        <v>6.3209779642203865E-4</v>
      </c>
      <c r="M12" s="1">
        <f t="shared" si="3"/>
        <v>0.74957312333398352</v>
      </c>
      <c r="N12" s="1">
        <f t="shared" si="4"/>
        <v>1.0902710760354328</v>
      </c>
      <c r="P12" s="7"/>
      <c r="Q12" s="1">
        <f t="shared" si="5"/>
        <v>0.15804918482500341</v>
      </c>
      <c r="R12" s="1">
        <f t="shared" si="6"/>
        <v>0.47458117666098437</v>
      </c>
      <c r="S12" s="1">
        <f t="shared" si="7"/>
        <v>0.39261617247142905</v>
      </c>
      <c r="T12" s="1">
        <f t="shared" si="8"/>
        <v>0.4994767241180218</v>
      </c>
      <c r="U12" s="1">
        <f t="shared" si="9"/>
        <v>0.4816563440031959</v>
      </c>
      <c r="W12" s="7"/>
      <c r="X12" s="1">
        <f t="shared" si="10"/>
        <v>8.1599237831444377E-3</v>
      </c>
      <c r="Y12" s="1">
        <f t="shared" si="11"/>
        <v>2.4354760021572826E-2</v>
      </c>
      <c r="Z12" s="1">
        <f t="shared" si="12"/>
        <v>2.0822437732309112E-2</v>
      </c>
      <c r="AA12" s="1">
        <f t="shared" si="13"/>
        <v>2.5713782726125678E-2</v>
      </c>
      <c r="AB12" s="1">
        <f t="shared" si="14"/>
        <v>2.4986291604046203E-2</v>
      </c>
      <c r="AD12" s="11"/>
      <c r="AE12" s="1">
        <f t="shared" si="15"/>
        <v>0.15804918482500341</v>
      </c>
      <c r="AF12" s="1">
        <f t="shared" si="16"/>
        <v>0.47458117666098437</v>
      </c>
      <c r="AG12" s="1">
        <f t="shared" si="17"/>
        <v>0.39261617247142905</v>
      </c>
      <c r="AH12" s="1">
        <f t="shared" si="18"/>
        <v>0.4994767241180218</v>
      </c>
      <c r="AI12" s="1">
        <f t="shared" si="19"/>
        <v>0.4816563440031959</v>
      </c>
      <c r="AJ12" s="4">
        <f t="shared" si="33"/>
        <v>2.0063796020786344</v>
      </c>
      <c r="AL12" s="9"/>
      <c r="AM12" s="1">
        <f t="shared" si="21"/>
        <v>8.1599237831444377E-3</v>
      </c>
      <c r="AN12" s="1">
        <f t="shared" si="22"/>
        <v>2.4354760021572826E-2</v>
      </c>
      <c r="AO12" s="1">
        <f t="shared" si="23"/>
        <v>2.0822437732309112E-2</v>
      </c>
      <c r="AP12" s="1">
        <f t="shared" si="24"/>
        <v>2.5713782726125678E-2</v>
      </c>
      <c r="AQ12" s="1">
        <f t="shared" si="25"/>
        <v>2.4986291604046203E-2</v>
      </c>
      <c r="AR12" s="4">
        <f t="shared" si="26"/>
        <v>0.10403719586719826</v>
      </c>
      <c r="AT12" s="7"/>
      <c r="AU12" s="1">
        <f t="shared" si="27"/>
        <v>8.1599237831444359E-3</v>
      </c>
      <c r="AV12" s="1">
        <f t="shared" si="28"/>
        <v>2.435476002157283E-2</v>
      </c>
      <c r="AW12" s="1">
        <f t="shared" si="29"/>
        <v>2.0822437732309112E-2</v>
      </c>
      <c r="AX12" s="1">
        <f t="shared" si="30"/>
        <v>2.5713782726125671E-2</v>
      </c>
      <c r="AY12" s="1">
        <f t="shared" si="31"/>
        <v>2.4986291604046203E-2</v>
      </c>
      <c r="AZ12" s="4">
        <f t="shared" si="32"/>
        <v>0.10403719586719826</v>
      </c>
    </row>
    <row r="13" spans="1:52" x14ac:dyDescent="0.25">
      <c r="A13" s="7"/>
      <c r="B13" s="1">
        <v>2214.8074999999999</v>
      </c>
      <c r="C13" s="1">
        <v>523.03625</v>
      </c>
      <c r="D13" s="1">
        <v>566.89625000000001</v>
      </c>
      <c r="E13" s="1">
        <v>215.16428999999999</v>
      </c>
      <c r="F13" s="1">
        <v>407.23374999999999</v>
      </c>
      <c r="G13" s="1" t="s">
        <v>7</v>
      </c>
      <c r="I13" s="9"/>
      <c r="J13" s="1">
        <f t="shared" si="0"/>
        <v>1.2235311171752283</v>
      </c>
      <c r="K13" s="1">
        <f t="shared" si="1"/>
        <v>0.98840673804245593</v>
      </c>
      <c r="L13" s="1">
        <f t="shared" si="2"/>
        <v>0.42897946648091184</v>
      </c>
      <c r="M13" s="1">
        <f t="shared" si="3"/>
        <v>1.7247837942700868</v>
      </c>
      <c r="N13" s="1">
        <f t="shared" si="4"/>
        <v>1.4952529802960746</v>
      </c>
      <c r="P13" s="7"/>
      <c r="Q13" s="1">
        <f t="shared" si="5"/>
        <v>0.46670748640245063</v>
      </c>
      <c r="R13" s="1">
        <f t="shared" si="6"/>
        <v>0.4914860767197376</v>
      </c>
      <c r="S13" s="1">
        <f t="shared" si="7"/>
        <v>0.47984971395975534</v>
      </c>
      <c r="T13" s="1">
        <f t="shared" si="8"/>
        <v>0.37642203697004534</v>
      </c>
      <c r="U13" s="1">
        <f t="shared" si="9"/>
        <v>0.41073352698797527</v>
      </c>
      <c r="W13" s="7"/>
      <c r="X13" s="1">
        <f t="shared" si="10"/>
        <v>2.4095647961003865E-2</v>
      </c>
      <c r="Y13" s="1">
        <f t="shared" si="11"/>
        <v>2.5222292920825833E-2</v>
      </c>
      <c r="Z13" s="1">
        <f t="shared" si="12"/>
        <v>2.5448877275987512E-2</v>
      </c>
      <c r="AA13" s="1">
        <f t="shared" si="13"/>
        <v>1.9378749808742397E-2</v>
      </c>
      <c r="AB13" s="1">
        <f t="shared" si="14"/>
        <v>2.1307116172463069E-2</v>
      </c>
      <c r="AD13" s="11"/>
      <c r="AE13" s="1">
        <f t="shared" si="15"/>
        <v>0.46670748640245063</v>
      </c>
      <c r="AF13" s="1">
        <f t="shared" si="16"/>
        <v>0.4914860767197376</v>
      </c>
      <c r="AG13" s="1">
        <f t="shared" si="17"/>
        <v>0.47984971395975534</v>
      </c>
      <c r="AH13" s="1">
        <f t="shared" si="18"/>
        <v>0.37642203697004534</v>
      </c>
      <c r="AI13" s="1">
        <f t="shared" si="19"/>
        <v>0.41073352698797527</v>
      </c>
      <c r="AJ13" s="4">
        <f t="shared" si="33"/>
        <v>2.2251988410399641</v>
      </c>
      <c r="AL13" s="9"/>
      <c r="AM13" s="1">
        <f t="shared" si="21"/>
        <v>2.4095647961003865E-2</v>
      </c>
      <c r="AN13" s="1">
        <f t="shared" si="22"/>
        <v>2.5222292920825833E-2</v>
      </c>
      <c r="AO13" s="1">
        <f t="shared" si="23"/>
        <v>2.5448877275987512E-2</v>
      </c>
      <c r="AP13" s="1">
        <f t="shared" si="24"/>
        <v>1.9378749808742397E-2</v>
      </c>
      <c r="AQ13" s="1">
        <f t="shared" si="25"/>
        <v>2.1307116172463069E-2</v>
      </c>
      <c r="AR13" s="4">
        <f t="shared" si="26"/>
        <v>0.11545268413902268</v>
      </c>
      <c r="AT13" s="7"/>
      <c r="AU13" s="1">
        <f t="shared" si="27"/>
        <v>2.4095647961003858E-2</v>
      </c>
      <c r="AV13" s="1">
        <f t="shared" si="28"/>
        <v>2.5222292920825836E-2</v>
      </c>
      <c r="AW13" s="1">
        <f t="shared" si="29"/>
        <v>2.5448877275987512E-2</v>
      </c>
      <c r="AX13" s="1">
        <f t="shared" si="30"/>
        <v>1.9378749808742393E-2</v>
      </c>
      <c r="AY13" s="1">
        <f t="shared" si="31"/>
        <v>2.1307116172463069E-2</v>
      </c>
      <c r="AZ13" s="4">
        <f t="shared" si="32"/>
        <v>0.11545268413902268</v>
      </c>
    </row>
    <row r="14" spans="1:52" x14ac:dyDescent="0.25">
      <c r="A14" s="7"/>
      <c r="B14" s="1">
        <v>1221.5188000000001</v>
      </c>
      <c r="C14" s="1">
        <v>277.09875</v>
      </c>
      <c r="D14" s="1">
        <v>306.0025</v>
      </c>
      <c r="E14" s="1">
        <v>25.136904999999999</v>
      </c>
      <c r="F14" s="1">
        <v>169.26875000000001</v>
      </c>
      <c r="G14" s="1" t="s">
        <v>7</v>
      </c>
      <c r="I14" s="9"/>
      <c r="J14" s="1">
        <f t="shared" si="0"/>
        <v>0.13402066669559837</v>
      </c>
      <c r="K14" s="1">
        <f t="shared" si="1"/>
        <v>0.21929380930030012</v>
      </c>
      <c r="L14" s="1">
        <f t="shared" si="2"/>
        <v>0.21773079416202898</v>
      </c>
      <c r="M14" s="1">
        <f t="shared" si="3"/>
        <v>1.5582019830236806</v>
      </c>
      <c r="N14" s="1">
        <f t="shared" si="4"/>
        <v>0.34618236598048324</v>
      </c>
      <c r="P14" s="7"/>
      <c r="Q14" s="1">
        <f t="shared" si="5"/>
        <v>0.42789563114618129</v>
      </c>
      <c r="R14" s="1">
        <f t="shared" si="6"/>
        <v>0.44398614243492102</v>
      </c>
      <c r="S14" s="1">
        <f t="shared" si="7"/>
        <v>0.44380403857849676</v>
      </c>
      <c r="T14" s="1">
        <f t="shared" si="8"/>
        <v>0.41333953623037062</v>
      </c>
      <c r="U14" s="1">
        <f t="shared" si="9"/>
        <v>0.46578215086843389</v>
      </c>
      <c r="W14" s="7"/>
      <c r="X14" s="1">
        <f t="shared" si="10"/>
        <v>2.2091830091748463E-2</v>
      </c>
      <c r="Y14" s="1">
        <f t="shared" si="11"/>
        <v>2.2784670955524881E-2</v>
      </c>
      <c r="Z14" s="1">
        <f t="shared" si="12"/>
        <v>2.3537191299272165E-2</v>
      </c>
      <c r="AA14" s="1">
        <f t="shared" si="13"/>
        <v>2.1279315959143435E-2</v>
      </c>
      <c r="AB14" s="1">
        <f t="shared" si="14"/>
        <v>2.4162805681806423E-2</v>
      </c>
      <c r="AD14" s="11"/>
      <c r="AE14" s="1">
        <f t="shared" si="15"/>
        <v>0.42789563114618129</v>
      </c>
      <c r="AF14" s="1">
        <f t="shared" si="16"/>
        <v>0.44398614243492102</v>
      </c>
      <c r="AG14" s="1">
        <f t="shared" si="17"/>
        <v>0.44380403857849676</v>
      </c>
      <c r="AH14" s="1">
        <f t="shared" si="18"/>
        <v>0.41333953623037062</v>
      </c>
      <c r="AI14" s="1">
        <f t="shared" si="19"/>
        <v>0.46578215086843389</v>
      </c>
      <c r="AJ14" s="4">
        <f t="shared" si="33"/>
        <v>2.1948074992584035</v>
      </c>
      <c r="AL14" s="9"/>
      <c r="AM14" s="1">
        <f t="shared" si="21"/>
        <v>2.2091830091748463E-2</v>
      </c>
      <c r="AN14" s="1">
        <f t="shared" si="22"/>
        <v>2.2784670955524881E-2</v>
      </c>
      <c r="AO14" s="1">
        <f t="shared" si="23"/>
        <v>2.3537191299272165E-2</v>
      </c>
      <c r="AP14" s="1">
        <f t="shared" si="24"/>
        <v>2.1279315959143435E-2</v>
      </c>
      <c r="AQ14" s="1">
        <f t="shared" si="25"/>
        <v>2.4162805681806423E-2</v>
      </c>
      <c r="AR14" s="4">
        <f t="shared" si="26"/>
        <v>0.11385581398749538</v>
      </c>
      <c r="AT14" s="7"/>
      <c r="AU14" s="1">
        <f t="shared" si="27"/>
        <v>2.2091830091748459E-2</v>
      </c>
      <c r="AV14" s="1">
        <f t="shared" si="28"/>
        <v>2.2784670955524885E-2</v>
      </c>
      <c r="AW14" s="1">
        <f t="shared" si="29"/>
        <v>2.3537191299272165E-2</v>
      </c>
      <c r="AX14" s="1">
        <f t="shared" si="30"/>
        <v>2.1279315959143431E-2</v>
      </c>
      <c r="AY14" s="1">
        <f t="shared" si="31"/>
        <v>2.4162805681806423E-2</v>
      </c>
      <c r="AZ14" s="4">
        <f t="shared" si="32"/>
        <v>0.11385581398749536</v>
      </c>
    </row>
    <row r="15" spans="1:52" x14ac:dyDescent="0.25">
      <c r="A15" s="7"/>
      <c r="B15" s="1">
        <v>1577.9175</v>
      </c>
      <c r="C15" s="1">
        <v>326.05500000000001</v>
      </c>
      <c r="D15" s="1">
        <v>264.90375</v>
      </c>
      <c r="E15" s="1">
        <v>33.742857000000001</v>
      </c>
      <c r="F15" s="1">
        <v>16.907499999999999</v>
      </c>
      <c r="G15" s="1" t="s">
        <v>7</v>
      </c>
      <c r="I15" s="9"/>
      <c r="J15" s="1">
        <f t="shared" si="0"/>
        <v>0.35307809014543251</v>
      </c>
      <c r="K15" s="1">
        <f t="shared" si="1"/>
        <v>2.111072405003812E-2</v>
      </c>
      <c r="L15" s="1">
        <f t="shared" si="2"/>
        <v>0.3196074520911632</v>
      </c>
      <c r="M15" s="1">
        <f t="shared" si="3"/>
        <v>1.4095222650131798</v>
      </c>
      <c r="N15" s="1">
        <f t="shared" si="4"/>
        <v>1.5251935279281614</v>
      </c>
      <c r="P15" s="7"/>
      <c r="Q15" s="1">
        <f t="shared" si="5"/>
        <v>0.46670626074565241</v>
      </c>
      <c r="R15" s="1">
        <f t="shared" si="6"/>
        <v>0.40192015144580817</v>
      </c>
      <c r="S15" s="1">
        <f t="shared" si="7"/>
        <v>0.46317772385711226</v>
      </c>
      <c r="T15" s="1">
        <f t="shared" si="8"/>
        <v>0.44231838972283916</v>
      </c>
      <c r="U15" s="1">
        <f t="shared" si="9"/>
        <v>0.40391355092136055</v>
      </c>
      <c r="W15" s="7"/>
      <c r="X15" s="1">
        <f t="shared" si="10"/>
        <v>2.4095584681550264E-2</v>
      </c>
      <c r="Y15" s="1">
        <f t="shared" si="11"/>
        <v>2.0625910418881552E-2</v>
      </c>
      <c r="Z15" s="1">
        <f t="shared" si="12"/>
        <v>2.4564676623730321E-2</v>
      </c>
      <c r="AA15" s="1">
        <f t="shared" si="13"/>
        <v>2.2771189166395211E-2</v>
      </c>
      <c r="AB15" s="1">
        <f t="shared" si="14"/>
        <v>2.0953324692594342E-2</v>
      </c>
      <c r="AD15" s="11"/>
      <c r="AE15" s="1">
        <f t="shared" si="15"/>
        <v>0.46670626074565241</v>
      </c>
      <c r="AF15" s="1">
        <f t="shared" si="16"/>
        <v>0.40192015144580817</v>
      </c>
      <c r="AG15" s="1">
        <f t="shared" si="17"/>
        <v>0.46317772385711226</v>
      </c>
      <c r="AH15" s="1">
        <f t="shared" si="18"/>
        <v>0.44231838972283916</v>
      </c>
      <c r="AI15" s="1">
        <f t="shared" si="19"/>
        <v>0.40391355092136055</v>
      </c>
      <c r="AJ15" s="4">
        <f t="shared" si="33"/>
        <v>2.1780360766927727</v>
      </c>
      <c r="AL15" s="9"/>
      <c r="AM15" s="1">
        <f t="shared" si="21"/>
        <v>2.4095584681550264E-2</v>
      </c>
      <c r="AN15" s="1">
        <f t="shared" si="22"/>
        <v>2.0625910418881552E-2</v>
      </c>
      <c r="AO15" s="1">
        <f t="shared" si="23"/>
        <v>2.4564676623730321E-2</v>
      </c>
      <c r="AP15" s="1">
        <f t="shared" si="24"/>
        <v>2.2771189166395211E-2</v>
      </c>
      <c r="AQ15" s="1">
        <f t="shared" si="25"/>
        <v>2.0953324692594342E-2</v>
      </c>
      <c r="AR15" s="4">
        <f t="shared" si="26"/>
        <v>0.11301068558315169</v>
      </c>
      <c r="AT15" s="7"/>
      <c r="AU15" s="1">
        <f t="shared" si="27"/>
        <v>2.4095584681550257E-2</v>
      </c>
      <c r="AV15" s="1">
        <f t="shared" si="28"/>
        <v>2.0625910418881555E-2</v>
      </c>
      <c r="AW15" s="1">
        <f t="shared" si="29"/>
        <v>2.4564676623730321E-2</v>
      </c>
      <c r="AX15" s="1">
        <f t="shared" si="30"/>
        <v>2.2771189166395207E-2</v>
      </c>
      <c r="AY15" s="1">
        <f t="shared" si="31"/>
        <v>2.0953324692594342E-2</v>
      </c>
      <c r="AZ15" s="4">
        <f t="shared" si="32"/>
        <v>0.11301068558315169</v>
      </c>
    </row>
    <row r="16" spans="1:52" x14ac:dyDescent="0.25">
      <c r="A16" s="7"/>
      <c r="B16" s="1">
        <v>1933.9612999999999</v>
      </c>
      <c r="C16" s="1">
        <v>479.11</v>
      </c>
      <c r="D16" s="1">
        <v>167.89125000000001</v>
      </c>
      <c r="E16" s="1">
        <v>161.53333000000001</v>
      </c>
      <c r="F16" s="1">
        <v>282.75</v>
      </c>
      <c r="G16" s="1" t="s">
        <v>7</v>
      </c>
      <c r="I16" s="9"/>
      <c r="J16" s="1">
        <f t="shared" si="0"/>
        <v>0.83969179653930148</v>
      </c>
      <c r="K16" s="1">
        <f t="shared" si="1"/>
        <v>0.7727025198255727</v>
      </c>
      <c r="L16" s="1">
        <f t="shared" si="2"/>
        <v>0.56008457797334055</v>
      </c>
      <c r="M16" s="1">
        <f t="shared" si="3"/>
        <v>0.79823481869685076</v>
      </c>
      <c r="N16" s="1">
        <f t="shared" si="4"/>
        <v>0.5319651972731323</v>
      </c>
      <c r="P16" s="7"/>
      <c r="Q16" s="1">
        <f t="shared" si="5"/>
        <v>0.4995200101765549</v>
      </c>
      <c r="R16" s="1">
        <f t="shared" si="6"/>
        <v>0.49999717805631466</v>
      </c>
      <c r="S16" s="1">
        <f t="shared" si="7"/>
        <v>0.49349926704084646</v>
      </c>
      <c r="T16" s="1">
        <f t="shared" si="8"/>
        <v>0.49999135868312627</v>
      </c>
      <c r="U16" s="1">
        <f t="shared" si="9"/>
        <v>0.48865401692488514</v>
      </c>
      <c r="W16" s="7"/>
      <c r="X16" s="1">
        <f t="shared" si="10"/>
        <v>2.5789726253313713E-2</v>
      </c>
      <c r="Y16" s="1">
        <f t="shared" si="11"/>
        <v>2.5659069263347517E-2</v>
      </c>
      <c r="Z16" s="1">
        <f t="shared" si="12"/>
        <v>2.6172782680382308E-2</v>
      </c>
      <c r="AA16" s="1">
        <f t="shared" si="13"/>
        <v>2.5740276856385337E-2</v>
      </c>
      <c r="AB16" s="1">
        <f t="shared" si="14"/>
        <v>2.5349301244317661E-2</v>
      </c>
      <c r="AD16" s="11"/>
      <c r="AE16" s="1">
        <f t="shared" si="15"/>
        <v>0.4995200101765549</v>
      </c>
      <c r="AF16" s="1">
        <f t="shared" si="16"/>
        <v>0.49999717805631466</v>
      </c>
      <c r="AG16" s="1">
        <f t="shared" si="17"/>
        <v>0.49349926704084646</v>
      </c>
      <c r="AH16" s="1">
        <f t="shared" si="18"/>
        <v>0.49999135868312627</v>
      </c>
      <c r="AI16" s="1">
        <f t="shared" si="19"/>
        <v>0.48865401692488514</v>
      </c>
      <c r="AJ16" s="4">
        <f t="shared" si="33"/>
        <v>2.4816618308817273</v>
      </c>
      <c r="AL16" s="9"/>
      <c r="AM16" s="1">
        <f t="shared" si="21"/>
        <v>2.5789726253313713E-2</v>
      </c>
      <c r="AN16" s="1">
        <f t="shared" si="22"/>
        <v>2.5659069263347517E-2</v>
      </c>
      <c r="AO16" s="1">
        <f t="shared" si="23"/>
        <v>2.6172782680382308E-2</v>
      </c>
      <c r="AP16" s="1">
        <f t="shared" si="24"/>
        <v>2.5740276856385337E-2</v>
      </c>
      <c r="AQ16" s="1">
        <f t="shared" si="25"/>
        <v>2.5349301244317661E-2</v>
      </c>
      <c r="AR16" s="4">
        <f t="shared" si="26"/>
        <v>0.12871115629774654</v>
      </c>
      <c r="AT16" s="7"/>
      <c r="AU16" s="1">
        <f t="shared" si="27"/>
        <v>2.5789726253313706E-2</v>
      </c>
      <c r="AV16" s="1">
        <f t="shared" si="28"/>
        <v>2.5659069263347521E-2</v>
      </c>
      <c r="AW16" s="1">
        <f t="shared" si="29"/>
        <v>2.6172782680382308E-2</v>
      </c>
      <c r="AX16" s="1">
        <f t="shared" si="30"/>
        <v>2.574027685638533E-2</v>
      </c>
      <c r="AY16" s="1">
        <f t="shared" si="31"/>
        <v>2.5349301244317661E-2</v>
      </c>
      <c r="AZ16" s="4">
        <f t="shared" si="32"/>
        <v>0.12871115629774652</v>
      </c>
    </row>
    <row r="17" spans="1:52" x14ac:dyDescent="0.25">
      <c r="A17" s="7"/>
      <c r="B17" s="1">
        <v>1637.2537</v>
      </c>
      <c r="C17" s="1">
        <v>172.03375</v>
      </c>
      <c r="D17" s="1">
        <v>287.45125000000002</v>
      </c>
      <c r="E17" s="1">
        <v>72.583332999999996</v>
      </c>
      <c r="F17" s="1">
        <v>241.11250000000001</v>
      </c>
      <c r="G17" s="1" t="s">
        <v>7</v>
      </c>
      <c r="I17" s="9"/>
      <c r="J17" s="1">
        <f t="shared" si="0"/>
        <v>0.43417431540010026</v>
      </c>
      <c r="K17" s="1">
        <f t="shared" si="1"/>
        <v>0.73522593842484052</v>
      </c>
      <c r="L17" s="1">
        <f t="shared" si="2"/>
        <v>0.26371611854313182</v>
      </c>
      <c r="M17" s="1">
        <f t="shared" si="3"/>
        <v>0.73849934749358181</v>
      </c>
      <c r="N17" s="1">
        <f t="shared" si="4"/>
        <v>0.20976334309041567</v>
      </c>
      <c r="P17" s="7"/>
      <c r="Q17" s="1">
        <f t="shared" si="5"/>
        <v>0.47770187591376212</v>
      </c>
      <c r="R17" s="1">
        <f t="shared" si="6"/>
        <v>0.49967351615469602</v>
      </c>
      <c r="S17" s="1">
        <f t="shared" si="7"/>
        <v>0.452975798906671</v>
      </c>
      <c r="T17" s="1">
        <f t="shared" si="8"/>
        <v>0.49924874957651155</v>
      </c>
      <c r="U17" s="1">
        <f t="shared" si="9"/>
        <v>0.44219475895982124</v>
      </c>
      <c r="W17" s="7"/>
      <c r="X17" s="1">
        <f t="shared" si="10"/>
        <v>2.4663277465413126E-2</v>
      </c>
      <c r="Y17" s="1">
        <f t="shared" si="11"/>
        <v>2.5642459443300486E-2</v>
      </c>
      <c r="Z17" s="1">
        <f t="shared" si="12"/>
        <v>2.4023616519932095E-2</v>
      </c>
      <c r="AA17" s="1">
        <f t="shared" si="13"/>
        <v>2.5702046267659404E-2</v>
      </c>
      <c r="AB17" s="1">
        <f t="shared" si="14"/>
        <v>2.2939191667903588E-2</v>
      </c>
      <c r="AD17" s="11"/>
      <c r="AE17" s="1">
        <f t="shared" si="15"/>
        <v>0.47770187591376212</v>
      </c>
      <c r="AF17" s="1">
        <f t="shared" si="16"/>
        <v>0.49967351615469602</v>
      </c>
      <c r="AG17" s="1">
        <f t="shared" si="17"/>
        <v>0.452975798906671</v>
      </c>
      <c r="AH17" s="1">
        <f t="shared" si="18"/>
        <v>0.49924874957651155</v>
      </c>
      <c r="AI17" s="1">
        <f t="shared" si="19"/>
        <v>0.44219475895982124</v>
      </c>
      <c r="AJ17" s="4">
        <f t="shared" si="33"/>
        <v>2.371794699511462</v>
      </c>
      <c r="AL17" s="9"/>
      <c r="AM17" s="1">
        <f t="shared" si="21"/>
        <v>2.4663277465413126E-2</v>
      </c>
      <c r="AN17" s="1">
        <f t="shared" si="22"/>
        <v>2.5642459443300486E-2</v>
      </c>
      <c r="AO17" s="1">
        <f t="shared" si="23"/>
        <v>2.4023616519932095E-2</v>
      </c>
      <c r="AP17" s="1">
        <f t="shared" si="24"/>
        <v>2.5702046267659404E-2</v>
      </c>
      <c r="AQ17" s="1">
        <f t="shared" si="25"/>
        <v>2.2939191667903588E-2</v>
      </c>
      <c r="AR17" s="4">
        <f t="shared" si="26"/>
        <v>0.1229705913642087</v>
      </c>
      <c r="AT17" s="7"/>
      <c r="AU17" s="1">
        <f t="shared" si="27"/>
        <v>2.4663277465413119E-2</v>
      </c>
      <c r="AV17" s="1">
        <f t="shared" si="28"/>
        <v>2.5642459443300489E-2</v>
      </c>
      <c r="AW17" s="1">
        <f t="shared" si="29"/>
        <v>2.4023616519932095E-2</v>
      </c>
      <c r="AX17" s="1">
        <f t="shared" si="30"/>
        <v>2.5702046267659397E-2</v>
      </c>
      <c r="AY17" s="1">
        <f t="shared" si="31"/>
        <v>2.2939191667903588E-2</v>
      </c>
      <c r="AZ17" s="4">
        <f t="shared" si="32"/>
        <v>0.1229705913642087</v>
      </c>
    </row>
    <row r="18" spans="1:52" x14ac:dyDescent="0.25">
      <c r="A18" s="7"/>
      <c r="B18" s="1">
        <v>1105.5237999999999</v>
      </c>
      <c r="C18" s="1">
        <v>152.13999999999999</v>
      </c>
      <c r="D18" s="1">
        <v>110.4975</v>
      </c>
      <c r="E18" s="1">
        <v>39.083333000000003</v>
      </c>
      <c r="F18" s="1">
        <v>83.431250000000006</v>
      </c>
      <c r="G18" s="1" t="s">
        <v>7</v>
      </c>
      <c r="I18" s="9"/>
      <c r="J18" s="1">
        <f t="shared" si="0"/>
        <v>0.29255384961623038</v>
      </c>
      <c r="K18" s="1">
        <f t="shared" si="1"/>
        <v>0.83291617583759769</v>
      </c>
      <c r="L18" s="1">
        <f t="shared" si="2"/>
        <v>0.70235370868948754</v>
      </c>
      <c r="M18" s="1">
        <f t="shared" si="3"/>
        <v>1.3172581592266444</v>
      </c>
      <c r="N18" s="1">
        <f t="shared" si="4"/>
        <v>1.0104153688843307</v>
      </c>
      <c r="P18" s="7"/>
      <c r="Q18" s="1">
        <f t="shared" si="5"/>
        <v>0.45723727639778738</v>
      </c>
      <c r="R18" s="1">
        <f t="shared" si="6"/>
        <v>0.49939239735962576</v>
      </c>
      <c r="S18" s="1">
        <f t="shared" si="7"/>
        <v>0.49982988045935267</v>
      </c>
      <c r="T18" s="1">
        <f t="shared" si="8"/>
        <v>0.45788249657423252</v>
      </c>
      <c r="U18" s="1">
        <f t="shared" si="9"/>
        <v>0.48973744586923929</v>
      </c>
      <c r="W18" s="7"/>
      <c r="X18" s="1">
        <f t="shared" si="10"/>
        <v>2.3606710343679317E-2</v>
      </c>
      <c r="Y18" s="1">
        <f t="shared" si="11"/>
        <v>2.5628032868610651E-2</v>
      </c>
      <c r="Z18" s="1">
        <f t="shared" si="12"/>
        <v>2.6508527392283494E-2</v>
      </c>
      <c r="AA18" s="1">
        <f t="shared" si="13"/>
        <v>2.357245185307922E-2</v>
      </c>
      <c r="AB18" s="1">
        <f t="shared" si="14"/>
        <v>2.5405504950285492E-2</v>
      </c>
      <c r="AD18" s="11"/>
      <c r="AE18" s="1">
        <f t="shared" si="15"/>
        <v>0.45723727639778738</v>
      </c>
      <c r="AF18" s="1">
        <f t="shared" si="16"/>
        <v>0.49939239735962576</v>
      </c>
      <c r="AG18" s="1">
        <f t="shared" si="17"/>
        <v>0.49982988045935267</v>
      </c>
      <c r="AH18" s="1">
        <f t="shared" si="18"/>
        <v>0.45788249657423252</v>
      </c>
      <c r="AI18" s="1">
        <f t="shared" si="19"/>
        <v>0.48973744586923929</v>
      </c>
      <c r="AJ18" s="4">
        <f t="shared" si="33"/>
        <v>2.4040794966602377</v>
      </c>
      <c r="AL18" s="9"/>
      <c r="AM18" s="1">
        <f t="shared" si="21"/>
        <v>2.3606710343679317E-2</v>
      </c>
      <c r="AN18" s="1">
        <f t="shared" si="22"/>
        <v>2.5628032868610651E-2</v>
      </c>
      <c r="AO18" s="1">
        <f t="shared" si="23"/>
        <v>2.6508527392283494E-2</v>
      </c>
      <c r="AP18" s="1">
        <f t="shared" si="24"/>
        <v>2.357245185307922E-2</v>
      </c>
      <c r="AQ18" s="1">
        <f t="shared" si="25"/>
        <v>2.5405504950285492E-2</v>
      </c>
      <c r="AR18" s="4">
        <f t="shared" si="26"/>
        <v>0.12472122740793817</v>
      </c>
      <c r="AT18" s="7"/>
      <c r="AU18" s="1">
        <f t="shared" si="27"/>
        <v>2.360671034367931E-2</v>
      </c>
      <c r="AV18" s="1">
        <f t="shared" si="28"/>
        <v>2.5628032868610654E-2</v>
      </c>
      <c r="AW18" s="1">
        <f t="shared" si="29"/>
        <v>2.6508527392283494E-2</v>
      </c>
      <c r="AX18" s="1">
        <f t="shared" si="30"/>
        <v>2.3572451853079213E-2</v>
      </c>
      <c r="AY18" s="1">
        <f t="shared" si="31"/>
        <v>2.5405504950285492E-2</v>
      </c>
      <c r="AZ18" s="4">
        <f t="shared" si="32"/>
        <v>0.12472122740793815</v>
      </c>
    </row>
    <row r="19" spans="1:52" x14ac:dyDescent="0.25">
      <c r="A19" s="7"/>
      <c r="B19" s="1">
        <v>1939.2338</v>
      </c>
      <c r="C19" s="1">
        <v>973.30250000000001</v>
      </c>
      <c r="D19" s="1">
        <v>180.72874999999999</v>
      </c>
      <c r="E19" s="1">
        <v>106.20475999999999</v>
      </c>
      <c r="F19" s="1">
        <v>243.64750000000001</v>
      </c>
      <c r="G19" s="1" t="s">
        <v>7</v>
      </c>
      <c r="I19" s="9"/>
      <c r="J19" s="1">
        <f t="shared" si="0"/>
        <v>0.84689785030842113</v>
      </c>
      <c r="K19" s="1">
        <f t="shared" si="1"/>
        <v>3.1994839286903654</v>
      </c>
      <c r="L19" s="1">
        <f t="shared" si="2"/>
        <v>0.52826264674270063</v>
      </c>
      <c r="M19" s="1">
        <f t="shared" si="3"/>
        <v>0.1576427164700025</v>
      </c>
      <c r="N19" s="1">
        <f t="shared" si="4"/>
        <v>0.22937983544353932</v>
      </c>
      <c r="P19" s="7"/>
      <c r="Q19" s="1">
        <f t="shared" si="5"/>
        <v>0.49937603044337969</v>
      </c>
      <c r="R19" s="1">
        <f t="shared" si="6"/>
        <v>5.2897962120130648E-2</v>
      </c>
      <c r="S19" s="1">
        <f t="shared" si="7"/>
        <v>0.49085584517061898</v>
      </c>
      <c r="T19" s="1">
        <f t="shared" si="8"/>
        <v>0.43427405839034039</v>
      </c>
      <c r="U19" s="1">
        <f t="shared" si="9"/>
        <v>0.44590112306754848</v>
      </c>
      <c r="W19" s="7"/>
      <c r="X19" s="1">
        <f t="shared" si="10"/>
        <v>2.5782292721465209E-2</v>
      </c>
      <c r="Y19" s="1">
        <f t="shared" si="11"/>
        <v>2.7146402689846613E-3</v>
      </c>
      <c r="Z19" s="1">
        <f t="shared" si="12"/>
        <v>2.6032588538743781E-2</v>
      </c>
      <c r="AA19" s="1">
        <f t="shared" si="13"/>
        <v>2.2357055377826594E-2</v>
      </c>
      <c r="AB19" s="1">
        <f t="shared" si="14"/>
        <v>2.313146214360572E-2</v>
      </c>
      <c r="AD19" s="11"/>
      <c r="AE19" s="1">
        <f t="shared" si="15"/>
        <v>0.49937603044337969</v>
      </c>
      <c r="AF19" s="1">
        <f t="shared" si="16"/>
        <v>5.2897962120130648E-2</v>
      </c>
      <c r="AG19" s="1">
        <f t="shared" si="17"/>
        <v>0.49085584517061898</v>
      </c>
      <c r="AH19" s="1">
        <f t="shared" si="18"/>
        <v>0.43427405839034039</v>
      </c>
      <c r="AI19" s="1">
        <f t="shared" si="19"/>
        <v>0.44590112306754848</v>
      </c>
      <c r="AJ19" s="4">
        <f t="shared" si="33"/>
        <v>1.923305019192018</v>
      </c>
      <c r="AL19" s="9"/>
      <c r="AM19" s="1">
        <f t="shared" si="21"/>
        <v>2.5782292721465209E-2</v>
      </c>
      <c r="AN19" s="1">
        <f t="shared" si="22"/>
        <v>2.7146402689846613E-3</v>
      </c>
      <c r="AO19" s="1">
        <f t="shared" si="23"/>
        <v>2.6032588538743781E-2</v>
      </c>
      <c r="AP19" s="1">
        <f t="shared" si="24"/>
        <v>2.2357055377826594E-2</v>
      </c>
      <c r="AQ19" s="1">
        <f t="shared" si="25"/>
        <v>2.313146214360572E-2</v>
      </c>
      <c r="AR19" s="4">
        <f t="shared" si="26"/>
        <v>0.10001803905062596</v>
      </c>
      <c r="AT19" s="7"/>
      <c r="AU19" s="1">
        <f t="shared" si="27"/>
        <v>2.5782292721465202E-2</v>
      </c>
      <c r="AV19" s="1">
        <f t="shared" si="28"/>
        <v>2.7146402689846617E-3</v>
      </c>
      <c r="AW19" s="1">
        <f t="shared" si="29"/>
        <v>2.6032588538743781E-2</v>
      </c>
      <c r="AX19" s="1">
        <f t="shared" si="30"/>
        <v>2.235705537782659E-2</v>
      </c>
      <c r="AY19" s="1">
        <f t="shared" si="31"/>
        <v>2.313146214360572E-2</v>
      </c>
      <c r="AZ19" s="4">
        <f t="shared" si="32"/>
        <v>0.10001803905062595</v>
      </c>
    </row>
    <row r="20" spans="1:52" x14ac:dyDescent="0.25">
      <c r="A20" s="7"/>
      <c r="B20" s="1">
        <v>1043.68</v>
      </c>
      <c r="C20" s="1">
        <v>160.93125000000001</v>
      </c>
      <c r="D20" s="1">
        <v>220.48124999999999</v>
      </c>
      <c r="E20" s="1">
        <v>42.928570999999998</v>
      </c>
      <c r="F20" s="1">
        <v>97.777500000000003</v>
      </c>
      <c r="G20" s="1" t="s">
        <v>7</v>
      </c>
      <c r="I20" s="9"/>
      <c r="J20" s="1">
        <f t="shared" si="0"/>
        <v>0.37707727267676699</v>
      </c>
      <c r="K20" s="1">
        <f t="shared" si="1"/>
        <v>0.78974586859764029</v>
      </c>
      <c r="L20" s="1">
        <f t="shared" si="2"/>
        <v>0.42972310857358581</v>
      </c>
      <c r="M20" s="1">
        <f t="shared" si="3"/>
        <v>1.25082635696662</v>
      </c>
      <c r="N20" s="1">
        <f t="shared" si="4"/>
        <v>0.89940033794902485</v>
      </c>
      <c r="P20" s="7"/>
      <c r="Q20" s="1">
        <f t="shared" si="5"/>
        <v>0.47016791873498714</v>
      </c>
      <c r="R20" s="1">
        <f t="shared" si="6"/>
        <v>0.49996665333023821</v>
      </c>
      <c r="S20" s="1">
        <f t="shared" si="7"/>
        <v>0.4799472235185584</v>
      </c>
      <c r="T20" s="1">
        <f t="shared" si="8"/>
        <v>0.46776768829308318</v>
      </c>
      <c r="U20" s="1">
        <f t="shared" si="9"/>
        <v>0.49716239159341713</v>
      </c>
      <c r="W20" s="7"/>
      <c r="X20" s="1">
        <f t="shared" si="10"/>
        <v>2.4274306674881389E-2</v>
      </c>
      <c r="Y20" s="1">
        <f t="shared" si="11"/>
        <v>2.5657502782385194E-2</v>
      </c>
      <c r="Z20" s="1">
        <f t="shared" si="12"/>
        <v>2.5454048705130891E-2</v>
      </c>
      <c r="AA20" s="1">
        <f t="shared" si="13"/>
        <v>2.4081355791522926E-2</v>
      </c>
      <c r="AB20" s="1">
        <f t="shared" si="14"/>
        <v>2.5790679694308573E-2</v>
      </c>
      <c r="AD20" s="11"/>
      <c r="AE20" s="1">
        <f t="shared" si="15"/>
        <v>0.47016791873498714</v>
      </c>
      <c r="AF20" s="1">
        <f t="shared" si="16"/>
        <v>0.49996665333023821</v>
      </c>
      <c r="AG20" s="1">
        <f t="shared" si="17"/>
        <v>0.4799472235185584</v>
      </c>
      <c r="AH20" s="1">
        <f t="shared" si="18"/>
        <v>0.46776768829308318</v>
      </c>
      <c r="AI20" s="1">
        <f t="shared" si="19"/>
        <v>0.49716239159341713</v>
      </c>
      <c r="AJ20" s="4">
        <f t="shared" si="33"/>
        <v>2.4150118754702841</v>
      </c>
      <c r="AL20" s="9"/>
      <c r="AM20" s="1">
        <f t="shared" si="21"/>
        <v>2.4274306674881389E-2</v>
      </c>
      <c r="AN20" s="1">
        <f t="shared" si="22"/>
        <v>2.5657502782385194E-2</v>
      </c>
      <c r="AO20" s="1">
        <f t="shared" si="23"/>
        <v>2.5454048705130891E-2</v>
      </c>
      <c r="AP20" s="1">
        <f t="shared" si="24"/>
        <v>2.4081355791522926E-2</v>
      </c>
      <c r="AQ20" s="1">
        <f t="shared" si="25"/>
        <v>2.5790679694308573E-2</v>
      </c>
      <c r="AR20" s="4">
        <f t="shared" si="26"/>
        <v>0.12525789364822898</v>
      </c>
      <c r="AT20" s="7"/>
      <c r="AU20" s="1">
        <f t="shared" si="27"/>
        <v>2.4274306674881382E-2</v>
      </c>
      <c r="AV20" s="1">
        <f t="shared" si="28"/>
        <v>2.5657502782385197E-2</v>
      </c>
      <c r="AW20" s="1">
        <f t="shared" si="29"/>
        <v>2.5454048705130891E-2</v>
      </c>
      <c r="AX20" s="1">
        <f t="shared" si="30"/>
        <v>2.4081355791522919E-2</v>
      </c>
      <c r="AY20" s="1">
        <f t="shared" si="31"/>
        <v>2.5790679694308573E-2</v>
      </c>
      <c r="AZ20" s="4">
        <f t="shared" si="32"/>
        <v>0.12525789364822895</v>
      </c>
    </row>
    <row r="21" spans="1:52" x14ac:dyDescent="0.25">
      <c r="A21" s="7"/>
      <c r="B21" s="1">
        <v>344.46625</v>
      </c>
      <c r="C21" s="1">
        <v>181.11250000000001</v>
      </c>
      <c r="D21" s="1">
        <v>1109.5925</v>
      </c>
      <c r="E21" s="1">
        <v>128.70595</v>
      </c>
      <c r="F21" s="1">
        <v>75.984999999999999</v>
      </c>
      <c r="G21" s="1" t="s">
        <v>6</v>
      </c>
      <c r="I21" s="9"/>
      <c r="J21" s="1">
        <f t="shared" si="0"/>
        <v>1.3327096820855426</v>
      </c>
      <c r="K21" s="1">
        <f t="shared" si="1"/>
        <v>0.69064383384872641</v>
      </c>
      <c r="L21" s="1">
        <f t="shared" si="2"/>
        <v>1.7742291448938541</v>
      </c>
      <c r="M21" s="1">
        <f t="shared" si="3"/>
        <v>0.23109644732044157</v>
      </c>
      <c r="N21" s="1">
        <f t="shared" si="4"/>
        <v>1.0680363969649804</v>
      </c>
      <c r="P21" s="7"/>
      <c r="Q21" s="1">
        <f t="shared" si="5"/>
        <v>0.44889801704517041</v>
      </c>
      <c r="R21" s="1">
        <f t="shared" si="6"/>
        <v>0.49859036118999461</v>
      </c>
      <c r="S21" s="1">
        <f t="shared" si="7"/>
        <v>0.30440299139775434</v>
      </c>
      <c r="T21" s="1">
        <f t="shared" si="8"/>
        <v>0.44756680729960291</v>
      </c>
      <c r="U21" s="1">
        <f t="shared" si="9"/>
        <v>0.48412948415170315</v>
      </c>
      <c r="W21" s="7"/>
      <c r="X21" s="1">
        <f t="shared" si="10"/>
        <v>2.3176162594884704E-2</v>
      </c>
      <c r="Y21" s="1">
        <f t="shared" si="11"/>
        <v>2.558687363305601E-2</v>
      </c>
      <c r="Z21" s="1">
        <f t="shared" si="12"/>
        <v>1.6144042905847485E-2</v>
      </c>
      <c r="AA21" s="1">
        <f t="shared" si="13"/>
        <v>2.3041385279063301E-2</v>
      </c>
      <c r="AB21" s="1">
        <f t="shared" si="14"/>
        <v>2.5114587642700404E-2</v>
      </c>
      <c r="AD21" s="11"/>
      <c r="AE21" s="1">
        <f t="shared" si="15"/>
        <v>0.44889801704517041</v>
      </c>
      <c r="AF21" s="1">
        <f t="shared" si="16"/>
        <v>0.49859036118999461</v>
      </c>
      <c r="AG21" s="1">
        <f t="shared" si="17"/>
        <v>0.30440299139775434</v>
      </c>
      <c r="AH21" s="1">
        <f t="shared" si="18"/>
        <v>0.44756680729960291</v>
      </c>
      <c r="AI21" s="1">
        <f t="shared" si="19"/>
        <v>0.48412948415170315</v>
      </c>
      <c r="AJ21" s="4">
        <f t="shared" si="33"/>
        <v>2.1835876610842253</v>
      </c>
      <c r="AL21" s="9"/>
      <c r="AM21" s="1">
        <f t="shared" si="21"/>
        <v>2.3176162594884704E-2</v>
      </c>
      <c r="AN21" s="1">
        <f t="shared" si="22"/>
        <v>2.558687363305601E-2</v>
      </c>
      <c r="AO21" s="1">
        <f t="shared" si="23"/>
        <v>1.6144042905847485E-2</v>
      </c>
      <c r="AP21" s="1">
        <f t="shared" si="24"/>
        <v>2.3041385279063301E-2</v>
      </c>
      <c r="AQ21" s="1">
        <f t="shared" si="25"/>
        <v>2.5114587642700404E-2</v>
      </c>
      <c r="AR21" s="4">
        <f t="shared" si="26"/>
        <v>0.11306305205555191</v>
      </c>
      <c r="AT21" s="7"/>
      <c r="AU21" s="1">
        <f t="shared" si="27"/>
        <v>2.3176162594884701E-2</v>
      </c>
      <c r="AV21" s="1">
        <f t="shared" si="28"/>
        <v>2.5586873633056013E-2</v>
      </c>
      <c r="AW21" s="1">
        <f t="shared" si="29"/>
        <v>1.6144042905847485E-2</v>
      </c>
      <c r="AX21" s="1">
        <f t="shared" si="30"/>
        <v>2.3041385279063298E-2</v>
      </c>
      <c r="AY21" s="1">
        <f t="shared" si="31"/>
        <v>2.5114587642700404E-2</v>
      </c>
      <c r="AZ21" s="4">
        <f t="shared" si="32"/>
        <v>0.11306305205555191</v>
      </c>
    </row>
    <row r="22" spans="1:52" x14ac:dyDescent="0.25">
      <c r="A22" s="7"/>
      <c r="B22" s="1">
        <v>1828.9649999999999</v>
      </c>
      <c r="C22" s="1">
        <v>203.87375</v>
      </c>
      <c r="D22" s="1">
        <v>39.381250000000001</v>
      </c>
      <c r="E22" s="1">
        <v>119.54405</v>
      </c>
      <c r="F22" s="1">
        <v>296.77999999999997</v>
      </c>
      <c r="G22" s="1" t="s">
        <v>7</v>
      </c>
      <c r="I22" s="9"/>
      <c r="J22" s="1">
        <f t="shared" si="0"/>
        <v>0.6961908039629876</v>
      </c>
      <c r="K22" s="1">
        <f t="shared" si="1"/>
        <v>0.57887245257012809</v>
      </c>
      <c r="L22" s="1">
        <f t="shared" si="2"/>
        <v>0.87863853181556295</v>
      </c>
      <c r="M22" s="1">
        <f t="shared" si="3"/>
        <v>7.2811959045302826E-2</v>
      </c>
      <c r="N22" s="1">
        <f t="shared" si="4"/>
        <v>0.64053300307759964</v>
      </c>
      <c r="P22" s="7"/>
      <c r="Q22" s="1">
        <f t="shared" si="5"/>
        <v>0.49845894109206201</v>
      </c>
      <c r="R22" s="1">
        <f t="shared" si="6"/>
        <v>0.49258034962002295</v>
      </c>
      <c r="S22" s="1">
        <f t="shared" si="7"/>
        <v>0.49498085997949443</v>
      </c>
      <c r="T22" s="1">
        <f t="shared" si="8"/>
        <v>0.41752568058668571</v>
      </c>
      <c r="U22" s="1">
        <f t="shared" si="9"/>
        <v>0.49644701522898999</v>
      </c>
      <c r="W22" s="7"/>
      <c r="X22" s="1">
        <f t="shared" si="10"/>
        <v>2.5734944301304918E-2</v>
      </c>
      <c r="Y22" s="1">
        <f t="shared" si="11"/>
        <v>2.5278449286048887E-2</v>
      </c>
      <c r="Z22" s="1">
        <f t="shared" si="12"/>
        <v>2.6251359109150971E-2</v>
      </c>
      <c r="AA22" s="1">
        <f t="shared" si="13"/>
        <v>2.1494824713086988E-2</v>
      </c>
      <c r="AB22" s="1">
        <f t="shared" si="14"/>
        <v>2.5753568997707636E-2</v>
      </c>
      <c r="AD22" s="11"/>
      <c r="AE22" s="1">
        <f t="shared" si="15"/>
        <v>0.49845894109206201</v>
      </c>
      <c r="AF22" s="1">
        <f t="shared" si="16"/>
        <v>0.49258034962002295</v>
      </c>
      <c r="AG22" s="1">
        <f t="shared" si="17"/>
        <v>0.49498085997949443</v>
      </c>
      <c r="AH22" s="1">
        <f t="shared" si="18"/>
        <v>0.41752568058668571</v>
      </c>
      <c r="AI22" s="1">
        <f t="shared" si="19"/>
        <v>0.49644701522898999</v>
      </c>
      <c r="AJ22" s="4">
        <f t="shared" si="33"/>
        <v>2.3999928465072551</v>
      </c>
      <c r="AL22" s="9"/>
      <c r="AM22" s="1">
        <f t="shared" si="21"/>
        <v>2.5734944301304918E-2</v>
      </c>
      <c r="AN22" s="1">
        <f t="shared" si="22"/>
        <v>2.5278449286048887E-2</v>
      </c>
      <c r="AO22" s="1">
        <f t="shared" si="23"/>
        <v>2.6251359109150971E-2</v>
      </c>
      <c r="AP22" s="1">
        <f t="shared" si="24"/>
        <v>2.1494824713086988E-2</v>
      </c>
      <c r="AQ22" s="1">
        <f t="shared" si="25"/>
        <v>2.5753568997707636E-2</v>
      </c>
      <c r="AR22" s="4">
        <f t="shared" si="26"/>
        <v>0.12451314640729941</v>
      </c>
      <c r="AT22" s="7"/>
      <c r="AU22" s="1">
        <f t="shared" si="27"/>
        <v>2.5734944301304911E-2</v>
      </c>
      <c r="AV22" s="1">
        <f t="shared" si="28"/>
        <v>2.5278449286048891E-2</v>
      </c>
      <c r="AW22" s="1">
        <f t="shared" si="29"/>
        <v>2.6251359109150971E-2</v>
      </c>
      <c r="AX22" s="1">
        <f t="shared" si="30"/>
        <v>2.1494824713086984E-2</v>
      </c>
      <c r="AY22" s="1">
        <f t="shared" si="31"/>
        <v>2.5753568997707636E-2</v>
      </c>
      <c r="AZ22" s="4">
        <f t="shared" si="32"/>
        <v>0.12451314640729941</v>
      </c>
    </row>
    <row r="23" spans="1:52" x14ac:dyDescent="0.25">
      <c r="A23" s="7"/>
      <c r="B23" s="1">
        <v>549.64625000000001</v>
      </c>
      <c r="C23" s="1">
        <v>102.82250000000001</v>
      </c>
      <c r="D23" s="1">
        <v>84.993750000000006</v>
      </c>
      <c r="E23" s="1">
        <v>100.85595000000001</v>
      </c>
      <c r="F23" s="1">
        <v>97.168750000000003</v>
      </c>
      <c r="G23" s="1" t="s">
        <v>7</v>
      </c>
      <c r="I23" s="9"/>
      <c r="J23" s="1">
        <f t="shared" si="0"/>
        <v>1.0522851942054166</v>
      </c>
      <c r="K23" s="1">
        <f t="shared" si="1"/>
        <v>1.0750946632320633</v>
      </c>
      <c r="L23" s="1">
        <f t="shared" si="2"/>
        <v>0.76557307216550952</v>
      </c>
      <c r="M23" s="1">
        <f t="shared" si="3"/>
        <v>0.25005080362779097</v>
      </c>
      <c r="N23" s="1">
        <f t="shared" si="4"/>
        <v>0.90411100450522364</v>
      </c>
      <c r="P23" s="7"/>
      <c r="Q23" s="1">
        <f t="shared" si="5"/>
        <v>0.48748478303881193</v>
      </c>
      <c r="R23" s="1">
        <f t="shared" si="6"/>
        <v>0.48323532667387781</v>
      </c>
      <c r="S23" s="1">
        <f t="shared" si="7"/>
        <v>0.49970751529073953</v>
      </c>
      <c r="T23" s="1">
        <f t="shared" si="8"/>
        <v>0.45079720313258148</v>
      </c>
      <c r="U23" s="1">
        <f t="shared" si="9"/>
        <v>0.49693998009086748</v>
      </c>
      <c r="W23" s="7"/>
      <c r="X23" s="1">
        <f t="shared" si="10"/>
        <v>2.5168359327153663E-2</v>
      </c>
      <c r="Y23" s="1">
        <f t="shared" si="11"/>
        <v>2.4798877397313738E-2</v>
      </c>
      <c r="Z23" s="1">
        <f t="shared" si="12"/>
        <v>2.6502037743403237E-2</v>
      </c>
      <c r="AA23" s="1">
        <f t="shared" si="13"/>
        <v>2.3207690719452483E-2</v>
      </c>
      <c r="AB23" s="1">
        <f t="shared" si="14"/>
        <v>2.5779141927334277E-2</v>
      </c>
      <c r="AD23" s="11"/>
      <c r="AE23" s="1">
        <f t="shared" si="15"/>
        <v>0.48748478303881193</v>
      </c>
      <c r="AF23" s="1">
        <f t="shared" si="16"/>
        <v>0.48323532667387781</v>
      </c>
      <c r="AG23" s="1">
        <f t="shared" si="17"/>
        <v>0.49970751529073953</v>
      </c>
      <c r="AH23" s="1">
        <f t="shared" si="18"/>
        <v>0.45079720313258148</v>
      </c>
      <c r="AI23" s="1">
        <f t="shared" si="19"/>
        <v>0.49693998009086748</v>
      </c>
      <c r="AJ23" s="4">
        <f t="shared" si="33"/>
        <v>2.4181648082268783</v>
      </c>
      <c r="AL23" s="9"/>
      <c r="AM23" s="1">
        <f t="shared" si="21"/>
        <v>2.5168359327153663E-2</v>
      </c>
      <c r="AN23" s="1">
        <f t="shared" si="22"/>
        <v>2.4798877397313738E-2</v>
      </c>
      <c r="AO23" s="1">
        <f t="shared" si="23"/>
        <v>2.6502037743403237E-2</v>
      </c>
      <c r="AP23" s="1">
        <f t="shared" si="24"/>
        <v>2.3207690719452483E-2</v>
      </c>
      <c r="AQ23" s="1">
        <f t="shared" si="25"/>
        <v>2.5779141927334277E-2</v>
      </c>
      <c r="AR23" s="4">
        <f t="shared" si="26"/>
        <v>0.12545610711465741</v>
      </c>
      <c r="AT23" s="7"/>
      <c r="AU23" s="1">
        <f t="shared" si="27"/>
        <v>2.5168359327153656E-2</v>
      </c>
      <c r="AV23" s="1">
        <f t="shared" si="28"/>
        <v>2.4798877397313741E-2</v>
      </c>
      <c r="AW23" s="1">
        <f t="shared" si="29"/>
        <v>2.6502037743403237E-2</v>
      </c>
      <c r="AX23" s="1">
        <f t="shared" si="30"/>
        <v>2.320769071945248E-2</v>
      </c>
      <c r="AY23" s="1">
        <f t="shared" si="31"/>
        <v>2.5779141927334277E-2</v>
      </c>
      <c r="AZ23" s="4">
        <f t="shared" si="32"/>
        <v>0.12545610711465738</v>
      </c>
    </row>
    <row r="24" spans="1:52" x14ac:dyDescent="0.25">
      <c r="A24" s="7"/>
      <c r="B24" s="1">
        <v>528.8175</v>
      </c>
      <c r="C24" s="1">
        <v>227.99250000000001</v>
      </c>
      <c r="D24" s="1">
        <v>449.39499999999998</v>
      </c>
      <c r="E24" s="1">
        <v>174.29642999999999</v>
      </c>
      <c r="F24" s="1">
        <v>225.10749999999999</v>
      </c>
      <c r="G24" s="1" t="s">
        <v>6</v>
      </c>
      <c r="I24" s="9"/>
      <c r="J24" s="1">
        <f t="shared" si="0"/>
        <v>1.0807523525636054</v>
      </c>
      <c r="K24" s="1">
        <f t="shared" si="1"/>
        <v>0.46043493256515483</v>
      </c>
      <c r="L24" s="1">
        <f t="shared" si="2"/>
        <v>0.13771429047201411</v>
      </c>
      <c r="M24" s="1">
        <f t="shared" si="3"/>
        <v>1.0187350154141714</v>
      </c>
      <c r="N24" s="1">
        <f t="shared" si="4"/>
        <v>8.5912471251463077E-2</v>
      </c>
      <c r="P24" s="7"/>
      <c r="Q24" s="1">
        <f t="shared" si="5"/>
        <v>0.48468394363521033</v>
      </c>
      <c r="R24" s="1">
        <f t="shared" si="6"/>
        <v>0.4812441395928958</v>
      </c>
      <c r="S24" s="1">
        <f t="shared" si="7"/>
        <v>0.4263256815566317</v>
      </c>
      <c r="T24" s="1">
        <f t="shared" si="8"/>
        <v>0.49241559785789923</v>
      </c>
      <c r="U24" s="1">
        <f t="shared" si="9"/>
        <v>0.41666119719130629</v>
      </c>
      <c r="W24" s="7"/>
      <c r="X24" s="1">
        <f t="shared" si="10"/>
        <v>2.5023754746702823E-2</v>
      </c>
      <c r="Y24" s="1">
        <f t="shared" si="11"/>
        <v>2.4696692806141014E-2</v>
      </c>
      <c r="Z24" s="1">
        <f t="shared" si="12"/>
        <v>2.2610224897302727E-2</v>
      </c>
      <c r="AA24" s="1">
        <f t="shared" si="13"/>
        <v>2.5350265753888091E-2</v>
      </c>
      <c r="AB24" s="1">
        <f t="shared" si="14"/>
        <v>2.1614618602519429E-2</v>
      </c>
      <c r="AD24" s="11"/>
      <c r="AE24" s="1">
        <f t="shared" si="15"/>
        <v>0.48468394363521033</v>
      </c>
      <c r="AF24" s="1">
        <f t="shared" si="16"/>
        <v>0.4812441395928958</v>
      </c>
      <c r="AG24" s="1">
        <f t="shared" si="17"/>
        <v>0.4263256815566317</v>
      </c>
      <c r="AH24" s="1">
        <f t="shared" si="18"/>
        <v>0.49241559785789923</v>
      </c>
      <c r="AI24" s="1">
        <f t="shared" si="19"/>
        <v>0.41666119719130629</v>
      </c>
      <c r="AJ24" s="4">
        <f t="shared" si="33"/>
        <v>2.3013305598339433</v>
      </c>
      <c r="AL24" s="9"/>
      <c r="AM24" s="1">
        <f t="shared" si="21"/>
        <v>2.5023754746702823E-2</v>
      </c>
      <c r="AN24" s="1">
        <f t="shared" si="22"/>
        <v>2.4696692806141014E-2</v>
      </c>
      <c r="AO24" s="1">
        <f t="shared" si="23"/>
        <v>2.2610224897302727E-2</v>
      </c>
      <c r="AP24" s="1">
        <f t="shared" si="24"/>
        <v>2.5350265753888091E-2</v>
      </c>
      <c r="AQ24" s="1">
        <f t="shared" si="25"/>
        <v>2.1614618602519429E-2</v>
      </c>
      <c r="AR24" s="4">
        <f t="shared" si="26"/>
        <v>0.11929555680655408</v>
      </c>
      <c r="AT24" s="7"/>
      <c r="AU24" s="1">
        <f t="shared" si="27"/>
        <v>2.5023754746702816E-2</v>
      </c>
      <c r="AV24" s="1">
        <f t="shared" si="28"/>
        <v>2.4696692806141018E-2</v>
      </c>
      <c r="AW24" s="1">
        <f t="shared" si="29"/>
        <v>2.2610224897302727E-2</v>
      </c>
      <c r="AX24" s="1">
        <f t="shared" si="30"/>
        <v>2.5350265753888084E-2</v>
      </c>
      <c r="AY24" s="1">
        <f t="shared" si="31"/>
        <v>2.1614618602519429E-2</v>
      </c>
      <c r="AZ24" s="4">
        <f t="shared" si="32"/>
        <v>0.11929555680655407</v>
      </c>
    </row>
    <row r="25" spans="1:52" x14ac:dyDescent="0.25">
      <c r="A25" s="7"/>
      <c r="B25" s="1">
        <v>1405.2186999999999</v>
      </c>
      <c r="C25" s="1">
        <v>463.76249999999999</v>
      </c>
      <c r="D25" s="1">
        <v>1550.9112</v>
      </c>
      <c r="E25" s="1">
        <v>167.39167</v>
      </c>
      <c r="F25" s="1">
        <v>298.17124999999999</v>
      </c>
      <c r="G25" s="1" t="s">
        <v>6</v>
      </c>
      <c r="I25" s="9"/>
      <c r="J25" s="1">
        <f t="shared" si="0"/>
        <v>0.11704644696621246</v>
      </c>
      <c r="K25" s="1">
        <f t="shared" si="1"/>
        <v>0.69733709507195452</v>
      </c>
      <c r="L25" s="1">
        <f t="shared" si="2"/>
        <v>2.8681814971583441</v>
      </c>
      <c r="M25" s="1">
        <f t="shared" si="3"/>
        <v>0.89944574099918717</v>
      </c>
      <c r="N25" s="1">
        <f t="shared" si="4"/>
        <v>0.65129885908796792</v>
      </c>
      <c r="P25" s="7"/>
      <c r="Q25" s="1">
        <f t="shared" si="5"/>
        <v>0.42440761363921847</v>
      </c>
      <c r="R25" s="1">
        <f t="shared" si="6"/>
        <v>0.49880122689516909</v>
      </c>
      <c r="S25" s="1">
        <f t="shared" si="7"/>
        <v>6.2460748997594198E-2</v>
      </c>
      <c r="T25" s="1">
        <f t="shared" si="8"/>
        <v>0.49851712875038628</v>
      </c>
      <c r="U25" s="1">
        <f t="shared" si="9"/>
        <v>0.49698289459389444</v>
      </c>
      <c r="W25" s="7"/>
      <c r="X25" s="1">
        <f t="shared" si="10"/>
        <v>2.1911747182478136E-2</v>
      </c>
      <c r="Y25" s="1">
        <f t="shared" si="11"/>
        <v>2.559769492959886E-2</v>
      </c>
      <c r="Z25" s="1">
        <f t="shared" si="12"/>
        <v>3.3126120315648444E-3</v>
      </c>
      <c r="AA25" s="1">
        <f t="shared" si="13"/>
        <v>2.5664381371474074E-2</v>
      </c>
      <c r="AB25" s="1">
        <f t="shared" si="14"/>
        <v>2.5781368150034394E-2</v>
      </c>
      <c r="AD25" s="11"/>
      <c r="AE25" s="1">
        <f t="shared" si="15"/>
        <v>0.42440761363921847</v>
      </c>
      <c r="AF25" s="1">
        <f t="shared" si="16"/>
        <v>0.49880122689516909</v>
      </c>
      <c r="AG25" s="1">
        <f t="shared" si="17"/>
        <v>6.2460748997594198E-2</v>
      </c>
      <c r="AH25" s="1">
        <f t="shared" si="18"/>
        <v>0.49851712875038628</v>
      </c>
      <c r="AI25" s="1">
        <f t="shared" si="19"/>
        <v>0.49698289459389444</v>
      </c>
      <c r="AJ25" s="4">
        <f t="shared" si="33"/>
        <v>1.9811696128762626</v>
      </c>
      <c r="AL25" s="9"/>
      <c r="AM25" s="1">
        <f t="shared" si="21"/>
        <v>2.1911747182478136E-2</v>
      </c>
      <c r="AN25" s="1">
        <f t="shared" si="22"/>
        <v>2.559769492959886E-2</v>
      </c>
      <c r="AO25" s="1">
        <f t="shared" si="23"/>
        <v>3.3126120315648444E-3</v>
      </c>
      <c r="AP25" s="1">
        <f t="shared" si="24"/>
        <v>2.5664381371474074E-2</v>
      </c>
      <c r="AQ25" s="1">
        <f t="shared" si="25"/>
        <v>2.5781368150034394E-2</v>
      </c>
      <c r="AR25" s="4">
        <f t="shared" si="26"/>
        <v>0.10226780366515031</v>
      </c>
      <c r="AT25" s="7"/>
      <c r="AU25" s="1">
        <f t="shared" si="27"/>
        <v>2.1911747182478132E-2</v>
      </c>
      <c r="AV25" s="1">
        <f t="shared" si="28"/>
        <v>2.5597694929598864E-2</v>
      </c>
      <c r="AW25" s="1">
        <f t="shared" si="29"/>
        <v>3.3126120315648444E-3</v>
      </c>
      <c r="AX25" s="1">
        <f t="shared" si="30"/>
        <v>2.5664381371474067E-2</v>
      </c>
      <c r="AY25" s="1">
        <f t="shared" si="31"/>
        <v>2.5781368150034394E-2</v>
      </c>
      <c r="AZ25" s="4">
        <f t="shared" si="32"/>
        <v>0.10226780366515031</v>
      </c>
    </row>
    <row r="26" spans="1:52" x14ac:dyDescent="0.25">
      <c r="A26" s="7"/>
      <c r="B26" s="1">
        <v>2513.4686999999999</v>
      </c>
      <c r="C26" s="1">
        <v>417.49</v>
      </c>
      <c r="D26" s="1">
        <v>275.65249999999997</v>
      </c>
      <c r="E26" s="1">
        <v>35.829762000000002</v>
      </c>
      <c r="F26" s="1">
        <v>346</v>
      </c>
      <c r="G26" s="1" t="s">
        <v>7</v>
      </c>
      <c r="I26" s="9"/>
      <c r="J26" s="1">
        <f t="shared" si="0"/>
        <v>1.6317186308688825</v>
      </c>
      <c r="K26" s="1">
        <f t="shared" si="1"/>
        <v>0.47011138294217492</v>
      </c>
      <c r="L26" s="1">
        <f t="shared" si="2"/>
        <v>0.29296316906757297</v>
      </c>
      <c r="M26" s="1">
        <f t="shared" si="3"/>
        <v>1.3734680961176637</v>
      </c>
      <c r="N26" s="1">
        <f t="shared" si="4"/>
        <v>1.0214102234408136</v>
      </c>
      <c r="P26" s="7"/>
      <c r="Q26" s="1">
        <f t="shared" si="5"/>
        <v>0.38600158851015814</v>
      </c>
      <c r="R26" s="1">
        <f t="shared" si="6"/>
        <v>0.48235464479951173</v>
      </c>
      <c r="S26" s="1">
        <f t="shared" si="7"/>
        <v>0.45844842790884754</v>
      </c>
      <c r="T26" s="1">
        <f t="shared" si="8"/>
        <v>0.44864168677113297</v>
      </c>
      <c r="U26" s="1">
        <f t="shared" si="9"/>
        <v>0.48875795680624218</v>
      </c>
      <c r="W26" s="7"/>
      <c r="X26" s="1">
        <f t="shared" si="10"/>
        <v>1.9928881923073873E-2</v>
      </c>
      <c r="Y26" s="1">
        <f t="shared" si="11"/>
        <v>2.4753682187810398E-2</v>
      </c>
      <c r="Z26" s="1">
        <f t="shared" si="12"/>
        <v>2.4313857943031248E-2</v>
      </c>
      <c r="AA26" s="1">
        <f t="shared" si="13"/>
        <v>2.3096721625789973E-2</v>
      </c>
      <c r="AB26" s="1">
        <f t="shared" si="14"/>
        <v>2.5354693205240031E-2</v>
      </c>
      <c r="AD26" s="11"/>
      <c r="AE26" s="1">
        <f t="shared" si="15"/>
        <v>0.38600158851015814</v>
      </c>
      <c r="AF26" s="1">
        <f t="shared" si="16"/>
        <v>0.48235464479951173</v>
      </c>
      <c r="AG26" s="1">
        <f t="shared" si="17"/>
        <v>0.45844842790884754</v>
      </c>
      <c r="AH26" s="1">
        <f t="shared" si="18"/>
        <v>0.44864168677113297</v>
      </c>
      <c r="AI26" s="1">
        <f t="shared" si="19"/>
        <v>0.48875795680624218</v>
      </c>
      <c r="AJ26" s="4">
        <f t="shared" si="33"/>
        <v>2.2642043047958924</v>
      </c>
      <c r="AL26" s="9"/>
      <c r="AM26" s="1">
        <f t="shared" si="21"/>
        <v>1.9928881923073873E-2</v>
      </c>
      <c r="AN26" s="1">
        <f t="shared" si="22"/>
        <v>2.4753682187810398E-2</v>
      </c>
      <c r="AO26" s="1">
        <f t="shared" si="23"/>
        <v>2.4313857943031248E-2</v>
      </c>
      <c r="AP26" s="1">
        <f t="shared" si="24"/>
        <v>2.3096721625789973E-2</v>
      </c>
      <c r="AQ26" s="1">
        <f t="shared" si="25"/>
        <v>2.5354693205240031E-2</v>
      </c>
      <c r="AR26" s="4">
        <f t="shared" si="26"/>
        <v>0.11744783688494552</v>
      </c>
      <c r="AT26" s="7"/>
      <c r="AU26" s="1">
        <f t="shared" si="27"/>
        <v>1.992888192307387E-2</v>
      </c>
      <c r="AV26" s="1">
        <f t="shared" si="28"/>
        <v>2.4753682187810402E-2</v>
      </c>
      <c r="AW26" s="1">
        <f t="shared" si="29"/>
        <v>2.4313857943031248E-2</v>
      </c>
      <c r="AX26" s="1">
        <f t="shared" si="30"/>
        <v>2.3096721625789969E-2</v>
      </c>
      <c r="AY26" s="1">
        <f t="shared" si="31"/>
        <v>2.5354693205240031E-2</v>
      </c>
      <c r="AZ26" s="4">
        <f t="shared" si="32"/>
        <v>0.11744783688494551</v>
      </c>
    </row>
    <row r="27" spans="1:52" x14ac:dyDescent="0.25">
      <c r="A27" s="7"/>
      <c r="B27" s="1">
        <v>1859.8136999999999</v>
      </c>
      <c r="C27" s="1">
        <v>581.16250000000002</v>
      </c>
      <c r="D27" s="1">
        <v>749.40750000000003</v>
      </c>
      <c r="E27" s="1">
        <v>220.92381</v>
      </c>
      <c r="F27" s="1">
        <v>285.67124999999999</v>
      </c>
      <c r="G27" s="1" t="s">
        <v>7</v>
      </c>
      <c r="I27" s="9"/>
      <c r="J27" s="1">
        <f t="shared" si="0"/>
        <v>0.73835247127592085</v>
      </c>
      <c r="K27" s="1">
        <f t="shared" si="1"/>
        <v>1.2738414681669059</v>
      </c>
      <c r="L27" s="1">
        <f t="shared" si="2"/>
        <v>0.88139313318534207</v>
      </c>
      <c r="M27" s="1">
        <f t="shared" si="3"/>
        <v>1.8242874644597231</v>
      </c>
      <c r="N27" s="1">
        <f t="shared" si="4"/>
        <v>0.55457059304692413</v>
      </c>
      <c r="P27" s="7"/>
      <c r="Q27" s="1">
        <f t="shared" si="5"/>
        <v>0.49954628417598695</v>
      </c>
      <c r="R27" s="1">
        <f t="shared" si="6"/>
        <v>0.45485707990721508</v>
      </c>
      <c r="S27" s="1">
        <f t="shared" si="7"/>
        <v>0.49479445736283467</v>
      </c>
      <c r="T27" s="1">
        <f t="shared" si="8"/>
        <v>0.35281129064717859</v>
      </c>
      <c r="U27" s="1">
        <f t="shared" si="9"/>
        <v>0.49063005918795249</v>
      </c>
      <c r="W27" s="7"/>
      <c r="X27" s="1">
        <f t="shared" si="10"/>
        <v>2.5791082754032659E-2</v>
      </c>
      <c r="Y27" s="1">
        <f t="shared" si="11"/>
        <v>2.3342550379251741E-2</v>
      </c>
      <c r="Z27" s="1">
        <f t="shared" si="12"/>
        <v>2.6241473227848363E-2</v>
      </c>
      <c r="AA27" s="1">
        <f t="shared" si="13"/>
        <v>1.8163234507163679E-2</v>
      </c>
      <c r="AB27" s="1">
        <f t="shared" si="14"/>
        <v>2.5451809949583654E-2</v>
      </c>
      <c r="AD27" s="11"/>
      <c r="AE27" s="1">
        <f t="shared" si="15"/>
        <v>0.49954628417598695</v>
      </c>
      <c r="AF27" s="1">
        <f t="shared" si="16"/>
        <v>0.45485707990721508</v>
      </c>
      <c r="AG27" s="1">
        <f t="shared" si="17"/>
        <v>0.49479445736283467</v>
      </c>
      <c r="AH27" s="1">
        <f t="shared" si="18"/>
        <v>0.35281129064717859</v>
      </c>
      <c r="AI27" s="1">
        <f t="shared" si="19"/>
        <v>0.49063005918795249</v>
      </c>
      <c r="AJ27" s="4">
        <f t="shared" si="33"/>
        <v>2.2926391712811678</v>
      </c>
      <c r="AL27" s="9"/>
      <c r="AM27" s="1">
        <f t="shared" si="21"/>
        <v>2.5791082754032659E-2</v>
      </c>
      <c r="AN27" s="1">
        <f t="shared" si="22"/>
        <v>2.3342550379251741E-2</v>
      </c>
      <c r="AO27" s="1">
        <f t="shared" si="23"/>
        <v>2.6241473227848363E-2</v>
      </c>
      <c r="AP27" s="1">
        <f t="shared" si="24"/>
        <v>1.8163234507163679E-2</v>
      </c>
      <c r="AQ27" s="1">
        <f t="shared" si="25"/>
        <v>2.5451809949583654E-2</v>
      </c>
      <c r="AR27" s="4">
        <f t="shared" si="26"/>
        <v>0.11899015081788009</v>
      </c>
      <c r="AT27" s="7"/>
      <c r="AU27" s="1">
        <f t="shared" si="27"/>
        <v>2.5791082754032652E-2</v>
      </c>
      <c r="AV27" s="1">
        <f t="shared" si="28"/>
        <v>2.3342550379251745E-2</v>
      </c>
      <c r="AW27" s="1">
        <f t="shared" si="29"/>
        <v>2.6241473227848363E-2</v>
      </c>
      <c r="AX27" s="1">
        <f t="shared" si="30"/>
        <v>1.8163234507163676E-2</v>
      </c>
      <c r="AY27" s="1">
        <f t="shared" si="31"/>
        <v>2.5451809949583654E-2</v>
      </c>
      <c r="AZ27" s="4">
        <f t="shared" si="32"/>
        <v>0.11899015081788009</v>
      </c>
    </row>
    <row r="28" spans="1:52" x14ac:dyDescent="0.25">
      <c r="A28" s="7"/>
      <c r="B28" s="1">
        <v>2106.2262000000001</v>
      </c>
      <c r="C28" s="1">
        <v>403.88249999999999</v>
      </c>
      <c r="D28" s="1">
        <v>288.39999999999998</v>
      </c>
      <c r="E28" s="1">
        <v>119.11667</v>
      </c>
      <c r="F28" s="1">
        <v>574.10374999999999</v>
      </c>
      <c r="G28" s="1" t="s">
        <v>7</v>
      </c>
      <c r="I28" s="9"/>
      <c r="J28" s="1">
        <f t="shared" si="0"/>
        <v>1.0751304180531975</v>
      </c>
      <c r="K28" s="1">
        <f t="shared" si="1"/>
        <v>0.4032904011969487</v>
      </c>
      <c r="L28" s="1">
        <f t="shared" si="2"/>
        <v>0.2613643321941489</v>
      </c>
      <c r="M28" s="1">
        <f t="shared" si="3"/>
        <v>6.5428378718184146E-2</v>
      </c>
      <c r="N28" s="1">
        <f t="shared" si="4"/>
        <v>2.7865366406375922</v>
      </c>
      <c r="P28" s="7"/>
      <c r="Q28" s="1">
        <f t="shared" si="5"/>
        <v>0.48525847011612355</v>
      </c>
      <c r="R28" s="1">
        <f t="shared" si="6"/>
        <v>0.47404485835264359</v>
      </c>
      <c r="S28" s="1">
        <f t="shared" si="7"/>
        <v>0.45252329090579124</v>
      </c>
      <c r="T28" s="1">
        <f t="shared" si="8"/>
        <v>0.41600369639597023</v>
      </c>
      <c r="U28" s="1">
        <f t="shared" si="9"/>
        <v>0.1071754008778148</v>
      </c>
      <c r="W28" s="7"/>
      <c r="X28" s="1">
        <f t="shared" si="10"/>
        <v>2.5053416983182187E-2</v>
      </c>
      <c r="Y28" s="1">
        <f t="shared" si="11"/>
        <v>2.432723700899421E-2</v>
      </c>
      <c r="Z28" s="1">
        <f t="shared" si="12"/>
        <v>2.3999617713127017E-2</v>
      </c>
      <c r="AA28" s="1">
        <f t="shared" si="13"/>
        <v>2.1416470770044372E-2</v>
      </c>
      <c r="AB28" s="1">
        <f t="shared" si="14"/>
        <v>5.5598059746429108E-3</v>
      </c>
      <c r="AD28" s="11"/>
      <c r="AE28" s="1">
        <f t="shared" si="15"/>
        <v>0.48525847011612355</v>
      </c>
      <c r="AF28" s="1">
        <f t="shared" si="16"/>
        <v>0.47404485835264359</v>
      </c>
      <c r="AG28" s="1">
        <f t="shared" si="17"/>
        <v>0.45252329090579124</v>
      </c>
      <c r="AH28" s="1">
        <f t="shared" si="18"/>
        <v>0.41600369639597023</v>
      </c>
      <c r="AI28" s="1">
        <f t="shared" si="19"/>
        <v>0.1071754008778148</v>
      </c>
      <c r="AJ28" s="4">
        <f t="shared" si="33"/>
        <v>1.9350057166483432</v>
      </c>
      <c r="AL28" s="9"/>
      <c r="AM28" s="1">
        <f t="shared" si="21"/>
        <v>2.5053416983182187E-2</v>
      </c>
      <c r="AN28" s="1">
        <f t="shared" si="22"/>
        <v>2.432723700899421E-2</v>
      </c>
      <c r="AO28" s="1">
        <f t="shared" si="23"/>
        <v>2.3999617713127017E-2</v>
      </c>
      <c r="AP28" s="1">
        <f t="shared" si="24"/>
        <v>2.1416470770044372E-2</v>
      </c>
      <c r="AQ28" s="1">
        <f t="shared" si="25"/>
        <v>5.5598059746429108E-3</v>
      </c>
      <c r="AR28" s="4">
        <f t="shared" si="26"/>
        <v>0.10035654844999069</v>
      </c>
      <c r="AT28" s="7"/>
      <c r="AU28" s="1">
        <f t="shared" si="27"/>
        <v>2.505341698318218E-2</v>
      </c>
      <c r="AV28" s="1">
        <f t="shared" si="28"/>
        <v>2.4327237008994213E-2</v>
      </c>
      <c r="AW28" s="1">
        <f t="shared" si="29"/>
        <v>2.3999617713127017E-2</v>
      </c>
      <c r="AX28" s="1">
        <f t="shared" si="30"/>
        <v>2.1416470770044368E-2</v>
      </c>
      <c r="AY28" s="1">
        <f t="shared" si="31"/>
        <v>5.5598059746429108E-3</v>
      </c>
      <c r="AZ28" s="4">
        <f t="shared" si="32"/>
        <v>0.10035654844999069</v>
      </c>
    </row>
    <row r="29" spans="1:52" x14ac:dyDescent="0.25">
      <c r="A29" s="7"/>
      <c r="B29" s="1">
        <v>1361.4275</v>
      </c>
      <c r="C29" s="1">
        <v>726.91125</v>
      </c>
      <c r="D29" s="1">
        <v>182.13499999999999</v>
      </c>
      <c r="E29" s="1">
        <v>102.17381</v>
      </c>
      <c r="F29" s="1">
        <v>316.14625000000001</v>
      </c>
      <c r="G29" s="1" t="s">
        <v>7</v>
      </c>
      <c r="I29" s="9"/>
      <c r="J29" s="1">
        <f t="shared" si="0"/>
        <v>5.7195950652457944E-2</v>
      </c>
      <c r="K29" s="1">
        <f t="shared" si="1"/>
        <v>1.9895551968561966</v>
      </c>
      <c r="L29" s="1">
        <f t="shared" si="2"/>
        <v>0.52477679741120409</v>
      </c>
      <c r="M29" s="1">
        <f t="shared" si="3"/>
        <v>0.22728295026568557</v>
      </c>
      <c r="N29" s="1">
        <f t="shared" si="4"/>
        <v>0.79039410565498891</v>
      </c>
      <c r="P29" s="7"/>
      <c r="Q29" s="1">
        <f t="shared" si="5"/>
        <v>0.41164520038032693</v>
      </c>
      <c r="R29" s="1">
        <f t="shared" si="6"/>
        <v>0.28475157852047656</v>
      </c>
      <c r="S29" s="1">
        <f t="shared" si="7"/>
        <v>0.49053967820519101</v>
      </c>
      <c r="T29" s="1">
        <f t="shared" si="8"/>
        <v>0.44690664161689342</v>
      </c>
      <c r="U29" s="1">
        <f t="shared" si="9"/>
        <v>0.49996708311249177</v>
      </c>
      <c r="W29" s="7"/>
      <c r="X29" s="1">
        <f t="shared" si="10"/>
        <v>2.1252836352935709E-2</v>
      </c>
      <c r="Y29" s="1">
        <f t="shared" si="11"/>
        <v>1.461300342635438E-2</v>
      </c>
      <c r="Z29" s="1">
        <f t="shared" si="12"/>
        <v>2.6015820592305925E-2</v>
      </c>
      <c r="AA29" s="1">
        <f t="shared" si="13"/>
        <v>2.3007398996802781E-2</v>
      </c>
      <c r="AB29" s="1">
        <f t="shared" si="14"/>
        <v>2.5936175214148604E-2</v>
      </c>
      <c r="AD29" s="11"/>
      <c r="AE29" s="1">
        <f t="shared" si="15"/>
        <v>0.41164520038032693</v>
      </c>
      <c r="AF29" s="1">
        <f t="shared" si="16"/>
        <v>0.28475157852047656</v>
      </c>
      <c r="AG29" s="1">
        <f t="shared" si="17"/>
        <v>0.49053967820519101</v>
      </c>
      <c r="AH29" s="1">
        <f t="shared" si="18"/>
        <v>0.44690664161689342</v>
      </c>
      <c r="AI29" s="1">
        <f t="shared" si="19"/>
        <v>0.49996708311249177</v>
      </c>
      <c r="AJ29" s="4">
        <f t="shared" si="33"/>
        <v>2.1338101818353796</v>
      </c>
      <c r="AL29" s="9"/>
      <c r="AM29" s="1">
        <f t="shared" si="21"/>
        <v>2.1252836352935709E-2</v>
      </c>
      <c r="AN29" s="1">
        <f t="shared" si="22"/>
        <v>1.461300342635438E-2</v>
      </c>
      <c r="AO29" s="1">
        <f t="shared" si="23"/>
        <v>2.6015820592305925E-2</v>
      </c>
      <c r="AP29" s="1">
        <f t="shared" si="24"/>
        <v>2.3007398996802781E-2</v>
      </c>
      <c r="AQ29" s="1">
        <f t="shared" si="25"/>
        <v>2.5936175214148604E-2</v>
      </c>
      <c r="AR29" s="4">
        <f t="shared" si="26"/>
        <v>0.11082523458254739</v>
      </c>
      <c r="AT29" s="7"/>
      <c r="AU29" s="1">
        <f t="shared" si="27"/>
        <v>2.1252836352935706E-2</v>
      </c>
      <c r="AV29" s="1">
        <f t="shared" si="28"/>
        <v>1.4613003426354382E-2</v>
      </c>
      <c r="AW29" s="1">
        <f t="shared" si="29"/>
        <v>2.6015820592305925E-2</v>
      </c>
      <c r="AX29" s="1">
        <f t="shared" si="30"/>
        <v>2.3007398996802778E-2</v>
      </c>
      <c r="AY29" s="1">
        <f t="shared" si="31"/>
        <v>2.5936175214148604E-2</v>
      </c>
      <c r="AZ29" s="4">
        <f t="shared" si="32"/>
        <v>0.11082523458254739</v>
      </c>
    </row>
    <row r="30" spans="1:52" x14ac:dyDescent="0.25">
      <c r="A30" s="7"/>
      <c r="B30" s="1">
        <v>524.56124999999997</v>
      </c>
      <c r="C30" s="1">
        <v>592.89874999999995</v>
      </c>
      <c r="D30" s="1">
        <v>328.36750000000001</v>
      </c>
      <c r="E30" s="1">
        <v>117.62143</v>
      </c>
      <c r="F30" s="1">
        <v>65.912499999999994</v>
      </c>
      <c r="G30" s="1" t="s">
        <v>6</v>
      </c>
      <c r="I30" s="9"/>
      <c r="J30" s="1">
        <f t="shared" si="0"/>
        <v>1.0865694727826314</v>
      </c>
      <c r="K30" s="1">
        <f t="shared" si="1"/>
        <v>1.3314734907285377</v>
      </c>
      <c r="L30" s="1">
        <f t="shared" si="2"/>
        <v>0.16229184639390737</v>
      </c>
      <c r="M30" s="1">
        <f t="shared" si="3"/>
        <v>3.9596040638908266E-2</v>
      </c>
      <c r="N30" s="1">
        <f t="shared" si="4"/>
        <v>1.1459800337408537</v>
      </c>
      <c r="P30" s="7"/>
      <c r="Q30" s="1">
        <f t="shared" si="5"/>
        <v>0.48407846853075803</v>
      </c>
      <c r="R30" s="1">
        <f t="shared" si="6"/>
        <v>0.4444245077980552</v>
      </c>
      <c r="S30" s="1">
        <f t="shared" si="7"/>
        <v>0.43188731789690865</v>
      </c>
      <c r="T30" s="1">
        <f t="shared" si="8"/>
        <v>0.41060402970883708</v>
      </c>
      <c r="U30" s="1">
        <f t="shared" si="9"/>
        <v>0.47472820595682691</v>
      </c>
      <c r="W30" s="7"/>
      <c r="X30" s="1">
        <f t="shared" si="10"/>
        <v>2.4992494663264919E-2</v>
      </c>
      <c r="Y30" s="1">
        <f t="shared" si="11"/>
        <v>2.2807167176921647E-2</v>
      </c>
      <c r="Z30" s="1">
        <f t="shared" si="12"/>
        <v>2.2905186833425194E-2</v>
      </c>
      <c r="AA30" s="1">
        <f t="shared" si="13"/>
        <v>2.1138488134854284E-2</v>
      </c>
      <c r="AB30" s="1">
        <f t="shared" si="14"/>
        <v>2.4626889138668284E-2</v>
      </c>
      <c r="AD30" s="11"/>
      <c r="AE30" s="1">
        <f t="shared" si="15"/>
        <v>0.48407846853075803</v>
      </c>
      <c r="AF30" s="1">
        <f t="shared" si="16"/>
        <v>0.4444245077980552</v>
      </c>
      <c r="AG30" s="1">
        <f t="shared" si="17"/>
        <v>0.43188731789690865</v>
      </c>
      <c r="AH30" s="1">
        <f t="shared" si="18"/>
        <v>0.41060402970883708</v>
      </c>
      <c r="AI30" s="1">
        <f t="shared" si="19"/>
        <v>0.47472820595682691</v>
      </c>
      <c r="AJ30" s="4">
        <f t="shared" si="33"/>
        <v>2.2457225298913861</v>
      </c>
      <c r="AL30" s="9"/>
      <c r="AM30" s="1">
        <f t="shared" si="21"/>
        <v>2.4992494663264919E-2</v>
      </c>
      <c r="AN30" s="1">
        <f t="shared" si="22"/>
        <v>2.2807167176921647E-2</v>
      </c>
      <c r="AO30" s="1">
        <f t="shared" si="23"/>
        <v>2.2905186833425194E-2</v>
      </c>
      <c r="AP30" s="1">
        <f t="shared" si="24"/>
        <v>2.1138488134854284E-2</v>
      </c>
      <c r="AQ30" s="1">
        <f t="shared" si="25"/>
        <v>2.4626889138668284E-2</v>
      </c>
      <c r="AR30" s="4">
        <f t="shared" si="26"/>
        <v>0.11647022594713433</v>
      </c>
      <c r="AT30" s="7"/>
      <c r="AU30" s="1">
        <f t="shared" si="27"/>
        <v>2.4992494663264912E-2</v>
      </c>
      <c r="AV30" s="1">
        <f t="shared" si="28"/>
        <v>2.2807167176921651E-2</v>
      </c>
      <c r="AW30" s="1">
        <f t="shared" si="29"/>
        <v>2.2905186833425194E-2</v>
      </c>
      <c r="AX30" s="1">
        <f t="shared" si="30"/>
        <v>2.1138488134854281E-2</v>
      </c>
      <c r="AY30" s="1">
        <f t="shared" si="31"/>
        <v>2.4626889138668284E-2</v>
      </c>
      <c r="AZ30" s="4">
        <f t="shared" si="32"/>
        <v>0.11647022594713433</v>
      </c>
    </row>
    <row r="31" spans="1:52" x14ac:dyDescent="0.25">
      <c r="A31" s="7"/>
      <c r="B31" s="1">
        <v>652.20000000000005</v>
      </c>
      <c r="C31" s="1">
        <v>239.06375</v>
      </c>
      <c r="D31" s="1">
        <v>322.62875000000003</v>
      </c>
      <c r="E31" s="1">
        <v>99.292856999999998</v>
      </c>
      <c r="F31" s="1">
        <v>277.47874999999999</v>
      </c>
      <c r="G31" s="1" t="s">
        <v>7</v>
      </c>
      <c r="I31" s="9"/>
      <c r="J31" s="1">
        <f t="shared" si="0"/>
        <v>0.9121224940205227</v>
      </c>
      <c r="K31" s="1">
        <f t="shared" si="1"/>
        <v>0.40606845862454599</v>
      </c>
      <c r="L31" s="1">
        <f t="shared" si="2"/>
        <v>0.17651721019915248</v>
      </c>
      <c r="M31" s="1">
        <f t="shared" si="3"/>
        <v>0.27705539608475438</v>
      </c>
      <c r="N31" s="1">
        <f t="shared" si="4"/>
        <v>0.49117488748362409</v>
      </c>
      <c r="P31" s="7"/>
      <c r="Q31" s="1">
        <f t="shared" si="5"/>
        <v>0.49721946600328859</v>
      </c>
      <c r="R31" s="1">
        <f t="shared" si="6"/>
        <v>0.47441976000673375</v>
      </c>
      <c r="S31" s="1">
        <f t="shared" si="7"/>
        <v>0.43503021686763316</v>
      </c>
      <c r="T31" s="1">
        <f t="shared" si="8"/>
        <v>0.45525010498793134</v>
      </c>
      <c r="U31" s="1">
        <f t="shared" si="9"/>
        <v>0.48463013953437023</v>
      </c>
      <c r="W31" s="7"/>
      <c r="X31" s="1">
        <f t="shared" si="10"/>
        <v>2.5670951422969632E-2</v>
      </c>
      <c r="Y31" s="1">
        <f t="shared" si="11"/>
        <v>2.4346476372597497E-2</v>
      </c>
      <c r="Z31" s="1">
        <f t="shared" si="12"/>
        <v>2.3071870792735635E-2</v>
      </c>
      <c r="AA31" s="1">
        <f t="shared" si="13"/>
        <v>2.3436932534496847E-2</v>
      </c>
      <c r="AB31" s="1">
        <f t="shared" si="14"/>
        <v>2.5140559523980914E-2</v>
      </c>
      <c r="AD31" s="11"/>
      <c r="AE31" s="1">
        <f t="shared" si="15"/>
        <v>0.49721946600328859</v>
      </c>
      <c r="AF31" s="1">
        <f t="shared" si="16"/>
        <v>0.47441976000673375</v>
      </c>
      <c r="AG31" s="1">
        <f t="shared" si="17"/>
        <v>0.43503021686763316</v>
      </c>
      <c r="AH31" s="1">
        <f t="shared" si="18"/>
        <v>0.45525010498793134</v>
      </c>
      <c r="AI31" s="1">
        <f t="shared" si="19"/>
        <v>0.48463013953437023</v>
      </c>
      <c r="AJ31" s="4">
        <f t="shared" si="33"/>
        <v>2.3465496873999574</v>
      </c>
      <c r="AL31" s="9"/>
      <c r="AM31" s="1">
        <f t="shared" si="21"/>
        <v>2.5670951422969632E-2</v>
      </c>
      <c r="AN31" s="1">
        <f t="shared" si="22"/>
        <v>2.4346476372597497E-2</v>
      </c>
      <c r="AO31" s="1">
        <f t="shared" si="23"/>
        <v>2.3071870792735635E-2</v>
      </c>
      <c r="AP31" s="1">
        <f t="shared" si="24"/>
        <v>2.3436932534496847E-2</v>
      </c>
      <c r="AQ31" s="1">
        <f t="shared" si="25"/>
        <v>2.5140559523980914E-2</v>
      </c>
      <c r="AR31" s="4">
        <f t="shared" si="26"/>
        <v>0.12166679064678051</v>
      </c>
      <c r="AT31" s="7"/>
      <c r="AU31" s="1">
        <f t="shared" si="27"/>
        <v>2.5670951422969625E-2</v>
      </c>
      <c r="AV31" s="1">
        <f t="shared" si="28"/>
        <v>2.43464763725975E-2</v>
      </c>
      <c r="AW31" s="1">
        <f t="shared" si="29"/>
        <v>2.3071870792735635E-2</v>
      </c>
      <c r="AX31" s="1">
        <f t="shared" si="30"/>
        <v>2.3436932534496843E-2</v>
      </c>
      <c r="AY31" s="1">
        <f t="shared" si="31"/>
        <v>2.5140559523980914E-2</v>
      </c>
      <c r="AZ31" s="4">
        <f t="shared" si="32"/>
        <v>0.12166679064678051</v>
      </c>
    </row>
    <row r="32" spans="1:52" x14ac:dyDescent="0.25">
      <c r="A32" s="7"/>
      <c r="B32" s="1">
        <v>1178.2112</v>
      </c>
      <c r="C32" s="1">
        <v>138.53874999999999</v>
      </c>
      <c r="D32" s="1">
        <v>1063.7149999999999</v>
      </c>
      <c r="E32" s="1">
        <v>155.03928999999999</v>
      </c>
      <c r="F32" s="1">
        <v>327.39499999999998</v>
      </c>
      <c r="G32" s="1" t="s">
        <v>6</v>
      </c>
      <c r="I32" s="9"/>
      <c r="J32" s="1">
        <f t="shared" si="0"/>
        <v>0.19321021514728653</v>
      </c>
      <c r="K32" s="1">
        <f t="shared" si="1"/>
        <v>0.89970646633638562</v>
      </c>
      <c r="L32" s="1">
        <f t="shared" si="2"/>
        <v>1.6605067963031095</v>
      </c>
      <c r="M32" s="1">
        <f t="shared" si="3"/>
        <v>0.68604130007753783</v>
      </c>
      <c r="N32" s="1">
        <f t="shared" si="4"/>
        <v>0.87743987226532405</v>
      </c>
      <c r="P32" s="7"/>
      <c r="Q32" s="1">
        <f t="shared" si="5"/>
        <v>0.43956279332190717</v>
      </c>
      <c r="R32" s="1">
        <f t="shared" si="6"/>
        <v>0.49710636256598051</v>
      </c>
      <c r="S32" s="1">
        <f t="shared" si="7"/>
        <v>0.33715053885240465</v>
      </c>
      <c r="T32" s="1">
        <f t="shared" si="8"/>
        <v>0.49761288403705534</v>
      </c>
      <c r="U32" s="1">
        <f t="shared" si="9"/>
        <v>0.49808925118959863</v>
      </c>
      <c r="W32" s="7"/>
      <c r="X32" s="1">
        <f t="shared" si="10"/>
        <v>2.269419418634927E-2</v>
      </c>
      <c r="Y32" s="1">
        <f t="shared" si="11"/>
        <v>2.5510717156276851E-2</v>
      </c>
      <c r="Z32" s="1">
        <f t="shared" si="12"/>
        <v>1.7880812340147632E-2</v>
      </c>
      <c r="AA32" s="1">
        <f t="shared" si="13"/>
        <v>2.5617829548401843E-2</v>
      </c>
      <c r="AB32" s="1">
        <f t="shared" si="14"/>
        <v>2.5838761245469549E-2</v>
      </c>
      <c r="AD32" s="11"/>
      <c r="AE32" s="1">
        <f t="shared" si="15"/>
        <v>0.43956279332190717</v>
      </c>
      <c r="AF32" s="1">
        <f t="shared" si="16"/>
        <v>0.49710636256598051</v>
      </c>
      <c r="AG32" s="1">
        <f t="shared" si="17"/>
        <v>0.33715053885240465</v>
      </c>
      <c r="AH32" s="1">
        <f t="shared" si="18"/>
        <v>0.49761288403705534</v>
      </c>
      <c r="AI32" s="1">
        <f t="shared" si="19"/>
        <v>0.49808925118959863</v>
      </c>
      <c r="AJ32" s="4">
        <f t="shared" si="33"/>
        <v>2.2695218299669464</v>
      </c>
      <c r="AL32" s="9"/>
      <c r="AM32" s="1">
        <f t="shared" si="21"/>
        <v>2.269419418634927E-2</v>
      </c>
      <c r="AN32" s="1">
        <f t="shared" si="22"/>
        <v>2.5510717156276851E-2</v>
      </c>
      <c r="AO32" s="1">
        <f t="shared" si="23"/>
        <v>1.7880812340147632E-2</v>
      </c>
      <c r="AP32" s="1">
        <f t="shared" si="24"/>
        <v>2.5617829548401843E-2</v>
      </c>
      <c r="AQ32" s="1">
        <f t="shared" si="25"/>
        <v>2.5838761245469549E-2</v>
      </c>
      <c r="AR32" s="4">
        <f t="shared" si="26"/>
        <v>0.11754231447664515</v>
      </c>
      <c r="AT32" s="7"/>
      <c r="AU32" s="1">
        <f t="shared" si="27"/>
        <v>2.2694194186349267E-2</v>
      </c>
      <c r="AV32" s="1">
        <f t="shared" si="28"/>
        <v>2.5510717156276855E-2</v>
      </c>
      <c r="AW32" s="1">
        <f t="shared" si="29"/>
        <v>1.7880812340147632E-2</v>
      </c>
      <c r="AX32" s="1">
        <f t="shared" si="30"/>
        <v>2.5617829548401836E-2</v>
      </c>
      <c r="AY32" s="1">
        <f t="shared" si="31"/>
        <v>2.5838761245469549E-2</v>
      </c>
      <c r="AZ32" s="4">
        <f t="shared" si="32"/>
        <v>0.11754231447664513</v>
      </c>
    </row>
    <row r="33" spans="1:52" x14ac:dyDescent="0.25">
      <c r="A33" s="7"/>
      <c r="B33" s="1">
        <v>1477.6138000000001</v>
      </c>
      <c r="C33" s="1">
        <v>311.19875000000002</v>
      </c>
      <c r="D33" s="1">
        <v>85.09375</v>
      </c>
      <c r="E33" s="1">
        <v>253.47143</v>
      </c>
      <c r="F33" s="1">
        <v>204.03749999999999</v>
      </c>
      <c r="G33" s="1" t="s">
        <v>6</v>
      </c>
      <c r="I33" s="9"/>
      <c r="J33" s="1">
        <f t="shared" si="0"/>
        <v>0.21599058792795617</v>
      </c>
      <c r="K33" s="1">
        <f t="shared" si="1"/>
        <v>5.1842368733538216E-2</v>
      </c>
      <c r="L33" s="1">
        <f t="shared" si="2"/>
        <v>0.76532518954638085</v>
      </c>
      <c r="M33" s="1">
        <f t="shared" si="3"/>
        <v>2.3865925950847759</v>
      </c>
      <c r="N33" s="1">
        <f t="shared" si="4"/>
        <v>7.7132693987320214E-2</v>
      </c>
      <c r="P33" s="7"/>
      <c r="Q33" s="1">
        <f t="shared" si="5"/>
        <v>0.44383587267091318</v>
      </c>
      <c r="R33" s="1">
        <f t="shared" si="6"/>
        <v>0.40897653829651531</v>
      </c>
      <c r="S33" s="1">
        <f t="shared" si="7"/>
        <v>0.49971154297255593</v>
      </c>
      <c r="T33" s="1">
        <f t="shared" si="8"/>
        <v>0.21591337311631861</v>
      </c>
      <c r="U33" s="1">
        <f t="shared" si="9"/>
        <v>0.41472384544199492</v>
      </c>
      <c r="W33" s="7"/>
      <c r="X33" s="1">
        <f t="shared" si="10"/>
        <v>2.2914809065482142E-2</v>
      </c>
      <c r="Y33" s="1">
        <f t="shared" si="11"/>
        <v>2.098803310056372E-2</v>
      </c>
      <c r="Z33" s="1">
        <f t="shared" si="12"/>
        <v>2.6502251351908715E-2</v>
      </c>
      <c r="AA33" s="1">
        <f t="shared" si="13"/>
        <v>1.1115532107690462E-2</v>
      </c>
      <c r="AB33" s="1">
        <f t="shared" si="14"/>
        <v>2.1514116997276206E-2</v>
      </c>
      <c r="AD33" s="11"/>
      <c r="AE33" s="1">
        <f t="shared" si="15"/>
        <v>0.44383587267091318</v>
      </c>
      <c r="AF33" s="1">
        <f t="shared" si="16"/>
        <v>0.40897653829651531</v>
      </c>
      <c r="AG33" s="1">
        <f t="shared" si="17"/>
        <v>0.49971154297255593</v>
      </c>
      <c r="AH33" s="1">
        <f t="shared" si="18"/>
        <v>0.21591337311631861</v>
      </c>
      <c r="AI33" s="1">
        <f t="shared" si="19"/>
        <v>0.41472384544199492</v>
      </c>
      <c r="AJ33" s="4">
        <f t="shared" si="33"/>
        <v>1.9831611724982978</v>
      </c>
      <c r="AL33" s="9"/>
      <c r="AM33" s="1">
        <f t="shared" si="21"/>
        <v>2.2914809065482142E-2</v>
      </c>
      <c r="AN33" s="1">
        <f t="shared" si="22"/>
        <v>2.098803310056372E-2</v>
      </c>
      <c r="AO33" s="1">
        <f t="shared" si="23"/>
        <v>2.6502251351908715E-2</v>
      </c>
      <c r="AP33" s="1">
        <f t="shared" si="24"/>
        <v>1.1115532107690462E-2</v>
      </c>
      <c r="AQ33" s="1">
        <f t="shared" si="25"/>
        <v>2.1514116997276206E-2</v>
      </c>
      <c r="AR33" s="4">
        <f t="shared" si="26"/>
        <v>0.10303474262292124</v>
      </c>
      <c r="AT33" s="7"/>
      <c r="AU33" s="1">
        <f t="shared" si="27"/>
        <v>2.2914809065482138E-2</v>
      </c>
      <c r="AV33" s="1">
        <f t="shared" si="28"/>
        <v>2.0988033100563724E-2</v>
      </c>
      <c r="AW33" s="1">
        <f t="shared" si="29"/>
        <v>2.6502251351908715E-2</v>
      </c>
      <c r="AX33" s="1">
        <f t="shared" si="30"/>
        <v>1.111553210769046E-2</v>
      </c>
      <c r="AY33" s="1">
        <f t="shared" si="31"/>
        <v>2.1514116997276206E-2</v>
      </c>
      <c r="AZ33" s="4">
        <f t="shared" si="32"/>
        <v>0.10303474262292124</v>
      </c>
    </row>
    <row r="34" spans="1:52" x14ac:dyDescent="0.25">
      <c r="A34" s="7"/>
      <c r="B34" s="1">
        <v>1743.5011999999999</v>
      </c>
      <c r="C34" s="1">
        <v>271.65375</v>
      </c>
      <c r="D34" s="1">
        <v>339.1</v>
      </c>
      <c r="E34" s="1">
        <v>158.11071000000001</v>
      </c>
      <c r="F34" s="1">
        <v>221.43625</v>
      </c>
      <c r="G34" s="1" t="s">
        <v>7</v>
      </c>
      <c r="I34" s="9"/>
      <c r="J34" s="1">
        <f t="shared" si="0"/>
        <v>0.57938535339621922</v>
      </c>
      <c r="K34" s="1">
        <f t="shared" si="1"/>
        <v>0.24603202319725076</v>
      </c>
      <c r="L34" s="1">
        <f t="shared" si="2"/>
        <v>0.13568784429592545</v>
      </c>
      <c r="M34" s="1">
        <f t="shared" si="3"/>
        <v>0.73910432663076686</v>
      </c>
      <c r="N34" s="1">
        <f t="shared" si="4"/>
        <v>5.7503379515208633E-2</v>
      </c>
      <c r="P34" s="7"/>
      <c r="Q34" s="1">
        <f t="shared" si="5"/>
        <v>0.49212352931557124</v>
      </c>
      <c r="R34" s="1">
        <f t="shared" si="6"/>
        <v>0.44895463970336646</v>
      </c>
      <c r="S34" s="1">
        <f t="shared" si="7"/>
        <v>0.42585988432966781</v>
      </c>
      <c r="T34" s="1">
        <f t="shared" si="8"/>
        <v>0.49926226356350134</v>
      </c>
      <c r="U34" s="1">
        <f t="shared" si="9"/>
        <v>0.41033764535237388</v>
      </c>
      <c r="W34" s="7"/>
      <c r="X34" s="1">
        <f t="shared" si="10"/>
        <v>2.540785322969806E-2</v>
      </c>
      <c r="Y34" s="1">
        <f t="shared" si="11"/>
        <v>2.3039646425669306E-2</v>
      </c>
      <c r="Z34" s="1">
        <f t="shared" si="12"/>
        <v>2.2585521295071357E-2</v>
      </c>
      <c r="AA34" s="1">
        <f t="shared" si="13"/>
        <v>2.5702741987216372E-2</v>
      </c>
      <c r="AB34" s="1">
        <f t="shared" si="14"/>
        <v>2.128657950952698E-2</v>
      </c>
      <c r="AD34" s="11"/>
      <c r="AE34" s="1">
        <f t="shared" si="15"/>
        <v>0.49212352931557124</v>
      </c>
      <c r="AF34" s="1">
        <f t="shared" si="16"/>
        <v>0.44895463970336646</v>
      </c>
      <c r="AG34" s="1">
        <f t="shared" si="17"/>
        <v>0.42585988432966781</v>
      </c>
      <c r="AH34" s="1">
        <f t="shared" si="18"/>
        <v>0.49926226356350134</v>
      </c>
      <c r="AI34" s="1">
        <f t="shared" si="19"/>
        <v>0.41033764535237388</v>
      </c>
      <c r="AJ34" s="4">
        <f t="shared" si="33"/>
        <v>2.2765379622644808</v>
      </c>
      <c r="AL34" s="9"/>
      <c r="AM34" s="1">
        <f t="shared" si="21"/>
        <v>2.540785322969806E-2</v>
      </c>
      <c r="AN34" s="1">
        <f t="shared" si="22"/>
        <v>2.3039646425669306E-2</v>
      </c>
      <c r="AO34" s="1">
        <f t="shared" si="23"/>
        <v>2.2585521295071357E-2</v>
      </c>
      <c r="AP34" s="1">
        <f t="shared" si="24"/>
        <v>2.5702741987216372E-2</v>
      </c>
      <c r="AQ34" s="1">
        <f t="shared" si="25"/>
        <v>2.128657950952698E-2</v>
      </c>
      <c r="AR34" s="4">
        <f t="shared" si="26"/>
        <v>0.11802234244718207</v>
      </c>
      <c r="AT34" s="7"/>
      <c r="AU34" s="1">
        <f t="shared" si="27"/>
        <v>2.5407853229698053E-2</v>
      </c>
      <c r="AV34" s="1">
        <f t="shared" si="28"/>
        <v>2.3039646425669309E-2</v>
      </c>
      <c r="AW34" s="1">
        <f t="shared" si="29"/>
        <v>2.2585521295071357E-2</v>
      </c>
      <c r="AX34" s="1">
        <f t="shared" si="30"/>
        <v>2.5702741987216365E-2</v>
      </c>
      <c r="AY34" s="1">
        <f t="shared" si="31"/>
        <v>2.128657950952698E-2</v>
      </c>
      <c r="AZ34" s="4">
        <f t="shared" si="32"/>
        <v>0.11802234244718206</v>
      </c>
    </row>
    <row r="35" spans="1:52" x14ac:dyDescent="0.25">
      <c r="A35" s="7"/>
      <c r="B35" s="1">
        <v>1293.24</v>
      </c>
      <c r="C35" s="1">
        <v>179.535</v>
      </c>
      <c r="D35" s="1">
        <v>183.95750000000001</v>
      </c>
      <c r="E35" s="1">
        <v>134.73929000000001</v>
      </c>
      <c r="F35" s="1">
        <v>168.565</v>
      </c>
      <c r="G35" s="1" t="s">
        <v>7</v>
      </c>
      <c r="I35" s="9"/>
      <c r="J35" s="1">
        <f t="shared" si="0"/>
        <v>3.5997561226507373E-2</v>
      </c>
      <c r="K35" s="1">
        <f t="shared" si="1"/>
        <v>0.6983903044497255</v>
      </c>
      <c r="L35" s="1">
        <f t="shared" si="2"/>
        <v>0.5202591366775845</v>
      </c>
      <c r="M35" s="1">
        <f t="shared" si="3"/>
        <v>0.33533073654974194</v>
      </c>
      <c r="N35" s="1">
        <f t="shared" si="4"/>
        <v>0.35162816735859415</v>
      </c>
      <c r="P35" s="7"/>
      <c r="Q35" s="1">
        <f t="shared" si="5"/>
        <v>0.40696310289654819</v>
      </c>
      <c r="R35" s="1">
        <f t="shared" si="6"/>
        <v>0.49883285830825458</v>
      </c>
      <c r="S35" s="1">
        <f t="shared" si="7"/>
        <v>0.49012216811255555</v>
      </c>
      <c r="T35" s="1">
        <f t="shared" si="8"/>
        <v>0.46423427671692574</v>
      </c>
      <c r="U35" s="1">
        <f t="shared" si="9"/>
        <v>0.46661189056597913</v>
      </c>
      <c r="W35" s="7"/>
      <c r="X35" s="1">
        <f t="shared" si="10"/>
        <v>2.1011104270260376E-2</v>
      </c>
      <c r="Y35" s="1">
        <f t="shared" si="11"/>
        <v>2.5599318203998956E-2</v>
      </c>
      <c r="Z35" s="1">
        <f t="shared" si="12"/>
        <v>2.599367790304331E-2</v>
      </c>
      <c r="AA35" s="1">
        <f t="shared" si="13"/>
        <v>2.3899450663287521E-2</v>
      </c>
      <c r="AB35" s="1">
        <f t="shared" si="14"/>
        <v>2.4205849063870091E-2</v>
      </c>
      <c r="AD35" s="11"/>
      <c r="AE35" s="1">
        <f t="shared" si="15"/>
        <v>0.40696310289654819</v>
      </c>
      <c r="AF35" s="1">
        <f t="shared" si="16"/>
        <v>0.49883285830825458</v>
      </c>
      <c r="AG35" s="1">
        <f t="shared" si="17"/>
        <v>0.49012216811255555</v>
      </c>
      <c r="AH35" s="1">
        <f t="shared" si="18"/>
        <v>0.46423427671692574</v>
      </c>
      <c r="AI35" s="1">
        <f t="shared" si="19"/>
        <v>0.46661189056597913</v>
      </c>
      <c r="AJ35" s="4">
        <f t="shared" si="33"/>
        <v>2.3267642966002633</v>
      </c>
      <c r="AL35" s="9"/>
      <c r="AM35" s="1">
        <f t="shared" si="21"/>
        <v>2.1011104270260376E-2</v>
      </c>
      <c r="AN35" s="1">
        <f t="shared" si="22"/>
        <v>2.5599318203998956E-2</v>
      </c>
      <c r="AO35" s="1">
        <f t="shared" si="23"/>
        <v>2.599367790304331E-2</v>
      </c>
      <c r="AP35" s="1">
        <f t="shared" si="24"/>
        <v>2.3899450663287521E-2</v>
      </c>
      <c r="AQ35" s="1">
        <f t="shared" si="25"/>
        <v>2.4205849063870091E-2</v>
      </c>
      <c r="AR35" s="4">
        <f t="shared" si="26"/>
        <v>0.12070940010446025</v>
      </c>
      <c r="AT35" s="7"/>
      <c r="AU35" s="1">
        <f t="shared" si="27"/>
        <v>2.1011104270260372E-2</v>
      </c>
      <c r="AV35" s="1">
        <f t="shared" si="28"/>
        <v>2.5599318203998959E-2</v>
      </c>
      <c r="AW35" s="1">
        <f t="shared" si="29"/>
        <v>2.599367790304331E-2</v>
      </c>
      <c r="AX35" s="1">
        <f t="shared" si="30"/>
        <v>2.3899450663287514E-2</v>
      </c>
      <c r="AY35" s="1">
        <f t="shared" si="31"/>
        <v>2.4205849063870091E-2</v>
      </c>
      <c r="AZ35" s="4">
        <f t="shared" si="32"/>
        <v>0.12070940010446024</v>
      </c>
    </row>
    <row r="36" spans="1:52" x14ac:dyDescent="0.25">
      <c r="A36" s="7"/>
      <c r="B36" s="1">
        <v>524.66499999999996</v>
      </c>
      <c r="C36" s="1">
        <v>299.57125000000002</v>
      </c>
      <c r="D36" s="1">
        <v>935.20375000000001</v>
      </c>
      <c r="E36" s="1">
        <v>191.89404999999999</v>
      </c>
      <c r="F36" s="1">
        <v>205.52625</v>
      </c>
      <c r="G36" s="1" t="s">
        <v>6</v>
      </c>
      <c r="I36" s="9"/>
      <c r="J36" s="1">
        <f t="shared" si="0"/>
        <v>1.086427675138526</v>
      </c>
      <c r="K36" s="1">
        <f t="shared" si="1"/>
        <v>0.10894036360714592</v>
      </c>
      <c r="L36" s="1">
        <f t="shared" si="2"/>
        <v>1.3419497439281483</v>
      </c>
      <c r="M36" s="1">
        <f t="shared" si="3"/>
        <v>1.32275822856432</v>
      </c>
      <c r="N36" s="1">
        <f t="shared" si="4"/>
        <v>6.5612357501831822E-2</v>
      </c>
      <c r="P36" s="7"/>
      <c r="Q36" s="1">
        <f t="shared" si="5"/>
        <v>0.48409336026058991</v>
      </c>
      <c r="R36" s="1">
        <f t="shared" si="6"/>
        <v>0.42160778600564885</v>
      </c>
      <c r="S36" s="1">
        <f t="shared" si="7"/>
        <v>0.4216225992625649</v>
      </c>
      <c r="T36" s="1">
        <f t="shared" si="8"/>
        <v>0.45701276694267617</v>
      </c>
      <c r="U36" s="1">
        <f t="shared" si="9"/>
        <v>0.41215864523480589</v>
      </c>
      <c r="W36" s="7"/>
      <c r="X36" s="1">
        <f t="shared" si="10"/>
        <v>2.4993263508612411E-2</v>
      </c>
      <c r="Y36" s="1">
        <f t="shared" si="11"/>
        <v>2.1636248878722879E-2</v>
      </c>
      <c r="Z36" s="1">
        <f t="shared" si="12"/>
        <v>2.2360796460359628E-2</v>
      </c>
      <c r="AA36" s="1">
        <f t="shared" si="13"/>
        <v>2.3527676916237458E-2</v>
      </c>
      <c r="AB36" s="1">
        <f t="shared" si="14"/>
        <v>2.1381045272596173E-2</v>
      </c>
      <c r="AD36" s="11"/>
      <c r="AE36" s="1">
        <f t="shared" si="15"/>
        <v>0.48409336026058991</v>
      </c>
      <c r="AF36" s="1">
        <f t="shared" si="16"/>
        <v>0.42160778600564885</v>
      </c>
      <c r="AG36" s="1">
        <f t="shared" si="17"/>
        <v>0.4216225992625649</v>
      </c>
      <c r="AH36" s="1">
        <f t="shared" si="18"/>
        <v>0.45701276694267617</v>
      </c>
      <c r="AI36" s="1">
        <f t="shared" si="19"/>
        <v>0.41215864523480589</v>
      </c>
      <c r="AJ36" s="4">
        <f t="shared" si="33"/>
        <v>2.1964951577062859</v>
      </c>
      <c r="AL36" s="9"/>
      <c r="AM36" s="1">
        <f t="shared" si="21"/>
        <v>2.4993263508612411E-2</v>
      </c>
      <c r="AN36" s="1">
        <f t="shared" si="22"/>
        <v>2.1636248878722879E-2</v>
      </c>
      <c r="AO36" s="1">
        <f t="shared" si="23"/>
        <v>2.2360796460359628E-2</v>
      </c>
      <c r="AP36" s="1">
        <f t="shared" si="24"/>
        <v>2.3527676916237458E-2</v>
      </c>
      <c r="AQ36" s="1">
        <f t="shared" si="25"/>
        <v>2.1381045272596173E-2</v>
      </c>
      <c r="AR36" s="4">
        <f t="shared" si="26"/>
        <v>0.11389903103652854</v>
      </c>
      <c r="AT36" s="7"/>
      <c r="AU36" s="1">
        <f t="shared" si="27"/>
        <v>2.4993263508612404E-2</v>
      </c>
      <c r="AV36" s="1">
        <f t="shared" si="28"/>
        <v>2.1636248878722883E-2</v>
      </c>
      <c r="AW36" s="1">
        <f t="shared" si="29"/>
        <v>2.2360796460359628E-2</v>
      </c>
      <c r="AX36" s="1">
        <f t="shared" si="30"/>
        <v>2.3527676916237451E-2</v>
      </c>
      <c r="AY36" s="1">
        <f t="shared" si="31"/>
        <v>2.1381045272596173E-2</v>
      </c>
      <c r="AZ36" s="4">
        <f t="shared" si="32"/>
        <v>0.11389903103652853</v>
      </c>
    </row>
    <row r="37" spans="1:52" x14ac:dyDescent="0.25">
      <c r="A37" s="7"/>
      <c r="B37" s="1">
        <v>758.95375000000001</v>
      </c>
      <c r="C37" s="1">
        <v>206.49125000000001</v>
      </c>
      <c r="D37" s="1">
        <v>42.128749999999997</v>
      </c>
      <c r="E37" s="1">
        <v>93.008332999999993</v>
      </c>
      <c r="F37" s="1">
        <v>304.51625000000001</v>
      </c>
      <c r="G37" s="1" t="s">
        <v>6</v>
      </c>
      <c r="I37" s="9"/>
      <c r="J37" s="1">
        <f t="shared" si="0"/>
        <v>0.766219551857383</v>
      </c>
      <c r="K37" s="1">
        <f t="shared" si="1"/>
        <v>0.56601895856181428</v>
      </c>
      <c r="L37" s="1">
        <f t="shared" si="2"/>
        <v>0.87182795685500358</v>
      </c>
      <c r="M37" s="1">
        <f t="shared" si="3"/>
        <v>0.38562923616081157</v>
      </c>
      <c r="N37" s="1">
        <f t="shared" si="4"/>
        <v>0.70039812693040193</v>
      </c>
      <c r="P37" s="7"/>
      <c r="Q37" s="1">
        <f t="shared" si="5"/>
        <v>0.49991125942108983</v>
      </c>
      <c r="R37" s="1">
        <f t="shared" si="6"/>
        <v>0.49159247638237691</v>
      </c>
      <c r="S37" s="1">
        <f t="shared" si="7"/>
        <v>0.49542734975882902</v>
      </c>
      <c r="T37" s="1">
        <f t="shared" si="8"/>
        <v>0.47126590024452564</v>
      </c>
      <c r="U37" s="1">
        <f t="shared" si="9"/>
        <v>0.49887448455022904</v>
      </c>
      <c r="W37" s="7"/>
      <c r="X37" s="1">
        <f t="shared" si="10"/>
        <v>2.5809926066550037E-2</v>
      </c>
      <c r="Y37" s="1">
        <f t="shared" si="11"/>
        <v>2.5227753184269463E-2</v>
      </c>
      <c r="Z37" s="1">
        <f t="shared" si="12"/>
        <v>2.6275038738978202E-2</v>
      </c>
      <c r="AA37" s="1">
        <f t="shared" si="13"/>
        <v>2.4261448792269189E-2</v>
      </c>
      <c r="AB37" s="1">
        <f t="shared" si="14"/>
        <v>2.5879495827231452E-2</v>
      </c>
      <c r="AD37" s="11"/>
      <c r="AE37" s="1">
        <f t="shared" si="15"/>
        <v>0.49991125942108983</v>
      </c>
      <c r="AF37" s="1">
        <f t="shared" si="16"/>
        <v>0.49159247638237691</v>
      </c>
      <c r="AG37" s="1">
        <f t="shared" si="17"/>
        <v>0.49542734975882902</v>
      </c>
      <c r="AH37" s="1">
        <f t="shared" si="18"/>
        <v>0.47126590024452564</v>
      </c>
      <c r="AI37" s="1">
        <f t="shared" si="19"/>
        <v>0.49887448455022904</v>
      </c>
      <c r="AJ37" s="4">
        <f t="shared" si="33"/>
        <v>2.4570714703570502</v>
      </c>
      <c r="AL37" s="9"/>
      <c r="AM37" s="1">
        <f t="shared" si="21"/>
        <v>2.5809926066550037E-2</v>
      </c>
      <c r="AN37" s="1">
        <f t="shared" si="22"/>
        <v>2.5227753184269463E-2</v>
      </c>
      <c r="AO37" s="1">
        <f t="shared" si="23"/>
        <v>2.6275038738978202E-2</v>
      </c>
      <c r="AP37" s="1">
        <f t="shared" si="24"/>
        <v>2.4261448792269189E-2</v>
      </c>
      <c r="AQ37" s="1">
        <f t="shared" si="25"/>
        <v>2.5879495827231452E-2</v>
      </c>
      <c r="AR37" s="4">
        <f t="shared" si="26"/>
        <v>0.12745366260929836</v>
      </c>
      <c r="AT37" s="7"/>
      <c r="AU37" s="1">
        <f t="shared" si="27"/>
        <v>2.580992606655003E-2</v>
      </c>
      <c r="AV37" s="1">
        <f t="shared" si="28"/>
        <v>2.5227753184269466E-2</v>
      </c>
      <c r="AW37" s="1">
        <f t="shared" si="29"/>
        <v>2.6275038738978202E-2</v>
      </c>
      <c r="AX37" s="1">
        <f t="shared" si="30"/>
        <v>2.4261448792269182E-2</v>
      </c>
      <c r="AY37" s="1">
        <f t="shared" si="31"/>
        <v>2.5879495827231452E-2</v>
      </c>
      <c r="AZ37" s="4">
        <f t="shared" si="32"/>
        <v>0.12745366260929833</v>
      </c>
    </row>
    <row r="38" spans="1:52" x14ac:dyDescent="0.25">
      <c r="A38" s="7"/>
      <c r="B38" s="1">
        <v>442.02499999999998</v>
      </c>
      <c r="C38" s="1">
        <v>161.66749999999999</v>
      </c>
      <c r="D38" s="1">
        <v>733.76874999999995</v>
      </c>
      <c r="E38" s="1">
        <v>61.5</v>
      </c>
      <c r="F38" s="1">
        <v>107.89</v>
      </c>
      <c r="G38" s="1" t="s">
        <v>7</v>
      </c>
      <c r="I38" s="9"/>
      <c r="J38" s="1">
        <f t="shared" si="0"/>
        <v>1.1993737696819202</v>
      </c>
      <c r="K38" s="1">
        <f t="shared" si="1"/>
        <v>0.78613043976722163</v>
      </c>
      <c r="L38" s="1">
        <f t="shared" si="2"/>
        <v>0.84262739008636089</v>
      </c>
      <c r="M38" s="1">
        <f t="shared" si="3"/>
        <v>0.92997924710915902</v>
      </c>
      <c r="N38" s="1">
        <f t="shared" si="4"/>
        <v>0.82114717072182042</v>
      </c>
      <c r="P38" s="7"/>
      <c r="Q38" s="1">
        <f t="shared" si="5"/>
        <v>0.47019133025034632</v>
      </c>
      <c r="R38" s="1">
        <f t="shared" si="6"/>
        <v>0.49998241574728008</v>
      </c>
      <c r="S38" s="1">
        <f t="shared" si="7"/>
        <v>0.49710843704181013</v>
      </c>
      <c r="T38" s="1">
        <f t="shared" si="8"/>
        <v>0.49740074743310819</v>
      </c>
      <c r="U38" s="1">
        <f t="shared" si="9"/>
        <v>0.49963270075575295</v>
      </c>
      <c r="W38" s="7"/>
      <c r="X38" s="1">
        <f t="shared" si="10"/>
        <v>2.4275515388366312E-2</v>
      </c>
      <c r="Y38" s="1">
        <f t="shared" si="11"/>
        <v>2.5658311684851821E-2</v>
      </c>
      <c r="Z38" s="1">
        <f t="shared" si="12"/>
        <v>2.6364195370127925E-2</v>
      </c>
      <c r="AA38" s="1">
        <f t="shared" si="13"/>
        <v>2.5606908449822548E-2</v>
      </c>
      <c r="AB38" s="1">
        <f t="shared" si="14"/>
        <v>2.5918828873387714E-2</v>
      </c>
      <c r="AD38" s="11"/>
      <c r="AE38" s="1">
        <f t="shared" si="15"/>
        <v>0.47019133025034632</v>
      </c>
      <c r="AF38" s="1">
        <f t="shared" si="16"/>
        <v>0.49998241574728008</v>
      </c>
      <c r="AG38" s="1">
        <f t="shared" si="17"/>
        <v>0.49710843704181013</v>
      </c>
      <c r="AH38" s="1">
        <f t="shared" si="18"/>
        <v>0.49740074743310819</v>
      </c>
      <c r="AI38" s="1">
        <f t="shared" si="19"/>
        <v>0.49963270075575295</v>
      </c>
      <c r="AJ38" s="4">
        <f t="shared" si="33"/>
        <v>2.4643156312282977</v>
      </c>
      <c r="AL38" s="9"/>
      <c r="AM38" s="1">
        <f t="shared" si="21"/>
        <v>2.4275515388366312E-2</v>
      </c>
      <c r="AN38" s="1">
        <f t="shared" si="22"/>
        <v>2.5658311684851821E-2</v>
      </c>
      <c r="AO38" s="1">
        <f t="shared" si="23"/>
        <v>2.6364195370127925E-2</v>
      </c>
      <c r="AP38" s="1">
        <f t="shared" si="24"/>
        <v>2.5606908449822548E-2</v>
      </c>
      <c r="AQ38" s="1">
        <f t="shared" si="25"/>
        <v>2.5918828873387714E-2</v>
      </c>
      <c r="AR38" s="4">
        <f t="shared" si="26"/>
        <v>0.12782375976655633</v>
      </c>
      <c r="AT38" s="7"/>
      <c r="AU38" s="1">
        <f t="shared" si="27"/>
        <v>2.4275515388366305E-2</v>
      </c>
      <c r="AV38" s="1">
        <f t="shared" si="28"/>
        <v>2.5658311684851824E-2</v>
      </c>
      <c r="AW38" s="1">
        <f t="shared" si="29"/>
        <v>2.6364195370127925E-2</v>
      </c>
      <c r="AX38" s="1">
        <f t="shared" si="30"/>
        <v>2.5606908449822541E-2</v>
      </c>
      <c r="AY38" s="1">
        <f t="shared" si="31"/>
        <v>2.5918828873387714E-2</v>
      </c>
      <c r="AZ38" s="4">
        <f t="shared" si="32"/>
        <v>0.1278237597665563</v>
      </c>
    </row>
    <row r="39" spans="1:52" x14ac:dyDescent="0.25">
      <c r="A39" s="7"/>
      <c r="B39" s="1">
        <v>539.29750000000001</v>
      </c>
      <c r="C39" s="1">
        <v>161.0675</v>
      </c>
      <c r="D39" s="1">
        <v>107.52375000000001</v>
      </c>
      <c r="E39" s="1">
        <v>76.673810000000003</v>
      </c>
      <c r="F39" s="1">
        <v>169.86375000000001</v>
      </c>
      <c r="G39" s="1" t="s">
        <v>7</v>
      </c>
      <c r="I39" s="9"/>
      <c r="J39" s="1">
        <f t="shared" si="0"/>
        <v>1.0664290821036009</v>
      </c>
      <c r="K39" s="1">
        <f t="shared" si="1"/>
        <v>0.78907679942528786</v>
      </c>
      <c r="L39" s="1">
        <f t="shared" si="2"/>
        <v>0.70972511807582561</v>
      </c>
      <c r="M39" s="1">
        <f t="shared" si="3"/>
        <v>0.66783070248040488</v>
      </c>
      <c r="N39" s="1">
        <f t="shared" si="4"/>
        <v>0.34157810051692961</v>
      </c>
      <c r="P39" s="7"/>
      <c r="Q39" s="1">
        <f t="shared" si="5"/>
        <v>0.48612699479263155</v>
      </c>
      <c r="R39" s="1">
        <f t="shared" si="6"/>
        <v>0.49996994738974815</v>
      </c>
      <c r="S39" s="1">
        <f t="shared" si="7"/>
        <v>0.49990921146183143</v>
      </c>
      <c r="T39" s="1">
        <f t="shared" si="8"/>
        <v>0.49683145687482244</v>
      </c>
      <c r="U39" s="1">
        <f t="shared" si="9"/>
        <v>0.4650735716116679</v>
      </c>
      <c r="W39" s="7"/>
      <c r="X39" s="1">
        <f t="shared" si="10"/>
        <v>2.5098258057003178E-2</v>
      </c>
      <c r="Y39" s="1">
        <f t="shared" si="11"/>
        <v>2.5657671828341517E-2</v>
      </c>
      <c r="Z39" s="1">
        <f t="shared" si="12"/>
        <v>2.6512734719885304E-2</v>
      </c>
      <c r="AA39" s="1">
        <f t="shared" si="13"/>
        <v>2.5577600550140852E-2</v>
      </c>
      <c r="AB39" s="1">
        <f t="shared" si="14"/>
        <v>2.4126047590369314E-2</v>
      </c>
      <c r="AD39" s="11"/>
      <c r="AE39" s="1">
        <f t="shared" si="15"/>
        <v>0.48612699479263155</v>
      </c>
      <c r="AF39" s="1">
        <f t="shared" si="16"/>
        <v>0.49996994738974815</v>
      </c>
      <c r="AG39" s="1">
        <f t="shared" si="17"/>
        <v>0.49990921146183143</v>
      </c>
      <c r="AH39" s="1">
        <f t="shared" si="18"/>
        <v>0.49683145687482244</v>
      </c>
      <c r="AI39" s="1">
        <f t="shared" si="19"/>
        <v>0.4650735716116679</v>
      </c>
      <c r="AJ39" s="4">
        <f t="shared" si="33"/>
        <v>2.4479111821307016</v>
      </c>
      <c r="AL39" s="9"/>
      <c r="AM39" s="1">
        <f t="shared" si="21"/>
        <v>2.5098258057003178E-2</v>
      </c>
      <c r="AN39" s="1">
        <f t="shared" si="22"/>
        <v>2.5657671828341517E-2</v>
      </c>
      <c r="AO39" s="1">
        <f t="shared" si="23"/>
        <v>2.6512734719885304E-2</v>
      </c>
      <c r="AP39" s="1">
        <f t="shared" si="24"/>
        <v>2.5577600550140852E-2</v>
      </c>
      <c r="AQ39" s="1">
        <f t="shared" si="25"/>
        <v>2.4126047590369314E-2</v>
      </c>
      <c r="AR39" s="4">
        <f t="shared" si="26"/>
        <v>0.12697231274574017</v>
      </c>
      <c r="AT39" s="7"/>
      <c r="AU39" s="1">
        <f t="shared" si="27"/>
        <v>2.5098258057003171E-2</v>
      </c>
      <c r="AV39" s="1">
        <f t="shared" si="28"/>
        <v>2.565767182834152E-2</v>
      </c>
      <c r="AW39" s="1">
        <f t="shared" si="29"/>
        <v>2.6512734719885304E-2</v>
      </c>
      <c r="AX39" s="1">
        <f t="shared" si="30"/>
        <v>2.5577600550140845E-2</v>
      </c>
      <c r="AY39" s="1">
        <f t="shared" si="31"/>
        <v>2.4126047590369314E-2</v>
      </c>
      <c r="AZ39" s="4">
        <f t="shared" si="32"/>
        <v>0.12697231274574014</v>
      </c>
    </row>
    <row r="40" spans="1:52" x14ac:dyDescent="0.25">
      <c r="A40" s="7"/>
      <c r="B40" s="1">
        <v>630.71749999999997</v>
      </c>
      <c r="C40" s="1">
        <v>77.097499999999997</v>
      </c>
      <c r="D40" s="1">
        <v>42.74</v>
      </c>
      <c r="E40" s="1">
        <v>85.822619000000003</v>
      </c>
      <c r="F40" s="1">
        <v>24.9925</v>
      </c>
      <c r="G40" s="1" t="s">
        <v>7</v>
      </c>
      <c r="I40" s="9"/>
      <c r="J40" s="1">
        <f t="shared" si="0"/>
        <v>0.94148314837711122</v>
      </c>
      <c r="K40" s="1">
        <f t="shared" si="1"/>
        <v>1.2014198335716511</v>
      </c>
      <c r="L40" s="1">
        <f t="shared" si="2"/>
        <v>0.87031277434557963</v>
      </c>
      <c r="M40" s="1">
        <f t="shared" si="3"/>
        <v>0.50977237932778552</v>
      </c>
      <c r="N40" s="1">
        <f t="shared" si="4"/>
        <v>1.4626296854528142</v>
      </c>
      <c r="P40" s="7"/>
      <c r="Q40" s="1">
        <f t="shared" si="5"/>
        <v>0.49575066266224455</v>
      </c>
      <c r="R40" s="1">
        <f t="shared" si="6"/>
        <v>0.4666301175025685</v>
      </c>
      <c r="S40" s="1">
        <f t="shared" si="7"/>
        <v>0.49552389400937374</v>
      </c>
      <c r="T40" s="1">
        <f t="shared" si="8"/>
        <v>0.4855356127772571</v>
      </c>
      <c r="U40" s="1">
        <f t="shared" si="9"/>
        <v>0.41797017764866135</v>
      </c>
      <c r="W40" s="7"/>
      <c r="X40" s="1">
        <f t="shared" si="10"/>
        <v>2.5595118552786737E-2</v>
      </c>
      <c r="Y40" s="1">
        <f t="shared" si="11"/>
        <v>2.3946724163338866E-2</v>
      </c>
      <c r="Z40" s="1">
        <f t="shared" si="12"/>
        <v>2.6280158972902153E-2</v>
      </c>
      <c r="AA40" s="1">
        <f t="shared" si="13"/>
        <v>2.4996074191037977E-2</v>
      </c>
      <c r="AB40" s="1">
        <f t="shared" si="14"/>
        <v>2.1682522965907725E-2</v>
      </c>
      <c r="AD40" s="11"/>
      <c r="AE40" s="1">
        <f t="shared" si="15"/>
        <v>0.49575066266224455</v>
      </c>
      <c r="AF40" s="1">
        <f t="shared" si="16"/>
        <v>0.4666301175025685</v>
      </c>
      <c r="AG40" s="1">
        <f t="shared" si="17"/>
        <v>0.49552389400937374</v>
      </c>
      <c r="AH40" s="1">
        <f t="shared" si="18"/>
        <v>0.4855356127772571</v>
      </c>
      <c r="AI40" s="1">
        <f t="shared" si="19"/>
        <v>0.41797017764866135</v>
      </c>
      <c r="AJ40" s="4">
        <f t="shared" si="33"/>
        <v>2.3614104646001053</v>
      </c>
      <c r="AL40" s="9"/>
      <c r="AM40" s="1">
        <f t="shared" si="21"/>
        <v>2.5595118552786737E-2</v>
      </c>
      <c r="AN40" s="1">
        <f t="shared" si="22"/>
        <v>2.3946724163338866E-2</v>
      </c>
      <c r="AO40" s="1">
        <f t="shared" si="23"/>
        <v>2.6280158972902153E-2</v>
      </c>
      <c r="AP40" s="1">
        <f t="shared" si="24"/>
        <v>2.4996074191037977E-2</v>
      </c>
      <c r="AQ40" s="1">
        <f t="shared" si="25"/>
        <v>2.1682522965907725E-2</v>
      </c>
      <c r="AR40" s="4">
        <f t="shared" si="26"/>
        <v>0.12250059884597345</v>
      </c>
      <c r="AT40" s="7"/>
      <c r="AU40" s="1">
        <f t="shared" si="27"/>
        <v>2.559511855278673E-2</v>
      </c>
      <c r="AV40" s="1">
        <f t="shared" si="28"/>
        <v>2.3946724163338869E-2</v>
      </c>
      <c r="AW40" s="1">
        <f t="shared" si="29"/>
        <v>2.6280158972902153E-2</v>
      </c>
      <c r="AX40" s="1">
        <f t="shared" si="30"/>
        <v>2.499607419103797E-2</v>
      </c>
      <c r="AY40" s="1">
        <f t="shared" si="31"/>
        <v>2.1682522965907725E-2</v>
      </c>
      <c r="AZ40" s="4">
        <f t="shared" si="32"/>
        <v>0.12250059884597345</v>
      </c>
    </row>
    <row r="41" spans="1:52" x14ac:dyDescent="0.25">
      <c r="A41" s="7"/>
      <c r="B41" s="1">
        <v>1808.4338</v>
      </c>
      <c r="C41" s="1">
        <v>165.98500000000001</v>
      </c>
      <c r="D41" s="1">
        <v>147.19</v>
      </c>
      <c r="E41" s="1">
        <v>122.43214</v>
      </c>
      <c r="F41" s="1">
        <v>293.65499999999997</v>
      </c>
      <c r="G41" s="1" t="s">
        <v>7</v>
      </c>
      <c r="I41" s="9"/>
      <c r="J41" s="1">
        <f t="shared" si="0"/>
        <v>0.66813031441447202</v>
      </c>
      <c r="K41" s="1">
        <f t="shared" si="1"/>
        <v>0.76492892672772028</v>
      </c>
      <c r="L41" s="1">
        <f t="shared" si="2"/>
        <v>0.61139937866570926</v>
      </c>
      <c r="M41" s="1">
        <f t="shared" si="3"/>
        <v>0.12270770640584444</v>
      </c>
      <c r="N41" s="1">
        <f t="shared" si="4"/>
        <v>0.61635093656733864</v>
      </c>
      <c r="P41" s="7"/>
      <c r="Q41" s="1">
        <f t="shared" si="5"/>
        <v>0.497379925753617</v>
      </c>
      <c r="R41" s="1">
        <f t="shared" si="6"/>
        <v>0.49997419454883418</v>
      </c>
      <c r="S41" s="1">
        <f t="shared" si="7"/>
        <v>0.49682695614090833</v>
      </c>
      <c r="T41" s="1">
        <f t="shared" si="8"/>
        <v>0.42754711222542863</v>
      </c>
      <c r="U41" s="1">
        <f t="shared" si="9"/>
        <v>0.49508579729640051</v>
      </c>
      <c r="W41" s="7"/>
      <c r="X41" s="1">
        <f t="shared" si="10"/>
        <v>2.567923580187606E-2</v>
      </c>
      <c r="Y41" s="1">
        <f t="shared" si="11"/>
        <v>2.5657889785869966E-2</v>
      </c>
      <c r="Z41" s="1">
        <f t="shared" si="12"/>
        <v>2.634926700256994E-2</v>
      </c>
      <c r="AA41" s="1">
        <f t="shared" si="13"/>
        <v>2.2010742479261949E-2</v>
      </c>
      <c r="AB41" s="1">
        <f t="shared" si="14"/>
        <v>2.568295477529824E-2</v>
      </c>
      <c r="AD41" s="11"/>
      <c r="AE41" s="1">
        <f t="shared" si="15"/>
        <v>0.497379925753617</v>
      </c>
      <c r="AF41" s="1">
        <f t="shared" si="16"/>
        <v>0.49997419454883418</v>
      </c>
      <c r="AG41" s="1">
        <f t="shared" si="17"/>
        <v>0.49682695614090833</v>
      </c>
      <c r="AH41" s="1">
        <f t="shared" si="18"/>
        <v>0.42754711222542863</v>
      </c>
      <c r="AI41" s="1">
        <f t="shared" si="19"/>
        <v>0.49508579729640051</v>
      </c>
      <c r="AJ41" s="4">
        <f t="shared" si="33"/>
        <v>2.4168139859651885</v>
      </c>
      <c r="AL41" s="9"/>
      <c r="AM41" s="1">
        <f t="shared" si="21"/>
        <v>2.567923580187606E-2</v>
      </c>
      <c r="AN41" s="1">
        <f t="shared" si="22"/>
        <v>2.5657889785869966E-2</v>
      </c>
      <c r="AO41" s="1">
        <f t="shared" si="23"/>
        <v>2.634926700256994E-2</v>
      </c>
      <c r="AP41" s="1">
        <f t="shared" si="24"/>
        <v>2.2010742479261949E-2</v>
      </c>
      <c r="AQ41" s="1">
        <f t="shared" si="25"/>
        <v>2.568295477529824E-2</v>
      </c>
      <c r="AR41" s="4">
        <f t="shared" si="26"/>
        <v>0.12538008984487617</v>
      </c>
      <c r="AT41" s="7"/>
      <c r="AU41" s="1">
        <f t="shared" si="27"/>
        <v>2.5679235801876053E-2</v>
      </c>
      <c r="AV41" s="1">
        <f t="shared" si="28"/>
        <v>2.5657889785869969E-2</v>
      </c>
      <c r="AW41" s="1">
        <f t="shared" si="29"/>
        <v>2.634926700256994E-2</v>
      </c>
      <c r="AX41" s="1">
        <f t="shared" si="30"/>
        <v>2.2010742479261946E-2</v>
      </c>
      <c r="AY41" s="1">
        <f t="shared" si="31"/>
        <v>2.568295477529824E-2</v>
      </c>
      <c r="AZ41" s="4">
        <f t="shared" si="32"/>
        <v>0.12538008984487614</v>
      </c>
    </row>
    <row r="42" spans="1:52" x14ac:dyDescent="0.25">
      <c r="A42" s="7"/>
      <c r="B42" s="1">
        <v>460.09625</v>
      </c>
      <c r="C42" s="1">
        <v>231.88624999999999</v>
      </c>
      <c r="D42" s="1">
        <v>373.77125000000001</v>
      </c>
      <c r="E42" s="1">
        <v>123.15237999999999</v>
      </c>
      <c r="F42" s="1">
        <v>238.48124999999999</v>
      </c>
      <c r="G42" s="1" t="s">
        <v>6</v>
      </c>
      <c r="I42" s="9"/>
      <c r="J42" s="1">
        <f t="shared" si="0"/>
        <v>1.174675353527306</v>
      </c>
      <c r="K42" s="1">
        <f t="shared" si="1"/>
        <v>0.44131428603416284</v>
      </c>
      <c r="L42" s="1">
        <f t="shared" si="2"/>
        <v>4.9743841711284945E-2</v>
      </c>
      <c r="M42" s="1">
        <f t="shared" si="3"/>
        <v>0.13515084809428071</v>
      </c>
      <c r="N42" s="1">
        <f t="shared" si="4"/>
        <v>0.18940204308877578</v>
      </c>
      <c r="P42" s="7"/>
      <c r="Q42" s="1">
        <f t="shared" si="5"/>
        <v>0.47357217132165724</v>
      </c>
      <c r="R42" s="1">
        <f t="shared" si="6"/>
        <v>0.47895637826946152</v>
      </c>
      <c r="S42" s="1">
        <f t="shared" si="7"/>
        <v>0.40517062690689654</v>
      </c>
      <c r="T42" s="1">
        <f t="shared" si="8"/>
        <v>0.42997149772286558</v>
      </c>
      <c r="U42" s="1">
        <f t="shared" si="9"/>
        <v>0.43824414161421416</v>
      </c>
      <c r="W42" s="7"/>
      <c r="X42" s="1">
        <f t="shared" si="10"/>
        <v>2.445006488379944E-2</v>
      </c>
      <c r="Y42" s="1">
        <f t="shared" si="11"/>
        <v>2.457928849101227E-2</v>
      </c>
      <c r="Z42" s="1">
        <f t="shared" si="12"/>
        <v>2.1488264471182579E-2</v>
      </c>
      <c r="AA42" s="1">
        <f t="shared" si="13"/>
        <v>2.2135553344143681E-2</v>
      </c>
      <c r="AB42" s="1">
        <f t="shared" si="14"/>
        <v>2.2734250368484751E-2</v>
      </c>
      <c r="AD42" s="11"/>
      <c r="AE42" s="1">
        <f t="shared" si="15"/>
        <v>0.47357217132165724</v>
      </c>
      <c r="AF42" s="1">
        <f t="shared" si="16"/>
        <v>0.47895637826946152</v>
      </c>
      <c r="AG42" s="1">
        <f t="shared" si="17"/>
        <v>0.40517062690689654</v>
      </c>
      <c r="AH42" s="1">
        <f t="shared" si="18"/>
        <v>0.42997149772286558</v>
      </c>
      <c r="AI42" s="1">
        <f t="shared" si="19"/>
        <v>0.43824414161421416</v>
      </c>
      <c r="AJ42" s="4">
        <f t="shared" si="33"/>
        <v>2.225914815835095</v>
      </c>
      <c r="AL42" s="9"/>
      <c r="AM42" s="1">
        <f t="shared" si="21"/>
        <v>2.445006488379944E-2</v>
      </c>
      <c r="AN42" s="1">
        <f t="shared" si="22"/>
        <v>2.457928849101227E-2</v>
      </c>
      <c r="AO42" s="1">
        <f t="shared" si="23"/>
        <v>2.1488264471182579E-2</v>
      </c>
      <c r="AP42" s="1">
        <f t="shared" si="24"/>
        <v>2.2135553344143681E-2</v>
      </c>
      <c r="AQ42" s="1">
        <f t="shared" si="25"/>
        <v>2.2734250368484751E-2</v>
      </c>
      <c r="AR42" s="4">
        <f t="shared" si="26"/>
        <v>0.11538742155862272</v>
      </c>
      <c r="AT42" s="7"/>
      <c r="AU42" s="1">
        <f t="shared" si="27"/>
        <v>2.4450064883799433E-2</v>
      </c>
      <c r="AV42" s="1">
        <f t="shared" si="28"/>
        <v>2.4579288491012274E-2</v>
      </c>
      <c r="AW42" s="1">
        <f t="shared" si="29"/>
        <v>2.1488264471182579E-2</v>
      </c>
      <c r="AX42" s="1">
        <f t="shared" si="30"/>
        <v>2.2135553344143678E-2</v>
      </c>
      <c r="AY42" s="1">
        <f t="shared" si="31"/>
        <v>2.2734250368484751E-2</v>
      </c>
      <c r="AZ42" s="4">
        <f t="shared" si="32"/>
        <v>0.11538742155862271</v>
      </c>
    </row>
    <row r="43" spans="1:52" x14ac:dyDescent="0.25">
      <c r="A43" s="7"/>
      <c r="B43" s="1">
        <v>1146.92</v>
      </c>
      <c r="C43" s="1">
        <v>154.31125</v>
      </c>
      <c r="D43" s="1">
        <v>52.954999999999998</v>
      </c>
      <c r="E43" s="1">
        <v>73.771428999999998</v>
      </c>
      <c r="F43" s="1">
        <v>105.4825</v>
      </c>
      <c r="G43" s="1" t="s">
        <v>7</v>
      </c>
      <c r="I43" s="9"/>
      <c r="J43" s="1">
        <f t="shared" si="0"/>
        <v>0.23597665795435629</v>
      </c>
      <c r="K43" s="1">
        <f t="shared" si="1"/>
        <v>0.82225403682497056</v>
      </c>
      <c r="L43" s="1">
        <f t="shared" si="2"/>
        <v>0.84499156480158855</v>
      </c>
      <c r="M43" s="1">
        <f t="shared" si="3"/>
        <v>0.71797334662239354</v>
      </c>
      <c r="N43" s="1">
        <f t="shared" si="4"/>
        <v>0.83977703476132548</v>
      </c>
      <c r="P43" s="7"/>
      <c r="Q43" s="1">
        <f t="shared" si="5"/>
        <v>0.44747984368451876</v>
      </c>
      <c r="R43" s="1">
        <f t="shared" si="6"/>
        <v>0.49960041735453525</v>
      </c>
      <c r="S43" s="1">
        <f t="shared" si="7"/>
        <v>0.49698646073101405</v>
      </c>
      <c r="T43" s="1">
        <f t="shared" si="8"/>
        <v>0.4987177993609393</v>
      </c>
      <c r="U43" s="1">
        <f t="shared" si="9"/>
        <v>0.4992549915885412</v>
      </c>
      <c r="W43" s="7"/>
      <c r="X43" s="1">
        <f t="shared" si="10"/>
        <v>2.3102943700734655E-2</v>
      </c>
      <c r="Y43" s="1">
        <f t="shared" si="11"/>
        <v>2.5638708127775696E-2</v>
      </c>
      <c r="Z43" s="1">
        <f t="shared" si="12"/>
        <v>2.6357726344360646E-2</v>
      </c>
      <c r="AA43" s="1">
        <f t="shared" si="13"/>
        <v>2.5674712184162875E-2</v>
      </c>
      <c r="AB43" s="1">
        <f t="shared" si="14"/>
        <v>2.5899234921162282E-2</v>
      </c>
      <c r="AD43" s="11"/>
      <c r="AE43" s="1">
        <f t="shared" si="15"/>
        <v>0.44747984368451876</v>
      </c>
      <c r="AF43" s="1">
        <f t="shared" si="16"/>
        <v>0.49960041735453525</v>
      </c>
      <c r="AG43" s="1">
        <f t="shared" si="17"/>
        <v>0.49698646073101405</v>
      </c>
      <c r="AH43" s="1">
        <f t="shared" si="18"/>
        <v>0.4987177993609393</v>
      </c>
      <c r="AI43" s="1">
        <f t="shared" si="19"/>
        <v>0.4992549915885412</v>
      </c>
      <c r="AJ43" s="4">
        <f t="shared" si="33"/>
        <v>2.4420395127195484</v>
      </c>
      <c r="AL43" s="9"/>
      <c r="AM43" s="1">
        <f t="shared" si="21"/>
        <v>2.3102943700734655E-2</v>
      </c>
      <c r="AN43" s="1">
        <f t="shared" si="22"/>
        <v>2.5638708127775696E-2</v>
      </c>
      <c r="AO43" s="1">
        <f t="shared" si="23"/>
        <v>2.6357726344360646E-2</v>
      </c>
      <c r="AP43" s="1">
        <f t="shared" si="24"/>
        <v>2.5674712184162875E-2</v>
      </c>
      <c r="AQ43" s="1">
        <f t="shared" si="25"/>
        <v>2.5899234921162282E-2</v>
      </c>
      <c r="AR43" s="4">
        <f t="shared" si="26"/>
        <v>0.12667332527819616</v>
      </c>
      <c r="AT43" s="7"/>
      <c r="AU43" s="1">
        <f t="shared" si="27"/>
        <v>2.3102943700734652E-2</v>
      </c>
      <c r="AV43" s="1">
        <f t="shared" si="28"/>
        <v>2.5638708127775699E-2</v>
      </c>
      <c r="AW43" s="1">
        <f t="shared" si="29"/>
        <v>2.6357726344360646E-2</v>
      </c>
      <c r="AX43" s="1">
        <f t="shared" si="30"/>
        <v>2.5674712184162868E-2</v>
      </c>
      <c r="AY43" s="1">
        <f t="shared" si="31"/>
        <v>2.5899234921162282E-2</v>
      </c>
      <c r="AZ43" s="4">
        <f t="shared" si="32"/>
        <v>0.12667332527819616</v>
      </c>
    </row>
    <row r="44" spans="1:52" x14ac:dyDescent="0.25">
      <c r="A44" s="8"/>
      <c r="B44" s="1">
        <v>899.22249999999997</v>
      </c>
      <c r="C44" s="1">
        <v>180.61250000000001</v>
      </c>
      <c r="D44" s="1">
        <v>549.09500000000003</v>
      </c>
      <c r="E44" s="1">
        <v>107.9119</v>
      </c>
      <c r="F44" s="1">
        <v>18.78125</v>
      </c>
      <c r="G44" s="1" t="s">
        <v>6</v>
      </c>
      <c r="I44" s="10"/>
      <c r="J44" s="1">
        <f t="shared" si="0"/>
        <v>0.57451084543212017</v>
      </c>
      <c r="K44" s="1">
        <f t="shared" si="1"/>
        <v>0.69309913356378161</v>
      </c>
      <c r="L44" s="1">
        <f t="shared" si="2"/>
        <v>0.38485326174327389</v>
      </c>
      <c r="M44" s="1">
        <f t="shared" si="3"/>
        <v>0.12814951295173424</v>
      </c>
      <c r="N44" s="1">
        <f t="shared" si="4"/>
        <v>1.510693960848609</v>
      </c>
      <c r="P44" s="8"/>
      <c r="Q44" s="1">
        <f t="shared" si="5"/>
        <v>0.49175478344672741</v>
      </c>
      <c r="R44" s="1">
        <f t="shared" si="6"/>
        <v>0.49866968842476495</v>
      </c>
      <c r="S44" s="1">
        <f t="shared" si="7"/>
        <v>0.47367225032866939</v>
      </c>
      <c r="T44" s="1">
        <f t="shared" si="8"/>
        <v>0.42861117630552026</v>
      </c>
      <c r="U44" s="1">
        <f t="shared" si="9"/>
        <v>0.40723684164390339</v>
      </c>
      <c r="W44" s="8"/>
      <c r="X44" s="1">
        <f t="shared" si="10"/>
        <v>2.5388815243589834E-2</v>
      </c>
      <c r="Y44" s="1">
        <f t="shared" si="11"/>
        <v>2.559094458205487E-2</v>
      </c>
      <c r="Z44" s="1">
        <f t="shared" si="12"/>
        <v>2.5121254878284951E-2</v>
      </c>
      <c r="AA44" s="1">
        <f t="shared" si="13"/>
        <v>2.2065522034025918E-2</v>
      </c>
      <c r="AB44" s="1">
        <f t="shared" si="14"/>
        <v>2.1125722943156833E-2</v>
      </c>
      <c r="AD44" s="12"/>
      <c r="AE44" s="1">
        <f t="shared" si="15"/>
        <v>0.49175478344672741</v>
      </c>
      <c r="AF44" s="1">
        <f t="shared" si="16"/>
        <v>0.49866968842476495</v>
      </c>
      <c r="AG44" s="1">
        <f t="shared" si="17"/>
        <v>0.47367225032866939</v>
      </c>
      <c r="AH44" s="1">
        <f t="shared" si="18"/>
        <v>0.42861117630552026</v>
      </c>
      <c r="AI44" s="1">
        <f t="shared" si="19"/>
        <v>0.40723684164390339</v>
      </c>
      <c r="AJ44" s="4">
        <f t="shared" si="33"/>
        <v>2.2999447401495852</v>
      </c>
      <c r="AL44" s="10"/>
      <c r="AM44" s="1">
        <f t="shared" si="21"/>
        <v>2.5388815243589834E-2</v>
      </c>
      <c r="AN44" s="1">
        <f t="shared" si="22"/>
        <v>2.559094458205487E-2</v>
      </c>
      <c r="AO44" s="1">
        <f t="shared" si="23"/>
        <v>2.5121254878284951E-2</v>
      </c>
      <c r="AP44" s="1">
        <f t="shared" si="24"/>
        <v>2.2065522034025918E-2</v>
      </c>
      <c r="AQ44" s="1">
        <f t="shared" si="25"/>
        <v>2.1125722943156833E-2</v>
      </c>
      <c r="AR44" s="4">
        <f t="shared" si="26"/>
        <v>0.11929225968111241</v>
      </c>
      <c r="AT44" s="8"/>
      <c r="AU44" s="1">
        <f t="shared" si="27"/>
        <v>2.5388815243589827E-2</v>
      </c>
      <c r="AV44" s="1">
        <f t="shared" si="28"/>
        <v>2.5590944582054874E-2</v>
      </c>
      <c r="AW44" s="1">
        <f t="shared" si="29"/>
        <v>2.5121254878284951E-2</v>
      </c>
      <c r="AX44" s="1">
        <f t="shared" si="30"/>
        <v>2.2065522034025915E-2</v>
      </c>
      <c r="AY44" s="1">
        <f t="shared" si="31"/>
        <v>2.1125722943156833E-2</v>
      </c>
      <c r="AZ44" s="4">
        <f t="shared" si="32"/>
        <v>0.1192922596811124</v>
      </c>
    </row>
    <row r="45" spans="1:52" x14ac:dyDescent="0.25">
      <c r="A45" s="5" t="s">
        <v>8</v>
      </c>
      <c r="B45" s="5">
        <f>SUM(B2:B44)</f>
        <v>56741.878449999982</v>
      </c>
      <c r="C45" s="5">
        <f t="shared" ref="C45:F45" si="34">SUM(C2:C44)</f>
        <v>13835.507499999996</v>
      </c>
      <c r="D45" s="5">
        <f t="shared" si="34"/>
        <v>16935.066200000001</v>
      </c>
      <c r="E45" s="5">
        <f t="shared" si="34"/>
        <v>4959.1690439999993</v>
      </c>
      <c r="F45" s="5">
        <f t="shared" si="34"/>
        <v>9202.2237500000028</v>
      </c>
      <c r="G45" s="1"/>
      <c r="I45" s="4" t="s">
        <v>8</v>
      </c>
      <c r="J45" s="4">
        <f>SUM(J2:J44)</f>
        <v>33.897276272004007</v>
      </c>
      <c r="K45" s="4">
        <f t="shared" ref="K45:N45" si="35">SUM(K2:K44)</f>
        <v>33.391356093833714</v>
      </c>
      <c r="L45" s="4">
        <f t="shared" si="35"/>
        <v>31.37735976582734</v>
      </c>
      <c r="M45" s="4">
        <f t="shared" si="35"/>
        <v>34.632549344714484</v>
      </c>
      <c r="N45" s="4">
        <f t="shared" si="35"/>
        <v>33.422061567665267</v>
      </c>
      <c r="P45" s="4" t="s">
        <v>8</v>
      </c>
      <c r="Q45" s="4">
        <f>SUM(Q2:Q44)</f>
        <v>19.368953561977872</v>
      </c>
      <c r="R45" s="4">
        <f t="shared" ref="R45:U45" si="36">SUM(R2:R44)</f>
        <v>19.486177496333877</v>
      </c>
      <c r="S45" s="4">
        <f t="shared" si="36"/>
        <v>18.855437462167391</v>
      </c>
      <c r="T45" s="4">
        <f t="shared" si="36"/>
        <v>19.424474782177583</v>
      </c>
      <c r="U45" s="4">
        <f t="shared" si="36"/>
        <v>19.276823933536338</v>
      </c>
      <c r="W45" s="4" t="s">
        <v>8</v>
      </c>
      <c r="X45" s="4">
        <f>SUM(X2:X44)</f>
        <v>1.0000000000000002</v>
      </c>
      <c r="Y45" s="4">
        <f t="shared" ref="Y45:AB45" si="37">SUM(Y2:Y44)</f>
        <v>0.99999999999999989</v>
      </c>
      <c r="Z45" s="4">
        <f t="shared" si="37"/>
        <v>1</v>
      </c>
      <c r="AA45" s="4">
        <f t="shared" si="37"/>
        <v>1.0000000000000002</v>
      </c>
      <c r="AB45" s="4">
        <f t="shared" si="37"/>
        <v>1</v>
      </c>
      <c r="AD45" s="4" t="s">
        <v>8</v>
      </c>
      <c r="AE45" s="4">
        <f>SUM(AE2:AE44)</f>
        <v>19.368953561977872</v>
      </c>
      <c r="AF45" s="4">
        <f t="shared" ref="AF45:AI45" si="38">SUM(AF2:AF44)</f>
        <v>19.486177496333877</v>
      </c>
      <c r="AG45" s="4">
        <f t="shared" si="38"/>
        <v>18.855437462167391</v>
      </c>
      <c r="AH45" s="4">
        <f t="shared" si="38"/>
        <v>19.424474782177583</v>
      </c>
      <c r="AI45" s="4">
        <f t="shared" si="38"/>
        <v>19.276823933536338</v>
      </c>
      <c r="AJ45" s="4">
        <f t="shared" si="33"/>
        <v>96.411867236193061</v>
      </c>
      <c r="AL45" s="4" t="s">
        <v>8</v>
      </c>
      <c r="AM45" s="4">
        <f>SUM(AM2:AM44)</f>
        <v>1.0000000000000002</v>
      </c>
      <c r="AN45" s="4">
        <f t="shared" ref="AN45:AQ45" si="39">SUM(AN2:AN44)</f>
        <v>0.99999999999999989</v>
      </c>
      <c r="AO45" s="4">
        <f t="shared" si="39"/>
        <v>1</v>
      </c>
      <c r="AP45" s="4">
        <f t="shared" si="39"/>
        <v>1.0000000000000002</v>
      </c>
      <c r="AQ45" s="4">
        <f t="shared" si="39"/>
        <v>1</v>
      </c>
      <c r="AR45" s="4">
        <f t="shared" si="26"/>
        <v>5</v>
      </c>
      <c r="AT45" s="4" t="s">
        <v>8</v>
      </c>
      <c r="AU45" s="4">
        <f>SUM(AU2:AU44)</f>
        <v>0.99999999999999967</v>
      </c>
      <c r="AV45" s="4">
        <f t="shared" ref="AV45:AY45" si="40">SUM(AV2:AV44)</f>
        <v>1</v>
      </c>
      <c r="AW45" s="4">
        <f t="shared" si="40"/>
        <v>1</v>
      </c>
      <c r="AX45" s="4">
        <f t="shared" si="40"/>
        <v>1</v>
      </c>
      <c r="AY45" s="4">
        <f t="shared" si="40"/>
        <v>1</v>
      </c>
      <c r="AZ45" s="4">
        <f t="shared" si="32"/>
        <v>5</v>
      </c>
    </row>
    <row r="46" spans="1:52" x14ac:dyDescent="0.25">
      <c r="A46" s="2" t="s">
        <v>9</v>
      </c>
      <c r="B46" s="1">
        <f>COUNT(B2:B44)</f>
        <v>43</v>
      </c>
      <c r="C46" s="1">
        <f t="shared" ref="C46:F46" si="41">COUNT(C2:C44)</f>
        <v>43</v>
      </c>
      <c r="D46" s="1">
        <f t="shared" si="41"/>
        <v>43</v>
      </c>
      <c r="E46" s="1">
        <f t="shared" si="41"/>
        <v>43</v>
      </c>
      <c r="F46" s="1">
        <f t="shared" si="41"/>
        <v>43</v>
      </c>
      <c r="G46" s="1"/>
      <c r="I46" s="2" t="s">
        <v>15</v>
      </c>
      <c r="J46" s="1">
        <f>COUNT(J2:J44)</f>
        <v>43</v>
      </c>
      <c r="K46" s="1">
        <f t="shared" ref="K46:N46" si="42">COUNT(K2:K44)</f>
        <v>43</v>
      </c>
      <c r="L46" s="1">
        <f t="shared" si="42"/>
        <v>43</v>
      </c>
      <c r="M46" s="1">
        <f t="shared" si="42"/>
        <v>43</v>
      </c>
      <c r="N46" s="1">
        <f t="shared" si="42"/>
        <v>43</v>
      </c>
    </row>
    <row r="47" spans="1:52" x14ac:dyDescent="0.25">
      <c r="A47" s="5" t="s">
        <v>10</v>
      </c>
      <c r="B47" s="5">
        <f>B45/B46</f>
        <v>1319.5785686046509</v>
      </c>
      <c r="C47" s="5">
        <f t="shared" ref="C47:F47" si="43">C45/C46</f>
        <v>321.75598837209293</v>
      </c>
      <c r="D47" s="5">
        <f t="shared" si="43"/>
        <v>393.83874883720932</v>
      </c>
      <c r="E47" s="5">
        <f t="shared" si="43"/>
        <v>115.32951265116277</v>
      </c>
      <c r="F47" s="5">
        <f t="shared" si="43"/>
        <v>214.00520348837216</v>
      </c>
      <c r="G47" s="1"/>
      <c r="I47" s="4" t="s">
        <v>16</v>
      </c>
      <c r="J47" s="4">
        <f>J45/J46</f>
        <v>0.78830875051172111</v>
      </c>
      <c r="K47" s="4">
        <f t="shared" ref="K47:N47" si="44">K45/K46</f>
        <v>0.77654316497287712</v>
      </c>
      <c r="L47" s="4">
        <f t="shared" si="44"/>
        <v>0.7297060410657521</v>
      </c>
      <c r="M47" s="4">
        <f t="shared" si="44"/>
        <v>0.80540812429568565</v>
      </c>
      <c r="N47" s="4">
        <f t="shared" si="44"/>
        <v>0.77725724575965738</v>
      </c>
    </row>
    <row r="48" spans="1:52" x14ac:dyDescent="0.25">
      <c r="A48" s="2" t="s">
        <v>11</v>
      </c>
      <c r="B48" s="1">
        <f>VAR(B2:B44)</f>
        <v>535350.45991560607</v>
      </c>
      <c r="C48" s="1">
        <f t="shared" ref="C48:F48" si="45">VAR(C2:C44)</f>
        <v>41469.70842392552</v>
      </c>
      <c r="D48" s="1">
        <f t="shared" si="45"/>
        <v>162745.07225897923</v>
      </c>
      <c r="E48" s="1">
        <f t="shared" si="45"/>
        <v>3350.3824220640622</v>
      </c>
      <c r="F48" s="1">
        <f t="shared" si="45"/>
        <v>16699.875011527518</v>
      </c>
      <c r="G48" s="1"/>
      <c r="I48" s="4" t="s">
        <v>12</v>
      </c>
      <c r="J48" s="4">
        <f>STDEV(J2:J44)</f>
        <v>0.60313625753156697</v>
      </c>
      <c r="K48" s="4">
        <f t="shared" ref="K48:N48" si="46">STDEV(K2:K44)</f>
        <v>0.61856536506734938</v>
      </c>
      <c r="L48" s="4">
        <f t="shared" si="46"/>
        <v>0.67442658229721542</v>
      </c>
      <c r="M48" s="4">
        <f t="shared" si="46"/>
        <v>0.5795454580283802</v>
      </c>
      <c r="N48" s="4">
        <f t="shared" si="46"/>
        <v>0.61764646380061305</v>
      </c>
    </row>
    <row r="49" spans="1:14" x14ac:dyDescent="0.25">
      <c r="A49" s="5" t="s">
        <v>14</v>
      </c>
      <c r="B49" s="5">
        <f>_xlfn.STDEV.S(B2:B44)</f>
        <v>731.67647216212038</v>
      </c>
      <c r="C49" s="5">
        <f t="shared" ref="C49:F49" si="47">_xlfn.STDEV.S(C2:C44)</f>
        <v>203.64112655336967</v>
      </c>
      <c r="D49" s="5">
        <f t="shared" si="47"/>
        <v>403.41674761836452</v>
      </c>
      <c r="E49" s="5">
        <f t="shared" si="47"/>
        <v>57.882488043138423</v>
      </c>
      <c r="F49" s="5">
        <f t="shared" si="47"/>
        <v>129.22799623737697</v>
      </c>
      <c r="G49" s="1"/>
      <c r="I49" s="4" t="s">
        <v>18</v>
      </c>
      <c r="J49" s="4">
        <f>J48^2</f>
        <v>0.36377334514918469</v>
      </c>
      <c r="K49" s="4">
        <f t="shared" ref="K49:N49" si="48">K48^2</f>
        <v>0.38262311086090323</v>
      </c>
      <c r="L49" s="4">
        <f t="shared" si="48"/>
        <v>0.45485121490910269</v>
      </c>
      <c r="M49" s="4">
        <f t="shared" si="48"/>
        <v>0.335872937921325</v>
      </c>
      <c r="N49" s="4">
        <f t="shared" si="48"/>
        <v>0.38148715424540203</v>
      </c>
    </row>
    <row r="50" spans="1:14" x14ac:dyDescent="0.25">
      <c r="A50" s="2" t="s">
        <v>13</v>
      </c>
      <c r="B50" s="1">
        <f>B49^2</f>
        <v>535350.45991560607</v>
      </c>
      <c r="C50" s="1">
        <f t="shared" ref="C50:F50" si="49">C49^2</f>
        <v>41469.70842392552</v>
      </c>
      <c r="D50" s="1">
        <f t="shared" si="49"/>
        <v>162745.07225897923</v>
      </c>
      <c r="E50" s="1">
        <f t="shared" si="49"/>
        <v>3350.3824220640627</v>
      </c>
      <c r="F50" s="1">
        <f t="shared" si="49"/>
        <v>16699.875011527518</v>
      </c>
      <c r="G50" s="1"/>
    </row>
  </sheetData>
  <mergeCells count="7">
    <mergeCell ref="AL1:AL44"/>
    <mergeCell ref="AT1:AT44"/>
    <mergeCell ref="A1:A44"/>
    <mergeCell ref="I1:I44"/>
    <mergeCell ref="P1:P44"/>
    <mergeCell ref="W1:W44"/>
    <mergeCell ref="AD1:AD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6"/>
  <sheetViews>
    <sheetView workbookViewId="0">
      <selection activeCell="AY27" sqref="AY27"/>
    </sheetView>
  </sheetViews>
  <sheetFormatPr defaultRowHeight="15" x14ac:dyDescent="0.25"/>
  <cols>
    <col min="1" max="1" width="23.85546875" customWidth="1"/>
    <col min="2" max="2" width="14" customWidth="1"/>
    <col min="3" max="3" width="11.5703125" customWidth="1"/>
    <col min="4" max="4" width="11.85546875" customWidth="1"/>
    <col min="5" max="6" width="12.42578125" customWidth="1"/>
    <col min="7" max="7" width="12.28515625" customWidth="1"/>
    <col min="9" max="9" width="23.85546875" customWidth="1"/>
    <col min="10" max="10" width="16.28515625" customWidth="1"/>
    <col min="11" max="11" width="19.42578125" customWidth="1"/>
    <col min="12" max="12" width="19.28515625" customWidth="1"/>
    <col min="13" max="13" width="18.28515625" customWidth="1"/>
    <col min="14" max="14" width="17.7109375" customWidth="1"/>
    <col min="16" max="16" width="16.5703125" customWidth="1"/>
    <col min="17" max="17" width="16.140625" customWidth="1"/>
    <col min="18" max="18" width="17.28515625" customWidth="1"/>
    <col min="19" max="19" width="14.85546875" customWidth="1"/>
    <col min="20" max="20" width="16.28515625" customWidth="1"/>
    <col min="21" max="21" width="16.140625" customWidth="1"/>
    <col min="23" max="23" width="15.140625" customWidth="1"/>
    <col min="24" max="24" width="16.85546875" customWidth="1"/>
    <col min="25" max="25" width="17" customWidth="1"/>
    <col min="26" max="26" width="15.5703125" customWidth="1"/>
    <col min="27" max="27" width="14.42578125" customWidth="1"/>
    <col min="28" max="28" width="17.7109375" customWidth="1"/>
    <col min="30" max="31" width="16.5703125" customWidth="1"/>
    <col min="32" max="32" width="17.7109375" customWidth="1"/>
    <col min="33" max="33" width="18" customWidth="1"/>
    <col min="34" max="34" width="19.140625" customWidth="1"/>
    <col min="35" max="35" width="18.85546875" customWidth="1"/>
    <col min="36" max="36" width="17.5703125" customWidth="1"/>
    <col min="38" max="38" width="18.7109375" customWidth="1"/>
    <col min="39" max="39" width="17.5703125" customWidth="1"/>
    <col min="40" max="40" width="16.5703125" customWidth="1"/>
    <col min="41" max="41" width="17.5703125" customWidth="1"/>
    <col min="42" max="42" width="17.7109375" customWidth="1"/>
    <col min="43" max="43" width="18.5703125" customWidth="1"/>
    <col min="44" max="44" width="18" customWidth="1"/>
    <col min="46" max="46" width="24.5703125" customWidth="1"/>
    <col min="47" max="47" width="15.85546875" customWidth="1"/>
    <col min="48" max="48" width="15.42578125" customWidth="1"/>
    <col min="49" max="49" width="17.28515625" customWidth="1"/>
    <col min="50" max="50" width="14.7109375" customWidth="1"/>
    <col min="51" max="51" width="17" customWidth="1"/>
    <col min="52" max="52" width="18.28515625" customWidth="1"/>
  </cols>
  <sheetData>
    <row r="1" spans="1:52" x14ac:dyDescent="0.25">
      <c r="A1" s="6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3" t="s">
        <v>17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P1" s="6" t="s">
        <v>19</v>
      </c>
      <c r="Q1" s="3" t="s">
        <v>0</v>
      </c>
      <c r="R1" s="3" t="s">
        <v>1</v>
      </c>
      <c r="S1" s="3" t="s">
        <v>2</v>
      </c>
      <c r="T1" s="3" t="s">
        <v>3</v>
      </c>
      <c r="U1" s="3" t="s">
        <v>4</v>
      </c>
      <c r="W1" s="6" t="s">
        <v>20</v>
      </c>
      <c r="X1" s="3" t="s">
        <v>0</v>
      </c>
      <c r="Y1" s="3" t="s">
        <v>1</v>
      </c>
      <c r="Z1" s="3" t="s">
        <v>2</v>
      </c>
      <c r="AA1" s="3" t="s">
        <v>3</v>
      </c>
      <c r="AB1" s="3" t="s">
        <v>4</v>
      </c>
      <c r="AD1" s="16" t="s">
        <v>21</v>
      </c>
      <c r="AE1" s="3" t="s">
        <v>0</v>
      </c>
      <c r="AF1" s="3" t="s">
        <v>1</v>
      </c>
      <c r="AG1" s="3" t="s">
        <v>2</v>
      </c>
      <c r="AH1" s="3" t="s">
        <v>3</v>
      </c>
      <c r="AI1" s="3" t="s">
        <v>4</v>
      </c>
      <c r="AJ1" s="4" t="s">
        <v>8</v>
      </c>
      <c r="AL1" s="6" t="s">
        <v>22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4" t="s">
        <v>8</v>
      </c>
      <c r="AT1" s="6" t="s">
        <v>23</v>
      </c>
      <c r="AU1" s="1" t="s">
        <v>0</v>
      </c>
      <c r="AV1" s="1" t="s">
        <v>1</v>
      </c>
      <c r="AW1" s="1" t="s">
        <v>2</v>
      </c>
      <c r="AX1" s="1" t="s">
        <v>3</v>
      </c>
      <c r="AY1" s="1" t="s">
        <v>4</v>
      </c>
      <c r="AZ1" s="4" t="s">
        <v>8</v>
      </c>
    </row>
    <row r="2" spans="1:52" x14ac:dyDescent="0.25">
      <c r="A2" s="7"/>
      <c r="B2" s="1">
        <v>1777.345</v>
      </c>
      <c r="C2" s="1">
        <v>268.375</v>
      </c>
      <c r="D2" s="1">
        <v>389.76499999999999</v>
      </c>
      <c r="E2" s="1">
        <v>118.04524000000001</v>
      </c>
      <c r="F2" s="1">
        <v>234.14</v>
      </c>
      <c r="G2" s="1" t="s">
        <v>7</v>
      </c>
      <c r="I2" s="14"/>
      <c r="J2" s="1">
        <f>ABS(STANDARDIZE(B2,$B$23,$B$25))</f>
        <v>0.53340601278292654</v>
      </c>
      <c r="K2" s="1">
        <f>ABS(STANDARDIZE(C2,$C$23,$C$25))</f>
        <v>0.18833286648608935</v>
      </c>
      <c r="L2" s="1">
        <f>ABS(STANDARDIZE(D2,$D$23,$D$25))</f>
        <v>0.52944419894832373</v>
      </c>
      <c r="M2" s="1">
        <f>ABS(STANDARDIZE(E2,$E$23,$E$25))</f>
        <v>0.25613131491964081</v>
      </c>
      <c r="N2" s="1">
        <f>ABS(STANDARDIZE(F2,$F$23,$F$25))</f>
        <v>6.7616165058974331E-2</v>
      </c>
      <c r="P2" s="7"/>
      <c r="Q2" s="1">
        <f>EXP(-($J$25)*(J2-$J$23)^2)/2</f>
        <v>0.49585632729919821</v>
      </c>
      <c r="R2" s="1">
        <f>EXP(-($K$25)*(K2-$K$23)^2)/2</f>
        <v>0.44972849615641286</v>
      </c>
      <c r="S2" s="1">
        <f>EXP(-($L$25)*(L2-$L$23)^2)/2</f>
        <v>0.48811803286033001</v>
      </c>
      <c r="T2" s="1">
        <f>EXP(-($M$25)*(M2-$M$23)^2)/2</f>
        <v>0.45304500159452721</v>
      </c>
      <c r="U2" s="1">
        <f>EXP(-($N$25)*(N2-$N$23)^2)/2</f>
        <v>0.4374922251053473</v>
      </c>
      <c r="W2" s="7"/>
      <c r="X2" s="1">
        <f>Q2/$Q$21</f>
        <v>5.8135421355124298E-2</v>
      </c>
      <c r="Y2" s="1">
        <f>R2/$R$21</f>
        <v>5.4748342316853271E-2</v>
      </c>
      <c r="Z2" s="1">
        <f>S2/$S$21</f>
        <v>5.5135393326759562E-2</v>
      </c>
      <c r="AA2" s="1">
        <f>T2/$T$21</f>
        <v>5.3460119286254021E-2</v>
      </c>
      <c r="AB2" s="1">
        <f>U2/$U$21</f>
        <v>5.1347723469608399E-2</v>
      </c>
      <c r="AD2" s="17"/>
      <c r="AE2" s="1">
        <f>($X$21*Q2)/$X$21</f>
        <v>0.49585632729919821</v>
      </c>
      <c r="AF2" s="1">
        <f>($Y$21*R2)/$Y$21</f>
        <v>0.44972849615641286</v>
      </c>
      <c r="AG2" s="1">
        <f>($Z$21*S2)/$Z$21</f>
        <v>0.48811803286033001</v>
      </c>
      <c r="AH2" s="1">
        <f>($AA$21*T2)/$AA$21</f>
        <v>0.45304500159452721</v>
      </c>
      <c r="AI2" s="1">
        <f>($AB$21*U2)/$AB$21</f>
        <v>0.4374922251053473</v>
      </c>
      <c r="AJ2" s="4">
        <f>SUM(AE2:AI2)</f>
        <v>2.3242400830158156</v>
      </c>
      <c r="AL2" s="7"/>
      <c r="AM2" s="1">
        <f>AE2/$AE$21</f>
        <v>5.8135421355124298E-2</v>
      </c>
      <c r="AN2" s="1">
        <f>AF2/$AF$21</f>
        <v>5.4748342316853271E-2</v>
      </c>
      <c r="AO2" s="1">
        <f>AG2/$AG$21</f>
        <v>5.5135393326759562E-2</v>
      </c>
      <c r="AP2" s="1">
        <f>AH2/$AH$21</f>
        <v>5.3460119286254021E-2</v>
      </c>
      <c r="AQ2" s="1">
        <f>AI2/$AI$21</f>
        <v>5.1347723469608399E-2</v>
      </c>
      <c r="AR2" s="4">
        <f>SUM(AM2:AQ2)</f>
        <v>0.27282699975459956</v>
      </c>
      <c r="AT2" s="7"/>
      <c r="AU2" s="1">
        <f>AM2/$AM$21</f>
        <v>5.8135421355124312E-2</v>
      </c>
      <c r="AV2" s="1">
        <f>AN2/$AN$21</f>
        <v>5.4748342316853292E-2</v>
      </c>
      <c r="AW2" s="1">
        <f>AO2/$AO$21</f>
        <v>5.5135393326759562E-2</v>
      </c>
      <c r="AX2" s="1">
        <f>AP2/$AP$21</f>
        <v>5.3460119286254028E-2</v>
      </c>
      <c r="AY2" s="1">
        <f>AQ2/$AQ$21</f>
        <v>5.1347723469608399E-2</v>
      </c>
      <c r="AZ2" s="4">
        <f>SUM(AU2:AY2)</f>
        <v>0.27282699975459962</v>
      </c>
    </row>
    <row r="3" spans="1:52" x14ac:dyDescent="0.25">
      <c r="A3" s="7"/>
      <c r="B3" s="1">
        <v>1434.7774999999999</v>
      </c>
      <c r="C3" s="1">
        <v>310.02625</v>
      </c>
      <c r="D3" s="1">
        <v>1779.9875</v>
      </c>
      <c r="E3" s="1">
        <v>169.87143</v>
      </c>
      <c r="F3" s="1">
        <v>235.86375000000001</v>
      </c>
      <c r="G3" s="1" t="s">
        <v>6</v>
      </c>
      <c r="I3" s="14"/>
      <c r="J3" s="1">
        <f t="shared" ref="J3:J20" si="0">ABS(STANDARDIZE(B3,$B$23,$B$25))</f>
        <v>0.17156915377593088</v>
      </c>
      <c r="K3" s="1">
        <f t="shared" ref="K3:K20" si="1">ABS(STANDARDIZE(C3,$C$23,$C$25))</f>
        <v>1.3878397136603684E-2</v>
      </c>
      <c r="L3" s="1">
        <f t="shared" ref="L3:L20" si="2">ABS(STANDARDIZE(D3,$D$23,$D$25))</f>
        <v>0.98673764274338605</v>
      </c>
      <c r="M3" s="1">
        <f t="shared" ref="M3:M20" si="3">ABS(STANDARDIZE(E3,$E$23,$E$25))</f>
        <v>1.4389486689730424</v>
      </c>
      <c r="N3" s="1">
        <f t="shared" ref="N3:N20" si="4">ABS(STANDARDIZE(F3,$F$23,$F$25))</f>
        <v>6.1260838302993788E-2</v>
      </c>
      <c r="P3" s="7"/>
      <c r="Q3" s="1">
        <f t="shared" ref="Q3:Q20" si="5">EXP(-($J$25)*(J3-$J$23)^2)/2</f>
        <v>0.43979980531445734</v>
      </c>
      <c r="R3" s="1">
        <f t="shared" ref="R3:R20" si="6">EXP(-($K$25)*(K3-$K$23)^2)/2</f>
        <v>0.4037273959270114</v>
      </c>
      <c r="S3" s="1">
        <f t="shared" ref="S3:S20" si="7">EXP(-($L$25)*(L3-$L$23)^2)/2</f>
        <v>0.49492066070234386</v>
      </c>
      <c r="T3" s="1">
        <f t="shared" ref="T3:T20" si="8">EXP(-($M$25)*(M3-$M$23)^2)/2</f>
        <v>0.42480821190211404</v>
      </c>
      <c r="U3" s="1">
        <f t="shared" ref="U3:U20" si="9">EXP(-($N$25)*(N3-$N$23)^2)/2</f>
        <v>0.43572772316803143</v>
      </c>
      <c r="W3" s="7"/>
      <c r="X3" s="1">
        <f t="shared" ref="X3:X20" si="10">Q3/$Q$21</f>
        <v>5.1563216170134679E-2</v>
      </c>
      <c r="Y3" s="1">
        <f t="shared" ref="Y3:Y20" si="11">R3/$R$21</f>
        <v>4.9148332524644692E-2</v>
      </c>
      <c r="Z3" s="1">
        <f t="shared" ref="Z3:Z20" si="12">S3/$S$21</f>
        <v>5.5903784446274543E-2</v>
      </c>
      <c r="AA3" s="1">
        <f t="shared" ref="AA3:AA20" si="13">T3/$T$21</f>
        <v>5.0128127674152964E-2</v>
      </c>
      <c r="AB3" s="1">
        <f t="shared" ref="AB3:AB20" si="14">U3/$U$21</f>
        <v>5.1140626857738174E-2</v>
      </c>
      <c r="AD3" s="17"/>
      <c r="AE3" s="1">
        <f t="shared" ref="AE3:AE20" si="15">($X$21*Q3)/$X$21</f>
        <v>0.43979980531445734</v>
      </c>
      <c r="AF3" s="1">
        <f t="shared" ref="AF3:AF20" si="16">($Y$21*R3)/$Y$21</f>
        <v>0.4037273959270114</v>
      </c>
      <c r="AG3" s="1">
        <f t="shared" ref="AG3:AG20" si="17">($Z$21*S3)/$Z$21</f>
        <v>0.49492066070234386</v>
      </c>
      <c r="AH3" s="1">
        <f t="shared" ref="AH3:AH20" si="18">($AA$21*T3)/$AA$21</f>
        <v>0.42480821190211404</v>
      </c>
      <c r="AI3" s="1">
        <f t="shared" ref="AI3:AI20" si="19">($AB$21*U3)/$AB$21</f>
        <v>0.43572772316803143</v>
      </c>
      <c r="AJ3" s="4">
        <f t="shared" ref="AJ3:AJ21" si="20">SUM(AE3:AI3)</f>
        <v>2.1989837970139581</v>
      </c>
      <c r="AL3" s="7"/>
      <c r="AM3" s="1">
        <f t="shared" ref="AM3:AM20" si="21">AE3/$AE$21</f>
        <v>5.1563216170134679E-2</v>
      </c>
      <c r="AN3" s="1">
        <f t="shared" ref="AN3:AN20" si="22">AF3/$AF$21</f>
        <v>4.9148332524644692E-2</v>
      </c>
      <c r="AO3" s="1">
        <f t="shared" ref="AO3:AO20" si="23">AG3/$AG$21</f>
        <v>5.5903784446274543E-2</v>
      </c>
      <c r="AP3" s="1">
        <f t="shared" ref="AP3:AP20" si="24">AH3/$AH$21</f>
        <v>5.0128127674152964E-2</v>
      </c>
      <c r="AQ3" s="1">
        <f t="shared" ref="AQ3:AQ20" si="25">AI3/$AI$21</f>
        <v>5.1140626857738174E-2</v>
      </c>
      <c r="AR3" s="4">
        <f t="shared" ref="AR3:AR21" si="26">SUM(AM3:AQ3)</f>
        <v>0.25788408767294507</v>
      </c>
      <c r="AT3" s="7"/>
      <c r="AU3" s="1">
        <f t="shared" ref="AU3:AU20" si="27">AM3/$AM$21</f>
        <v>5.1563216170134693E-2</v>
      </c>
      <c r="AV3" s="1">
        <f t="shared" ref="AV3:AV20" si="28">AN3/$AN$21</f>
        <v>4.9148332524644706E-2</v>
      </c>
      <c r="AW3" s="1">
        <f t="shared" ref="AW3:AW20" si="29">AO3/$AO$21</f>
        <v>5.5903784446274543E-2</v>
      </c>
      <c r="AX3" s="1">
        <f t="shared" ref="AX3:AX20" si="30">AP3/$AP$21</f>
        <v>5.0128127674152971E-2</v>
      </c>
      <c r="AY3" s="1">
        <f t="shared" ref="AY3:AY20" si="31">AQ3/$AQ$21</f>
        <v>5.1140626857738174E-2</v>
      </c>
      <c r="AZ3" s="4">
        <f t="shared" ref="AZ3:AZ21" si="32">SUM(AU3:AY3)</f>
        <v>0.25788408767294507</v>
      </c>
    </row>
    <row r="4" spans="1:52" x14ac:dyDescent="0.25">
      <c r="A4" s="7"/>
      <c r="B4" s="1">
        <v>827.24125000000004</v>
      </c>
      <c r="C4" s="1">
        <v>293.07125000000002</v>
      </c>
      <c r="D4" s="1">
        <v>164.73249999999999</v>
      </c>
      <c r="E4" s="1">
        <v>139.93929</v>
      </c>
      <c r="F4" s="1">
        <v>288.10874999999999</v>
      </c>
      <c r="G4" s="1" t="s">
        <v>7</v>
      </c>
      <c r="I4" s="14"/>
      <c r="J4" s="1">
        <f t="shared" si="0"/>
        <v>0.47014089879148663</v>
      </c>
      <c r="K4" s="1">
        <f t="shared" si="1"/>
        <v>8.4893685460976337E-2</v>
      </c>
      <c r="L4" s="1">
        <f t="shared" si="2"/>
        <v>0.77486548244106657</v>
      </c>
      <c r="M4" s="1">
        <f t="shared" si="3"/>
        <v>0.75581424145761067</v>
      </c>
      <c r="N4" s="1">
        <f t="shared" si="4"/>
        <v>0.13136224878399616</v>
      </c>
      <c r="P4" s="7"/>
      <c r="Q4" s="1">
        <f t="shared" si="5"/>
        <v>0.49058177763878114</v>
      </c>
      <c r="R4" s="1">
        <f t="shared" si="6"/>
        <v>0.42376987014147743</v>
      </c>
      <c r="S4" s="1">
        <f t="shared" si="7"/>
        <v>0.4998447498750262</v>
      </c>
      <c r="T4" s="1">
        <f t="shared" si="8"/>
        <v>0.4999413878455547</v>
      </c>
      <c r="U4" s="1">
        <f t="shared" si="9"/>
        <v>0.45407520767032905</v>
      </c>
      <c r="W4" s="7"/>
      <c r="X4" s="1">
        <f t="shared" si="10"/>
        <v>5.7517020116529531E-2</v>
      </c>
      <c r="Y4" s="1">
        <f t="shared" si="11"/>
        <v>5.1588231816213401E-2</v>
      </c>
      <c r="Z4" s="1">
        <f t="shared" si="12"/>
        <v>5.6459985149864535E-2</v>
      </c>
      <c r="AA4" s="1">
        <f t="shared" si="13"/>
        <v>5.8993976616652302E-2</v>
      </c>
      <c r="AB4" s="1">
        <f t="shared" si="14"/>
        <v>5.3294040122076863E-2</v>
      </c>
      <c r="AD4" s="17"/>
      <c r="AE4" s="1">
        <f t="shared" si="15"/>
        <v>0.49058177763878114</v>
      </c>
      <c r="AF4" s="1">
        <f t="shared" si="16"/>
        <v>0.42376987014147743</v>
      </c>
      <c r="AG4" s="1">
        <f t="shared" si="17"/>
        <v>0.4998447498750262</v>
      </c>
      <c r="AH4" s="1">
        <f t="shared" si="18"/>
        <v>0.4999413878455547</v>
      </c>
      <c r="AI4" s="1">
        <f t="shared" si="19"/>
        <v>0.45407520767032905</v>
      </c>
      <c r="AJ4" s="4">
        <f t="shared" si="20"/>
        <v>2.3682129931711686</v>
      </c>
      <c r="AL4" s="7"/>
      <c r="AM4" s="1">
        <f t="shared" si="21"/>
        <v>5.7517020116529531E-2</v>
      </c>
      <c r="AN4" s="1">
        <f t="shared" si="22"/>
        <v>5.1588231816213401E-2</v>
      </c>
      <c r="AO4" s="1">
        <f t="shared" si="23"/>
        <v>5.6459985149864535E-2</v>
      </c>
      <c r="AP4" s="1">
        <f t="shared" si="24"/>
        <v>5.8993976616652302E-2</v>
      </c>
      <c r="AQ4" s="1">
        <f t="shared" si="25"/>
        <v>5.3294040122076863E-2</v>
      </c>
      <c r="AR4" s="4">
        <f t="shared" si="26"/>
        <v>0.27785325382133663</v>
      </c>
      <c r="AT4" s="7"/>
      <c r="AU4" s="1">
        <f t="shared" si="27"/>
        <v>5.7517020116529545E-2</v>
      </c>
      <c r="AV4" s="1">
        <f t="shared" si="28"/>
        <v>5.1588231816213415E-2</v>
      </c>
      <c r="AW4" s="1">
        <f t="shared" si="29"/>
        <v>5.6459985149864535E-2</v>
      </c>
      <c r="AX4" s="1">
        <f t="shared" si="30"/>
        <v>5.8993976616652309E-2</v>
      </c>
      <c r="AY4" s="1">
        <f t="shared" si="31"/>
        <v>5.3294040122076863E-2</v>
      </c>
      <c r="AZ4" s="4">
        <f t="shared" si="32"/>
        <v>0.27785325382133663</v>
      </c>
    </row>
    <row r="5" spans="1:52" x14ac:dyDescent="0.25">
      <c r="A5" s="7"/>
      <c r="B5" s="1">
        <v>1196.6438000000001</v>
      </c>
      <c r="C5" s="1">
        <v>188.55</v>
      </c>
      <c r="D5" s="1">
        <v>723.40125</v>
      </c>
      <c r="E5" s="1">
        <v>207.15714</v>
      </c>
      <c r="F5" s="1">
        <v>196.33750000000001</v>
      </c>
      <c r="G5" s="1" t="s">
        <v>6</v>
      </c>
      <c r="I5" s="14"/>
      <c r="J5" s="1">
        <f t="shared" si="0"/>
        <v>7.9959523146760692E-2</v>
      </c>
      <c r="K5" s="1">
        <f t="shared" si="1"/>
        <v>0.52267644599025043</v>
      </c>
      <c r="L5" s="1">
        <f t="shared" si="2"/>
        <v>0.16557926079625399</v>
      </c>
      <c r="M5" s="1">
        <f t="shared" si="3"/>
        <v>2.2899119531002849</v>
      </c>
      <c r="N5" s="1">
        <f t="shared" si="4"/>
        <v>0.20699092340151307</v>
      </c>
      <c r="P5" s="7"/>
      <c r="Q5" s="1">
        <f t="shared" si="5"/>
        <v>0.41710442706679335</v>
      </c>
      <c r="R5" s="1">
        <f t="shared" si="6"/>
        <v>0.49801448238663437</v>
      </c>
      <c r="S5" s="1">
        <f t="shared" si="7"/>
        <v>0.43957560647024863</v>
      </c>
      <c r="T5" s="1">
        <f t="shared" si="8"/>
        <v>0.21445579047899663</v>
      </c>
      <c r="U5" s="1">
        <f t="shared" si="9"/>
        <v>0.47085075300690099</v>
      </c>
      <c r="W5" s="7"/>
      <c r="X5" s="1">
        <f t="shared" si="10"/>
        <v>4.8902353931210896E-2</v>
      </c>
      <c r="Y5" s="1">
        <f t="shared" si="11"/>
        <v>6.0626505977444636E-2</v>
      </c>
      <c r="Z5" s="1">
        <f t="shared" si="12"/>
        <v>4.965228147291368E-2</v>
      </c>
      <c r="AA5" s="1">
        <f t="shared" si="13"/>
        <v>2.5306166275499541E-2</v>
      </c>
      <c r="AB5" s="1">
        <f t="shared" si="14"/>
        <v>5.5262957541779019E-2</v>
      </c>
      <c r="AD5" s="17"/>
      <c r="AE5" s="1">
        <f t="shared" si="15"/>
        <v>0.41710442706679335</v>
      </c>
      <c r="AF5" s="1">
        <f t="shared" si="16"/>
        <v>0.49801448238663437</v>
      </c>
      <c r="AG5" s="1">
        <f t="shared" si="17"/>
        <v>0.43957560647024863</v>
      </c>
      <c r="AH5" s="1">
        <f t="shared" si="18"/>
        <v>0.21445579047899663</v>
      </c>
      <c r="AI5" s="1">
        <f t="shared" si="19"/>
        <v>0.47085075300690099</v>
      </c>
      <c r="AJ5" s="4">
        <f t="shared" si="20"/>
        <v>2.0400010594095739</v>
      </c>
      <c r="AL5" s="7"/>
      <c r="AM5" s="1">
        <f t="shared" si="21"/>
        <v>4.8902353931210896E-2</v>
      </c>
      <c r="AN5" s="1">
        <f t="shared" si="22"/>
        <v>6.0626505977444636E-2</v>
      </c>
      <c r="AO5" s="1">
        <f t="shared" si="23"/>
        <v>4.965228147291368E-2</v>
      </c>
      <c r="AP5" s="1">
        <f t="shared" si="24"/>
        <v>2.5306166275499541E-2</v>
      </c>
      <c r="AQ5" s="1">
        <f t="shared" si="25"/>
        <v>5.5262957541779019E-2</v>
      </c>
      <c r="AR5" s="4">
        <f t="shared" si="26"/>
        <v>0.23975026519884776</v>
      </c>
      <c r="AT5" s="7"/>
      <c r="AU5" s="1">
        <f t="shared" si="27"/>
        <v>4.890235393121091E-2</v>
      </c>
      <c r="AV5" s="1">
        <f t="shared" si="28"/>
        <v>6.0626505977444657E-2</v>
      </c>
      <c r="AW5" s="1">
        <f t="shared" si="29"/>
        <v>4.965228147291368E-2</v>
      </c>
      <c r="AX5" s="1">
        <f t="shared" si="30"/>
        <v>2.5306166275499545E-2</v>
      </c>
      <c r="AY5" s="1">
        <f t="shared" si="31"/>
        <v>5.5262957541779019E-2</v>
      </c>
      <c r="AZ5" s="4">
        <f t="shared" si="32"/>
        <v>0.23975026519884779</v>
      </c>
    </row>
    <row r="6" spans="1:52" x14ac:dyDescent="0.25">
      <c r="A6" s="7"/>
      <c r="B6" s="1">
        <v>607.79624999999999</v>
      </c>
      <c r="C6" s="1">
        <v>278.95</v>
      </c>
      <c r="D6" s="1">
        <v>361.3125</v>
      </c>
      <c r="E6" s="1">
        <v>71.627381</v>
      </c>
      <c r="F6" s="1">
        <v>89.722499999999997</v>
      </c>
      <c r="G6" s="1" t="s">
        <v>7</v>
      </c>
      <c r="I6" s="14"/>
      <c r="J6" s="1">
        <f t="shared" si="0"/>
        <v>0.70192963976892953</v>
      </c>
      <c r="K6" s="1">
        <f t="shared" si="1"/>
        <v>0.14403993378008872</v>
      </c>
      <c r="L6" s="1">
        <f t="shared" si="2"/>
        <v>0.56047460152829442</v>
      </c>
      <c r="M6" s="1">
        <f t="shared" si="3"/>
        <v>0.80325293005773235</v>
      </c>
      <c r="N6" s="1">
        <f t="shared" si="4"/>
        <v>0.60007180061042187</v>
      </c>
      <c r="P6" s="7"/>
      <c r="Q6" s="1">
        <f t="shared" si="5"/>
        <v>0.49945229650622852</v>
      </c>
      <c r="R6" s="1">
        <f t="shared" si="6"/>
        <v>0.4391320020442176</v>
      </c>
      <c r="S6" s="1">
        <f t="shared" si="7"/>
        <v>0.49060824335737674</v>
      </c>
      <c r="T6" s="1">
        <f t="shared" si="8"/>
        <v>0.49983877636974</v>
      </c>
      <c r="U6" s="1">
        <f t="shared" si="9"/>
        <v>0.4955676004376845</v>
      </c>
      <c r="W6" s="7"/>
      <c r="X6" s="1">
        <f t="shared" si="10"/>
        <v>5.855702167263848E-2</v>
      </c>
      <c r="Y6" s="1">
        <f t="shared" si="11"/>
        <v>5.3458362936024316E-2</v>
      </c>
      <c r="Z6" s="1">
        <f t="shared" si="12"/>
        <v>5.5416675160205743E-2</v>
      </c>
      <c r="AA6" s="1">
        <f t="shared" si="13"/>
        <v>5.8981868279251191E-2</v>
      </c>
      <c r="AB6" s="1">
        <f t="shared" si="14"/>
        <v>5.816393217420994E-2</v>
      </c>
      <c r="AD6" s="17"/>
      <c r="AE6" s="1">
        <f t="shared" si="15"/>
        <v>0.49945229650622852</v>
      </c>
      <c r="AF6" s="1">
        <f t="shared" si="16"/>
        <v>0.4391320020442176</v>
      </c>
      <c r="AG6" s="1">
        <f t="shared" si="17"/>
        <v>0.49060824335737674</v>
      </c>
      <c r="AH6" s="1">
        <f t="shared" si="18"/>
        <v>0.49983877636974</v>
      </c>
      <c r="AI6" s="1">
        <f t="shared" si="19"/>
        <v>0.4955676004376845</v>
      </c>
      <c r="AJ6" s="4">
        <f t="shared" si="20"/>
        <v>2.4245989187152475</v>
      </c>
      <c r="AL6" s="7"/>
      <c r="AM6" s="1">
        <f t="shared" si="21"/>
        <v>5.855702167263848E-2</v>
      </c>
      <c r="AN6" s="1">
        <f t="shared" si="22"/>
        <v>5.3458362936024316E-2</v>
      </c>
      <c r="AO6" s="1">
        <f t="shared" si="23"/>
        <v>5.5416675160205743E-2</v>
      </c>
      <c r="AP6" s="1">
        <f t="shared" si="24"/>
        <v>5.8981868279251191E-2</v>
      </c>
      <c r="AQ6" s="1">
        <f t="shared" si="25"/>
        <v>5.816393217420994E-2</v>
      </c>
      <c r="AR6" s="4">
        <f t="shared" si="26"/>
        <v>0.28457786022232967</v>
      </c>
      <c r="AT6" s="7"/>
      <c r="AU6" s="1">
        <f t="shared" si="27"/>
        <v>5.8557021672638494E-2</v>
      </c>
      <c r="AV6" s="1">
        <f t="shared" si="28"/>
        <v>5.3458362936024337E-2</v>
      </c>
      <c r="AW6" s="1">
        <f t="shared" si="29"/>
        <v>5.5416675160205743E-2</v>
      </c>
      <c r="AX6" s="1">
        <f t="shared" si="30"/>
        <v>5.8981868279251198E-2</v>
      </c>
      <c r="AY6" s="1">
        <f t="shared" si="31"/>
        <v>5.816393217420994E-2</v>
      </c>
      <c r="AZ6" s="4">
        <f t="shared" si="32"/>
        <v>0.28457786022232973</v>
      </c>
    </row>
    <row r="7" spans="1:52" x14ac:dyDescent="0.25">
      <c r="A7" s="7"/>
      <c r="B7" s="1">
        <v>254.39875000000001</v>
      </c>
      <c r="C7" s="1">
        <v>303.99374999999998</v>
      </c>
      <c r="D7" s="1">
        <v>1386.8225</v>
      </c>
      <c r="E7" s="1">
        <v>52.770237999999999</v>
      </c>
      <c r="F7" s="1">
        <v>97.157499999999999</v>
      </c>
      <c r="G7" s="1" t="s">
        <v>6</v>
      </c>
      <c r="I7" s="14"/>
      <c r="J7" s="1">
        <f t="shared" si="0"/>
        <v>1.075205684288403</v>
      </c>
      <c r="K7" s="1">
        <f t="shared" si="1"/>
        <v>3.9145263949743193E-2</v>
      </c>
      <c r="L7" s="1">
        <f t="shared" si="2"/>
        <v>0.55795042789920035</v>
      </c>
      <c r="M7" s="1">
        <f t="shared" si="3"/>
        <v>1.2336252184367666</v>
      </c>
      <c r="N7" s="1">
        <f t="shared" si="4"/>
        <v>0.57265955728585938</v>
      </c>
      <c r="P7" s="7"/>
      <c r="Q7" s="1">
        <f t="shared" si="5"/>
        <v>0.45460959371094278</v>
      </c>
      <c r="R7" s="1">
        <f t="shared" si="6"/>
        <v>0.41104002353093655</v>
      </c>
      <c r="S7" s="1">
        <f t="shared" si="7"/>
        <v>0.49041627307820657</v>
      </c>
      <c r="T7" s="1">
        <f t="shared" si="8"/>
        <v>0.46252829171909587</v>
      </c>
      <c r="U7" s="1">
        <f t="shared" si="9"/>
        <v>0.49750764783982726</v>
      </c>
      <c r="W7" s="7"/>
      <c r="X7" s="1">
        <f t="shared" si="10"/>
        <v>5.3299552365135783E-2</v>
      </c>
      <c r="Y7" s="1">
        <f t="shared" si="11"/>
        <v>5.0038545714862742E-2</v>
      </c>
      <c r="Z7" s="1">
        <f t="shared" si="12"/>
        <v>5.5394991149092548E-2</v>
      </c>
      <c r="AA7" s="1">
        <f t="shared" si="13"/>
        <v>5.457916445726628E-2</v>
      </c>
      <c r="AB7" s="1">
        <f t="shared" si="14"/>
        <v>5.8391632260763868E-2</v>
      </c>
      <c r="AD7" s="17"/>
      <c r="AE7" s="1">
        <f t="shared" si="15"/>
        <v>0.45460959371094278</v>
      </c>
      <c r="AF7" s="1">
        <f t="shared" si="16"/>
        <v>0.41104002353093655</v>
      </c>
      <c r="AG7" s="1">
        <f t="shared" si="17"/>
        <v>0.49041627307820657</v>
      </c>
      <c r="AH7" s="1">
        <f t="shared" si="18"/>
        <v>0.46252829171909587</v>
      </c>
      <c r="AI7" s="1">
        <f t="shared" si="19"/>
        <v>0.49750764783982726</v>
      </c>
      <c r="AJ7" s="4">
        <f t="shared" si="20"/>
        <v>2.3161018298790088</v>
      </c>
      <c r="AL7" s="7"/>
      <c r="AM7" s="1">
        <f t="shared" si="21"/>
        <v>5.3299552365135783E-2</v>
      </c>
      <c r="AN7" s="1">
        <f t="shared" si="22"/>
        <v>5.0038545714862742E-2</v>
      </c>
      <c r="AO7" s="1">
        <f t="shared" si="23"/>
        <v>5.5394991149092548E-2</v>
      </c>
      <c r="AP7" s="1">
        <f t="shared" si="24"/>
        <v>5.457916445726628E-2</v>
      </c>
      <c r="AQ7" s="1">
        <f t="shared" si="25"/>
        <v>5.8391632260763868E-2</v>
      </c>
      <c r="AR7" s="4">
        <f t="shared" si="26"/>
        <v>0.27170388594712125</v>
      </c>
      <c r="AT7" s="7"/>
      <c r="AU7" s="1">
        <f t="shared" si="27"/>
        <v>5.3299552365135797E-2</v>
      </c>
      <c r="AV7" s="1">
        <f t="shared" si="28"/>
        <v>5.0038545714862756E-2</v>
      </c>
      <c r="AW7" s="1">
        <f t="shared" si="29"/>
        <v>5.5394991149092548E-2</v>
      </c>
      <c r="AX7" s="1">
        <f t="shared" si="30"/>
        <v>5.4579164457266287E-2</v>
      </c>
      <c r="AY7" s="1">
        <f t="shared" si="31"/>
        <v>5.8391632260763868E-2</v>
      </c>
      <c r="AZ7" s="4">
        <f t="shared" si="32"/>
        <v>0.27170388594712125</v>
      </c>
    </row>
    <row r="8" spans="1:52" x14ac:dyDescent="0.25">
      <c r="A8" s="7"/>
      <c r="B8" s="1">
        <v>1832.4963</v>
      </c>
      <c r="C8" s="1">
        <v>269.255</v>
      </c>
      <c r="D8" s="1">
        <v>154.05500000000001</v>
      </c>
      <c r="E8" s="1">
        <v>74.470237999999995</v>
      </c>
      <c r="F8" s="1">
        <v>158.16125</v>
      </c>
      <c r="G8" s="1" t="s">
        <v>7</v>
      </c>
      <c r="I8" s="14"/>
      <c r="J8" s="1">
        <f t="shared" si="0"/>
        <v>0.59165956328655733</v>
      </c>
      <c r="K8" s="1">
        <f t="shared" si="1"/>
        <v>0.18464702433183117</v>
      </c>
      <c r="L8" s="1">
        <f t="shared" si="2"/>
        <v>0.78651040375018311</v>
      </c>
      <c r="M8" s="1">
        <f t="shared" si="3"/>
        <v>0.73837105094039446</v>
      </c>
      <c r="N8" s="1">
        <f t="shared" si="4"/>
        <v>0.34774366774843057</v>
      </c>
      <c r="P8" s="7"/>
      <c r="Q8" s="1">
        <f t="shared" si="5"/>
        <v>0.49883746392955369</v>
      </c>
      <c r="R8" s="1">
        <f t="shared" si="6"/>
        <v>0.44887843097150226</v>
      </c>
      <c r="S8" s="1">
        <f t="shared" si="7"/>
        <v>0.49993839834959747</v>
      </c>
      <c r="T8" s="1">
        <f t="shared" si="8"/>
        <v>0.49977082015513152</v>
      </c>
      <c r="U8" s="1">
        <f t="shared" si="9"/>
        <v>0.49242719589392747</v>
      </c>
      <c r="W8" s="7"/>
      <c r="X8" s="1">
        <f t="shared" si="10"/>
        <v>5.8484937181748679E-2</v>
      </c>
      <c r="Y8" s="1">
        <f t="shared" si="11"/>
        <v>5.4644858414603634E-2</v>
      </c>
      <c r="Z8" s="1">
        <f t="shared" si="12"/>
        <v>5.6470563217324327E-2</v>
      </c>
      <c r="AA8" s="1">
        <f t="shared" si="13"/>
        <v>5.8973849324563635E-2</v>
      </c>
      <c r="AB8" s="1">
        <f t="shared" si="14"/>
        <v>5.7795348197530794E-2</v>
      </c>
      <c r="AD8" s="17"/>
      <c r="AE8" s="1">
        <f t="shared" si="15"/>
        <v>0.49883746392955369</v>
      </c>
      <c r="AF8" s="1">
        <f t="shared" si="16"/>
        <v>0.44887843097150226</v>
      </c>
      <c r="AG8" s="1">
        <f t="shared" si="17"/>
        <v>0.49993839834959747</v>
      </c>
      <c r="AH8" s="1">
        <f t="shared" si="18"/>
        <v>0.49977082015513152</v>
      </c>
      <c r="AI8" s="1">
        <f t="shared" si="19"/>
        <v>0.49242719589392747</v>
      </c>
      <c r="AJ8" s="4">
        <f t="shared" si="20"/>
        <v>2.4398523092997126</v>
      </c>
      <c r="AL8" s="7"/>
      <c r="AM8" s="1">
        <f t="shared" si="21"/>
        <v>5.8484937181748679E-2</v>
      </c>
      <c r="AN8" s="1">
        <f t="shared" si="22"/>
        <v>5.4644858414603634E-2</v>
      </c>
      <c r="AO8" s="1">
        <f t="shared" si="23"/>
        <v>5.6470563217324327E-2</v>
      </c>
      <c r="AP8" s="1">
        <f t="shared" si="24"/>
        <v>5.8973849324563635E-2</v>
      </c>
      <c r="AQ8" s="1">
        <f t="shared" si="25"/>
        <v>5.7795348197530794E-2</v>
      </c>
      <c r="AR8" s="4">
        <f t="shared" si="26"/>
        <v>0.28636955633577105</v>
      </c>
      <c r="AT8" s="7"/>
      <c r="AU8" s="1">
        <f t="shared" si="27"/>
        <v>5.8484937181748693E-2</v>
      </c>
      <c r="AV8" s="1">
        <f t="shared" si="28"/>
        <v>5.4644858414603655E-2</v>
      </c>
      <c r="AW8" s="1">
        <f t="shared" si="29"/>
        <v>5.6470563217324327E-2</v>
      </c>
      <c r="AX8" s="1">
        <f t="shared" si="30"/>
        <v>5.8973849324563642E-2</v>
      </c>
      <c r="AY8" s="1">
        <f t="shared" si="31"/>
        <v>5.7795348197530794E-2</v>
      </c>
      <c r="AZ8" s="4">
        <f t="shared" si="32"/>
        <v>0.2863695563357711</v>
      </c>
    </row>
    <row r="9" spans="1:52" x14ac:dyDescent="0.25">
      <c r="A9" s="7"/>
      <c r="B9" s="1">
        <v>590.62</v>
      </c>
      <c r="C9" s="1">
        <v>415.63749999999999</v>
      </c>
      <c r="D9" s="1">
        <v>1781.3175000000001</v>
      </c>
      <c r="E9" s="1">
        <v>101.23571</v>
      </c>
      <c r="F9" s="1">
        <v>141.77625</v>
      </c>
      <c r="G9" s="1" t="s">
        <v>6</v>
      </c>
      <c r="I9" s="14"/>
      <c r="J9" s="1">
        <f t="shared" si="0"/>
        <v>0.72007205067924329</v>
      </c>
      <c r="K9" s="1">
        <f t="shared" si="1"/>
        <v>0.42846978151555837</v>
      </c>
      <c r="L9" s="1">
        <f t="shared" si="2"/>
        <v>0.98818814570204927</v>
      </c>
      <c r="M9" s="1">
        <f t="shared" si="3"/>
        <v>0.12750876739166336</v>
      </c>
      <c r="N9" s="1">
        <f t="shared" si="4"/>
        <v>0.40815383679657546</v>
      </c>
      <c r="P9" s="7"/>
      <c r="Q9" s="1">
        <f t="shared" si="5"/>
        <v>0.49892047061882344</v>
      </c>
      <c r="R9" s="1">
        <f t="shared" si="6"/>
        <v>0.49069949992109207</v>
      </c>
      <c r="S9" s="1">
        <f t="shared" si="7"/>
        <v>0.49483908059439186</v>
      </c>
      <c r="T9" s="1">
        <f t="shared" si="8"/>
        <v>0.42875299778782627</v>
      </c>
      <c r="U9" s="1">
        <f t="shared" si="9"/>
        <v>0.49745966303159472</v>
      </c>
      <c r="W9" s="7"/>
      <c r="X9" s="1">
        <f t="shared" si="10"/>
        <v>5.8494669091155332E-2</v>
      </c>
      <c r="Y9" s="1">
        <f t="shared" si="11"/>
        <v>5.9736006114776377E-2</v>
      </c>
      <c r="Z9" s="1">
        <f t="shared" si="12"/>
        <v>5.5894569561683587E-2</v>
      </c>
      <c r="AA9" s="1">
        <f t="shared" si="13"/>
        <v>5.0593619453703928E-2</v>
      </c>
      <c r="AB9" s="1">
        <f t="shared" si="14"/>
        <v>5.8386000364875269E-2</v>
      </c>
      <c r="AD9" s="17"/>
      <c r="AE9" s="1">
        <f t="shared" si="15"/>
        <v>0.49892047061882344</v>
      </c>
      <c r="AF9" s="1">
        <f t="shared" si="16"/>
        <v>0.49069949992109207</v>
      </c>
      <c r="AG9" s="1">
        <f t="shared" si="17"/>
        <v>0.49483908059439186</v>
      </c>
      <c r="AH9" s="1">
        <f t="shared" si="18"/>
        <v>0.42875299778782627</v>
      </c>
      <c r="AI9" s="1">
        <f t="shared" si="19"/>
        <v>0.49745966303159472</v>
      </c>
      <c r="AJ9" s="4">
        <f t="shared" si="20"/>
        <v>2.4106717119537282</v>
      </c>
      <c r="AL9" s="7"/>
      <c r="AM9" s="1">
        <f t="shared" si="21"/>
        <v>5.8494669091155332E-2</v>
      </c>
      <c r="AN9" s="1">
        <f t="shared" si="22"/>
        <v>5.9736006114776377E-2</v>
      </c>
      <c r="AO9" s="1">
        <f t="shared" si="23"/>
        <v>5.5894569561683587E-2</v>
      </c>
      <c r="AP9" s="1">
        <f t="shared" si="24"/>
        <v>5.0593619453703928E-2</v>
      </c>
      <c r="AQ9" s="1">
        <f t="shared" si="25"/>
        <v>5.8386000364875269E-2</v>
      </c>
      <c r="AR9" s="4">
        <f t="shared" si="26"/>
        <v>0.28310486458619449</v>
      </c>
      <c r="AT9" s="7"/>
      <c r="AU9" s="1">
        <f t="shared" si="27"/>
        <v>5.8494669091155346E-2</v>
      </c>
      <c r="AV9" s="1">
        <f t="shared" si="28"/>
        <v>5.9736006114776398E-2</v>
      </c>
      <c r="AW9" s="1">
        <f t="shared" si="29"/>
        <v>5.5894569561683587E-2</v>
      </c>
      <c r="AX9" s="1">
        <f t="shared" si="30"/>
        <v>5.0593619453703935E-2</v>
      </c>
      <c r="AY9" s="1">
        <f t="shared" si="31"/>
        <v>5.8386000364875269E-2</v>
      </c>
      <c r="AZ9" s="4">
        <f t="shared" si="32"/>
        <v>0.28310486458619455</v>
      </c>
    </row>
    <row r="10" spans="1:52" x14ac:dyDescent="0.25">
      <c r="A10" s="7"/>
      <c r="B10" s="1">
        <v>2080.165</v>
      </c>
      <c r="C10" s="1">
        <v>397.38749999999999</v>
      </c>
      <c r="D10" s="1">
        <v>380.59750000000003</v>
      </c>
      <c r="E10" s="1">
        <v>108.98929</v>
      </c>
      <c r="F10" s="1">
        <v>338.5575</v>
      </c>
      <c r="G10" s="1" t="s">
        <v>7</v>
      </c>
      <c r="I10" s="14"/>
      <c r="J10" s="1">
        <f t="shared" si="0"/>
        <v>0.85325958220938525</v>
      </c>
      <c r="K10" s="1">
        <f t="shared" si="1"/>
        <v>0.35203044138463518</v>
      </c>
      <c r="L10" s="1">
        <f t="shared" si="2"/>
        <v>0.53944230862767983</v>
      </c>
      <c r="M10" s="1">
        <f t="shared" si="3"/>
        <v>4.944942652614872E-2</v>
      </c>
      <c r="N10" s="1">
        <f t="shared" si="4"/>
        <v>0.31736270748204937</v>
      </c>
      <c r="P10" s="7"/>
      <c r="Q10" s="1">
        <f t="shared" si="5"/>
        <v>0.489632499321561</v>
      </c>
      <c r="R10" s="1">
        <f t="shared" si="6"/>
        <v>0.48096207633813187</v>
      </c>
      <c r="S10" s="1">
        <f t="shared" si="7"/>
        <v>0.48895125903992859</v>
      </c>
      <c r="T10" s="1">
        <f t="shared" si="8"/>
        <v>0.41219428762980692</v>
      </c>
      <c r="U10" s="1">
        <f t="shared" si="9"/>
        <v>0.48890887635386143</v>
      </c>
      <c r="W10" s="7"/>
      <c r="X10" s="1">
        <f t="shared" si="10"/>
        <v>5.7405724380412852E-2</v>
      </c>
      <c r="Y10" s="1">
        <f t="shared" si="11"/>
        <v>5.8550606914680565E-2</v>
      </c>
      <c r="Z10" s="1">
        <f t="shared" si="12"/>
        <v>5.5229510425595506E-2</v>
      </c>
      <c r="AA10" s="1">
        <f t="shared" si="13"/>
        <v>4.8639662082673278E-2</v>
      </c>
      <c r="AB10" s="1">
        <f t="shared" si="14"/>
        <v>5.738240897609085E-2</v>
      </c>
      <c r="AD10" s="17"/>
      <c r="AE10" s="1">
        <f t="shared" si="15"/>
        <v>0.489632499321561</v>
      </c>
      <c r="AF10" s="1">
        <f t="shared" si="16"/>
        <v>0.48096207633813187</v>
      </c>
      <c r="AG10" s="1">
        <f t="shared" si="17"/>
        <v>0.48895125903992859</v>
      </c>
      <c r="AH10" s="1">
        <f t="shared" si="18"/>
        <v>0.41219428762980692</v>
      </c>
      <c r="AI10" s="1">
        <f t="shared" si="19"/>
        <v>0.48890887635386143</v>
      </c>
      <c r="AJ10" s="4">
        <f t="shared" si="20"/>
        <v>2.3606489986832897</v>
      </c>
      <c r="AL10" s="7"/>
      <c r="AM10" s="1">
        <f t="shared" si="21"/>
        <v>5.7405724380412852E-2</v>
      </c>
      <c r="AN10" s="1">
        <f t="shared" si="22"/>
        <v>5.8550606914680565E-2</v>
      </c>
      <c r="AO10" s="1">
        <f t="shared" si="23"/>
        <v>5.5229510425595506E-2</v>
      </c>
      <c r="AP10" s="1">
        <f t="shared" si="24"/>
        <v>4.8639662082673278E-2</v>
      </c>
      <c r="AQ10" s="1">
        <f t="shared" si="25"/>
        <v>5.738240897609085E-2</v>
      </c>
      <c r="AR10" s="4">
        <f t="shared" si="26"/>
        <v>0.27720791277945306</v>
      </c>
      <c r="AT10" s="7"/>
      <c r="AU10" s="1">
        <f t="shared" si="27"/>
        <v>5.7405724380412866E-2</v>
      </c>
      <c r="AV10" s="1">
        <f t="shared" si="28"/>
        <v>5.8550606914680586E-2</v>
      </c>
      <c r="AW10" s="1">
        <f t="shared" si="29"/>
        <v>5.5229510425595506E-2</v>
      </c>
      <c r="AX10" s="1">
        <f t="shared" si="30"/>
        <v>4.8639662082673285E-2</v>
      </c>
      <c r="AY10" s="1">
        <f t="shared" si="31"/>
        <v>5.738240897609085E-2</v>
      </c>
      <c r="AZ10" s="4">
        <f t="shared" si="32"/>
        <v>0.27720791277945311</v>
      </c>
    </row>
    <row r="11" spans="1:52" x14ac:dyDescent="0.25">
      <c r="A11" s="7"/>
      <c r="B11" s="1">
        <v>551.55375000000004</v>
      </c>
      <c r="C11" s="1">
        <v>605.86</v>
      </c>
      <c r="D11" s="1">
        <v>2514.7674999999999</v>
      </c>
      <c r="E11" s="1">
        <v>91.788094999999998</v>
      </c>
      <c r="F11" s="1">
        <v>140.80625000000001</v>
      </c>
      <c r="G11" s="1" t="s">
        <v>6</v>
      </c>
      <c r="I11" s="14"/>
      <c r="J11" s="1">
        <f t="shared" si="0"/>
        <v>0.76133577007230313</v>
      </c>
      <c r="K11" s="1">
        <f t="shared" si="1"/>
        <v>1.2252085419569025</v>
      </c>
      <c r="L11" s="1">
        <f t="shared" si="2"/>
        <v>1.7880914502369594</v>
      </c>
      <c r="M11" s="1">
        <f t="shared" si="3"/>
        <v>0.34312953705301075</v>
      </c>
      <c r="N11" s="1">
        <f t="shared" si="4"/>
        <v>0.41173014829957821</v>
      </c>
      <c r="P11" s="7"/>
      <c r="Q11" s="1">
        <f t="shared" si="5"/>
        <v>0.49704935245231247</v>
      </c>
      <c r="R11" s="1">
        <f t="shared" si="6"/>
        <v>0.39390137159284416</v>
      </c>
      <c r="S11" s="1">
        <f t="shared" si="7"/>
        <v>0.36952991083779735</v>
      </c>
      <c r="T11" s="1">
        <f t="shared" si="8"/>
        <v>0.46701452057152315</v>
      </c>
      <c r="U11" s="1">
        <f t="shared" si="9"/>
        <v>0.49767425938691473</v>
      </c>
      <c r="W11" s="7"/>
      <c r="X11" s="1">
        <f t="shared" si="10"/>
        <v>5.8275294572718045E-2</v>
      </c>
      <c r="Y11" s="1">
        <f t="shared" si="11"/>
        <v>4.7952147385258687E-2</v>
      </c>
      <c r="Z11" s="1">
        <f t="shared" si="12"/>
        <v>4.1740266919977141E-2</v>
      </c>
      <c r="AA11" s="1">
        <f t="shared" si="13"/>
        <v>5.5108547473858627E-2</v>
      </c>
      <c r="AB11" s="1">
        <f t="shared" si="14"/>
        <v>5.8411187176613248E-2</v>
      </c>
      <c r="AD11" s="17"/>
      <c r="AE11" s="1">
        <f t="shared" si="15"/>
        <v>0.49704935245231247</v>
      </c>
      <c r="AF11" s="1">
        <f t="shared" si="16"/>
        <v>0.39390137159284416</v>
      </c>
      <c r="AG11" s="1">
        <f t="shared" si="17"/>
        <v>0.36952991083779735</v>
      </c>
      <c r="AH11" s="1">
        <f t="shared" si="18"/>
        <v>0.46701452057152315</v>
      </c>
      <c r="AI11" s="1">
        <f t="shared" si="19"/>
        <v>0.49767425938691473</v>
      </c>
      <c r="AJ11" s="4">
        <f t="shared" si="20"/>
        <v>2.2251694148413916</v>
      </c>
      <c r="AL11" s="7"/>
      <c r="AM11" s="1">
        <f t="shared" si="21"/>
        <v>5.8275294572718045E-2</v>
      </c>
      <c r="AN11" s="1">
        <f t="shared" si="22"/>
        <v>4.7952147385258687E-2</v>
      </c>
      <c r="AO11" s="1">
        <f t="shared" si="23"/>
        <v>4.1740266919977141E-2</v>
      </c>
      <c r="AP11" s="1">
        <f t="shared" si="24"/>
        <v>5.5108547473858627E-2</v>
      </c>
      <c r="AQ11" s="1">
        <f t="shared" si="25"/>
        <v>5.8411187176613248E-2</v>
      </c>
      <c r="AR11" s="4">
        <f t="shared" si="26"/>
        <v>0.26148744352842573</v>
      </c>
      <c r="AT11" s="7"/>
      <c r="AU11" s="1">
        <f t="shared" si="27"/>
        <v>5.8275294572718059E-2</v>
      </c>
      <c r="AV11" s="1">
        <f t="shared" si="28"/>
        <v>4.79521473852587E-2</v>
      </c>
      <c r="AW11" s="1">
        <f t="shared" si="29"/>
        <v>4.1740266919977141E-2</v>
      </c>
      <c r="AX11" s="1">
        <f t="shared" si="30"/>
        <v>5.5108547473858634E-2</v>
      </c>
      <c r="AY11" s="1">
        <f t="shared" si="31"/>
        <v>5.8411187176613248E-2</v>
      </c>
      <c r="AZ11" s="4">
        <f t="shared" si="32"/>
        <v>0.26148744352842579</v>
      </c>
    </row>
    <row r="12" spans="1:52" x14ac:dyDescent="0.25">
      <c r="A12" s="7"/>
      <c r="B12" s="1">
        <v>4558.7712000000001</v>
      </c>
      <c r="C12" s="1">
        <v>1146.2874999999999</v>
      </c>
      <c r="D12" s="1">
        <v>333.17874999999998</v>
      </c>
      <c r="E12" s="1">
        <v>61.238095000000001</v>
      </c>
      <c r="F12" s="1">
        <v>1327.6487999999999</v>
      </c>
      <c r="G12" s="1" t="s">
        <v>7</v>
      </c>
      <c r="I12" s="14"/>
      <c r="J12" s="1">
        <f t="shared" si="0"/>
        <v>3.4712869260854538</v>
      </c>
      <c r="K12" s="1">
        <f t="shared" si="1"/>
        <v>3.4887658837982434</v>
      </c>
      <c r="L12" s="1">
        <f t="shared" si="2"/>
        <v>0.5911573741698638</v>
      </c>
      <c r="M12" s="1">
        <f t="shared" si="3"/>
        <v>1.0403652429061985</v>
      </c>
      <c r="N12" s="1">
        <f t="shared" si="4"/>
        <v>3.9640622886263532</v>
      </c>
      <c r="P12" s="7"/>
      <c r="Q12" s="1">
        <f t="shared" si="5"/>
        <v>6.7117980242655606E-3</v>
      </c>
      <c r="R12" s="1">
        <f t="shared" si="6"/>
        <v>2.9556426406240413E-3</v>
      </c>
      <c r="S12" s="1">
        <f t="shared" si="7"/>
        <v>0.49279022941984668</v>
      </c>
      <c r="T12" s="1">
        <f t="shared" si="8"/>
        <v>0.48707439531292468</v>
      </c>
      <c r="U12" s="1">
        <f t="shared" si="9"/>
        <v>6.1940463312016458E-5</v>
      </c>
      <c r="W12" s="7"/>
      <c r="X12" s="1">
        <f t="shared" si="10"/>
        <v>7.8690778902923571E-4</v>
      </c>
      <c r="Y12" s="1">
        <f t="shared" si="11"/>
        <v>3.5980938819339198E-4</v>
      </c>
      <c r="Z12" s="1">
        <f t="shared" si="12"/>
        <v>5.5663141489431099E-2</v>
      </c>
      <c r="AA12" s="1">
        <f t="shared" si="13"/>
        <v>5.7475648518497097E-2</v>
      </c>
      <c r="AB12" s="1">
        <f t="shared" si="14"/>
        <v>7.2698475520541796E-6</v>
      </c>
      <c r="AD12" s="17"/>
      <c r="AE12" s="1">
        <f t="shared" si="15"/>
        <v>6.7117980242655606E-3</v>
      </c>
      <c r="AF12" s="1">
        <f t="shared" si="16"/>
        <v>2.9556426406240413E-3</v>
      </c>
      <c r="AG12" s="1">
        <f t="shared" si="17"/>
        <v>0.49279022941984668</v>
      </c>
      <c r="AH12" s="1">
        <f t="shared" si="18"/>
        <v>0.48707439531292468</v>
      </c>
      <c r="AI12" s="1">
        <f t="shared" si="19"/>
        <v>6.1940463312016458E-5</v>
      </c>
      <c r="AJ12" s="4">
        <f t="shared" si="20"/>
        <v>0.9895940058609729</v>
      </c>
      <c r="AL12" s="7"/>
      <c r="AM12" s="1">
        <f t="shared" si="21"/>
        <v>7.8690778902923571E-4</v>
      </c>
      <c r="AN12" s="1">
        <f t="shared" si="22"/>
        <v>3.5980938819339198E-4</v>
      </c>
      <c r="AO12" s="1">
        <f t="shared" si="23"/>
        <v>5.5663141489431099E-2</v>
      </c>
      <c r="AP12" s="1">
        <f t="shared" si="24"/>
        <v>5.7475648518497097E-2</v>
      </c>
      <c r="AQ12" s="1">
        <f t="shared" si="25"/>
        <v>7.2698475520541796E-6</v>
      </c>
      <c r="AR12" s="4">
        <f t="shared" si="26"/>
        <v>0.11429277703270288</v>
      </c>
      <c r="AT12" s="7"/>
      <c r="AU12" s="1">
        <f t="shared" si="27"/>
        <v>7.8690778902923593E-4</v>
      </c>
      <c r="AV12" s="1">
        <f t="shared" si="28"/>
        <v>3.5980938819339209E-4</v>
      </c>
      <c r="AW12" s="1">
        <f t="shared" si="29"/>
        <v>5.5663141489431099E-2</v>
      </c>
      <c r="AX12" s="1">
        <f t="shared" si="30"/>
        <v>5.7475648518497104E-2</v>
      </c>
      <c r="AY12" s="1">
        <f t="shared" si="31"/>
        <v>7.2698475520541796E-6</v>
      </c>
      <c r="AZ12" s="4">
        <f t="shared" si="32"/>
        <v>0.11429277703270289</v>
      </c>
    </row>
    <row r="13" spans="1:52" x14ac:dyDescent="0.25">
      <c r="A13" s="7"/>
      <c r="B13" s="1">
        <v>1860.1337000000001</v>
      </c>
      <c r="C13" s="1">
        <v>369.29750000000001</v>
      </c>
      <c r="D13" s="1">
        <v>3321.1487999999999</v>
      </c>
      <c r="E13" s="1">
        <v>147.27143000000001</v>
      </c>
      <c r="F13" s="1">
        <v>264.02125000000001</v>
      </c>
      <c r="G13" s="1" t="s">
        <v>6</v>
      </c>
      <c r="I13" s="14"/>
      <c r="J13" s="1">
        <f t="shared" si="0"/>
        <v>0.62085156196454039</v>
      </c>
      <c r="K13" s="1">
        <f t="shared" si="1"/>
        <v>0.23437668443791576</v>
      </c>
      <c r="L13" s="1">
        <f t="shared" si="2"/>
        <v>2.6675339024629556</v>
      </c>
      <c r="M13" s="1">
        <f t="shared" si="3"/>
        <v>0.92315400605055331</v>
      </c>
      <c r="N13" s="1">
        <f t="shared" si="4"/>
        <v>4.2553585558656543E-2</v>
      </c>
      <c r="P13" s="7"/>
      <c r="Q13" s="1">
        <f t="shared" si="5"/>
        <v>0.49964340664188056</v>
      </c>
      <c r="R13" s="1">
        <f t="shared" si="6"/>
        <v>0.45983502797725762</v>
      </c>
      <c r="S13" s="1">
        <f t="shared" si="7"/>
        <v>0.16865822897056904</v>
      </c>
      <c r="T13" s="1">
        <f t="shared" si="8"/>
        <v>0.4959023914572</v>
      </c>
      <c r="U13" s="1">
        <f t="shared" si="9"/>
        <v>0.43042449301376812</v>
      </c>
      <c r="W13" s="7"/>
      <c r="X13" s="1">
        <f t="shared" si="10"/>
        <v>5.8579427897283994E-2</v>
      </c>
      <c r="Y13" s="1">
        <f t="shared" si="11"/>
        <v>5.5978675436708189E-2</v>
      </c>
      <c r="Z13" s="1">
        <f t="shared" si="12"/>
        <v>1.9050797483541902E-2</v>
      </c>
      <c r="AA13" s="1">
        <f t="shared" si="13"/>
        <v>5.8517367829537939E-2</v>
      </c>
      <c r="AB13" s="1">
        <f t="shared" si="14"/>
        <v>5.0518195692495792E-2</v>
      </c>
      <c r="AD13" s="17"/>
      <c r="AE13" s="1">
        <f t="shared" si="15"/>
        <v>0.49964340664188056</v>
      </c>
      <c r="AF13" s="1">
        <f t="shared" si="16"/>
        <v>0.45983502797725762</v>
      </c>
      <c r="AG13" s="1">
        <f t="shared" si="17"/>
        <v>0.16865822897056904</v>
      </c>
      <c r="AH13" s="1">
        <f t="shared" si="18"/>
        <v>0.4959023914572</v>
      </c>
      <c r="AI13" s="1">
        <f t="shared" si="19"/>
        <v>0.43042449301376812</v>
      </c>
      <c r="AJ13" s="4">
        <f t="shared" si="20"/>
        <v>2.0544635480606752</v>
      </c>
      <c r="AL13" s="7"/>
      <c r="AM13" s="1">
        <f t="shared" si="21"/>
        <v>5.8579427897283994E-2</v>
      </c>
      <c r="AN13" s="1">
        <f t="shared" si="22"/>
        <v>5.5978675436708189E-2</v>
      </c>
      <c r="AO13" s="1">
        <f t="shared" si="23"/>
        <v>1.9050797483541902E-2</v>
      </c>
      <c r="AP13" s="1">
        <f t="shared" si="24"/>
        <v>5.8517367829537939E-2</v>
      </c>
      <c r="AQ13" s="1">
        <f t="shared" si="25"/>
        <v>5.0518195692495792E-2</v>
      </c>
      <c r="AR13" s="4">
        <f t="shared" si="26"/>
        <v>0.24264446433956785</v>
      </c>
      <c r="AT13" s="7"/>
      <c r="AU13" s="1">
        <f t="shared" si="27"/>
        <v>5.8579427897284007E-2</v>
      </c>
      <c r="AV13" s="1">
        <f t="shared" si="28"/>
        <v>5.597867543670821E-2</v>
      </c>
      <c r="AW13" s="1">
        <f t="shared" si="29"/>
        <v>1.9050797483541902E-2</v>
      </c>
      <c r="AX13" s="1">
        <f t="shared" si="30"/>
        <v>5.8517367829537946E-2</v>
      </c>
      <c r="AY13" s="1">
        <f t="shared" si="31"/>
        <v>5.0518195692495792E-2</v>
      </c>
      <c r="AZ13" s="4">
        <f t="shared" si="32"/>
        <v>0.24264446433956788</v>
      </c>
    </row>
    <row r="14" spans="1:52" x14ac:dyDescent="0.25">
      <c r="A14" s="7"/>
      <c r="B14" s="1">
        <v>694.02374999999995</v>
      </c>
      <c r="C14" s="1">
        <v>184.95875000000001</v>
      </c>
      <c r="D14" s="1">
        <v>494.2475</v>
      </c>
      <c r="E14" s="1">
        <v>109.60833</v>
      </c>
      <c r="F14" s="1">
        <v>308.69375000000002</v>
      </c>
      <c r="G14" s="1" t="s">
        <v>7</v>
      </c>
      <c r="I14" s="14"/>
      <c r="J14" s="1">
        <f t="shared" si="0"/>
        <v>0.61085185871840464</v>
      </c>
      <c r="K14" s="1">
        <f t="shared" si="1"/>
        <v>0.53771824216806841</v>
      </c>
      <c r="L14" s="1">
        <f t="shared" si="2"/>
        <v>0.41549519490432779</v>
      </c>
      <c r="M14" s="1">
        <f t="shared" si="3"/>
        <v>6.3577635735685742E-2</v>
      </c>
      <c r="N14" s="1">
        <f t="shared" si="4"/>
        <v>0.20725747794823574</v>
      </c>
      <c r="P14" s="7"/>
      <c r="Q14" s="1">
        <f t="shared" si="5"/>
        <v>0.49941935108999386</v>
      </c>
      <c r="R14" s="1">
        <f t="shared" si="6"/>
        <v>0.49868732652868408</v>
      </c>
      <c r="S14" s="1">
        <f t="shared" si="7"/>
        <v>0.47660500465200828</v>
      </c>
      <c r="T14" s="1">
        <f t="shared" si="8"/>
        <v>0.41528125427374896</v>
      </c>
      <c r="U14" s="1">
        <f t="shared" si="9"/>
        <v>0.47090385725491291</v>
      </c>
      <c r="W14" s="7"/>
      <c r="X14" s="1">
        <f t="shared" si="10"/>
        <v>5.8553159070612294E-2</v>
      </c>
      <c r="Y14" s="1">
        <f t="shared" si="11"/>
        <v>6.0708415622329613E-2</v>
      </c>
      <c r="Z14" s="1">
        <f t="shared" si="12"/>
        <v>5.3834938731939189E-2</v>
      </c>
      <c r="AA14" s="1">
        <f t="shared" si="13"/>
        <v>4.9003929659706451E-2</v>
      </c>
      <c r="AB14" s="1">
        <f t="shared" si="14"/>
        <v>5.5269190297667012E-2</v>
      </c>
      <c r="AD14" s="17"/>
      <c r="AE14" s="1">
        <f t="shared" si="15"/>
        <v>0.49941935108999386</v>
      </c>
      <c r="AF14" s="1">
        <f t="shared" si="16"/>
        <v>0.49868732652868408</v>
      </c>
      <c r="AG14" s="1">
        <f t="shared" si="17"/>
        <v>0.47660500465200828</v>
      </c>
      <c r="AH14" s="1">
        <f t="shared" si="18"/>
        <v>0.41528125427374896</v>
      </c>
      <c r="AI14" s="1">
        <f t="shared" si="19"/>
        <v>0.47090385725491291</v>
      </c>
      <c r="AJ14" s="4">
        <f t="shared" si="20"/>
        <v>2.3608967937993484</v>
      </c>
      <c r="AL14" s="7"/>
      <c r="AM14" s="1">
        <f t="shared" si="21"/>
        <v>5.8553159070612294E-2</v>
      </c>
      <c r="AN14" s="1">
        <f t="shared" si="22"/>
        <v>6.0708415622329613E-2</v>
      </c>
      <c r="AO14" s="1">
        <f t="shared" si="23"/>
        <v>5.3834938731939189E-2</v>
      </c>
      <c r="AP14" s="1">
        <f t="shared" si="24"/>
        <v>4.9003929659706451E-2</v>
      </c>
      <c r="AQ14" s="1">
        <f t="shared" si="25"/>
        <v>5.5269190297667012E-2</v>
      </c>
      <c r="AR14" s="4">
        <f t="shared" si="26"/>
        <v>0.27736963338225457</v>
      </c>
      <c r="AT14" s="7"/>
      <c r="AU14" s="1">
        <f t="shared" si="27"/>
        <v>5.8553159070612308E-2</v>
      </c>
      <c r="AV14" s="1">
        <f t="shared" si="28"/>
        <v>6.0708415622329634E-2</v>
      </c>
      <c r="AW14" s="1">
        <f t="shared" si="29"/>
        <v>5.3834938731939189E-2</v>
      </c>
      <c r="AX14" s="1">
        <f t="shared" si="30"/>
        <v>4.9003929659706458E-2</v>
      </c>
      <c r="AY14" s="1">
        <f t="shared" si="31"/>
        <v>5.5269190297667012E-2</v>
      </c>
      <c r="AZ14" s="4">
        <f t="shared" si="32"/>
        <v>0.27736963338225462</v>
      </c>
    </row>
    <row r="15" spans="1:52" x14ac:dyDescent="0.25">
      <c r="A15" s="7"/>
      <c r="B15" s="1">
        <v>830.25750000000005</v>
      </c>
      <c r="C15" s="1">
        <v>132.35124999999999</v>
      </c>
      <c r="D15" s="1">
        <v>1491.0462</v>
      </c>
      <c r="E15" s="1">
        <v>104.22262000000001</v>
      </c>
      <c r="F15" s="1">
        <v>240.9325</v>
      </c>
      <c r="G15" s="1" t="s">
        <v>6</v>
      </c>
      <c r="I15" s="14"/>
      <c r="J15" s="1">
        <f t="shared" si="0"/>
        <v>0.46695498528252899</v>
      </c>
      <c r="K15" s="1">
        <f t="shared" si="1"/>
        <v>0.75806249345231724</v>
      </c>
      <c r="L15" s="1">
        <f t="shared" si="2"/>
        <v>0.67161718369830747</v>
      </c>
      <c r="M15" s="1">
        <f t="shared" si="3"/>
        <v>5.9339199399193597E-2</v>
      </c>
      <c r="N15" s="1">
        <f t="shared" si="4"/>
        <v>4.2572767240266644E-2</v>
      </c>
      <c r="P15" s="7"/>
      <c r="Q15" s="1">
        <f t="shared" si="5"/>
        <v>0.4902611536138225</v>
      </c>
      <c r="R15" s="1">
        <f t="shared" si="6"/>
        <v>0.49265068816859087</v>
      </c>
      <c r="S15" s="1">
        <f t="shared" si="7"/>
        <v>0.497161586778404</v>
      </c>
      <c r="T15" s="1">
        <f t="shared" si="8"/>
        <v>0.41435914560250253</v>
      </c>
      <c r="U15" s="1">
        <f t="shared" si="9"/>
        <v>0.43043001260852704</v>
      </c>
      <c r="W15" s="7"/>
      <c r="X15" s="1">
        <f t="shared" si="10"/>
        <v>5.7479429363399344E-2</v>
      </c>
      <c r="Y15" s="1">
        <f t="shared" si="11"/>
        <v>5.9973536809432494E-2</v>
      </c>
      <c r="Z15" s="1">
        <f t="shared" si="12"/>
        <v>5.6156908347261662E-2</v>
      </c>
      <c r="AA15" s="1">
        <f t="shared" si="13"/>
        <v>4.8895119189695253E-2</v>
      </c>
      <c r="AB15" s="1">
        <f t="shared" si="14"/>
        <v>5.0518843518009213E-2</v>
      </c>
      <c r="AD15" s="17"/>
      <c r="AE15" s="1">
        <f t="shared" si="15"/>
        <v>0.4902611536138225</v>
      </c>
      <c r="AF15" s="1">
        <f t="shared" si="16"/>
        <v>0.49265068816859087</v>
      </c>
      <c r="AG15" s="1">
        <f t="shared" si="17"/>
        <v>0.497161586778404</v>
      </c>
      <c r="AH15" s="1">
        <f t="shared" si="18"/>
        <v>0.41435914560250253</v>
      </c>
      <c r="AI15" s="1">
        <f t="shared" si="19"/>
        <v>0.43043001260852704</v>
      </c>
      <c r="AJ15" s="4">
        <f t="shared" si="20"/>
        <v>2.3248625867718471</v>
      </c>
      <c r="AL15" s="7"/>
      <c r="AM15" s="1">
        <f t="shared" si="21"/>
        <v>5.7479429363399344E-2</v>
      </c>
      <c r="AN15" s="1">
        <f t="shared" si="22"/>
        <v>5.9973536809432494E-2</v>
      </c>
      <c r="AO15" s="1">
        <f t="shared" si="23"/>
        <v>5.6156908347261662E-2</v>
      </c>
      <c r="AP15" s="1">
        <f t="shared" si="24"/>
        <v>4.8895119189695253E-2</v>
      </c>
      <c r="AQ15" s="1">
        <f t="shared" si="25"/>
        <v>5.0518843518009213E-2</v>
      </c>
      <c r="AR15" s="4">
        <f t="shared" si="26"/>
        <v>0.27302383722779794</v>
      </c>
      <c r="AT15" s="7"/>
      <c r="AU15" s="1">
        <f t="shared" si="27"/>
        <v>5.7479429363399358E-2</v>
      </c>
      <c r="AV15" s="1">
        <f t="shared" si="28"/>
        <v>5.9973536809432515E-2</v>
      </c>
      <c r="AW15" s="1">
        <f t="shared" si="29"/>
        <v>5.6156908347261662E-2</v>
      </c>
      <c r="AX15" s="1">
        <f t="shared" si="30"/>
        <v>4.889511918969526E-2</v>
      </c>
      <c r="AY15" s="1">
        <f t="shared" si="31"/>
        <v>5.0518843518009213E-2</v>
      </c>
      <c r="AZ15" s="4">
        <f t="shared" si="32"/>
        <v>0.27302383722779805</v>
      </c>
    </row>
    <row r="16" spans="1:52" x14ac:dyDescent="0.25">
      <c r="A16" s="7"/>
      <c r="B16" s="1">
        <v>1100.9438</v>
      </c>
      <c r="C16" s="1">
        <v>292.77875</v>
      </c>
      <c r="D16" s="1">
        <v>543.47</v>
      </c>
      <c r="E16" s="1">
        <v>169.06429</v>
      </c>
      <c r="F16" s="1">
        <v>225.8125</v>
      </c>
      <c r="G16" s="1" t="s">
        <v>7</v>
      </c>
      <c r="I16" s="14"/>
      <c r="J16" s="1">
        <f t="shared" si="0"/>
        <v>0.18104263058389206</v>
      </c>
      <c r="K16" s="1">
        <f t="shared" si="1"/>
        <v>8.6118809131567914E-2</v>
      </c>
      <c r="L16" s="1">
        <f t="shared" si="2"/>
        <v>0.36181295288719006</v>
      </c>
      <c r="M16" s="1">
        <f t="shared" si="3"/>
        <v>1.4205274962194467</v>
      </c>
      <c r="N16" s="1">
        <f t="shared" si="4"/>
        <v>9.8318983658206918E-2</v>
      </c>
      <c r="P16" s="7"/>
      <c r="Q16" s="1">
        <f t="shared" si="5"/>
        <v>0.44198567078781592</v>
      </c>
      <c r="R16" s="1">
        <f t="shared" si="6"/>
        <v>0.42410109859402695</v>
      </c>
      <c r="S16" s="1">
        <f t="shared" si="7"/>
        <v>0.4699470611946272</v>
      </c>
      <c r="T16" s="1">
        <f t="shared" si="8"/>
        <v>0.42860587529683825</v>
      </c>
      <c r="U16" s="1">
        <f t="shared" si="9"/>
        <v>0.4457393998648142</v>
      </c>
      <c r="W16" s="7"/>
      <c r="X16" s="1">
        <f t="shared" si="10"/>
        <v>5.1819492440746108E-2</v>
      </c>
      <c r="Y16" s="1">
        <f t="shared" si="11"/>
        <v>5.162855438607554E-2</v>
      </c>
      <c r="Z16" s="1">
        <f t="shared" si="12"/>
        <v>5.3082890443292848E-2</v>
      </c>
      <c r="AA16" s="1">
        <f t="shared" si="13"/>
        <v>5.0576258737019653E-2</v>
      </c>
      <c r="AB16" s="1">
        <f t="shared" si="14"/>
        <v>5.2315680440392663E-2</v>
      </c>
      <c r="AD16" s="17"/>
      <c r="AE16" s="1">
        <f t="shared" si="15"/>
        <v>0.44198567078781592</v>
      </c>
      <c r="AF16" s="1">
        <f t="shared" si="16"/>
        <v>0.42410109859402695</v>
      </c>
      <c r="AG16" s="1">
        <f t="shared" si="17"/>
        <v>0.4699470611946272</v>
      </c>
      <c r="AH16" s="1">
        <f t="shared" si="18"/>
        <v>0.42860587529683825</v>
      </c>
      <c r="AI16" s="1">
        <f t="shared" si="19"/>
        <v>0.4457393998648142</v>
      </c>
      <c r="AJ16" s="4">
        <f t="shared" si="20"/>
        <v>2.2103791057381224</v>
      </c>
      <c r="AL16" s="7"/>
      <c r="AM16" s="1">
        <f t="shared" si="21"/>
        <v>5.1819492440746108E-2</v>
      </c>
      <c r="AN16" s="1">
        <f t="shared" si="22"/>
        <v>5.162855438607554E-2</v>
      </c>
      <c r="AO16" s="1">
        <f t="shared" si="23"/>
        <v>5.3082890443292848E-2</v>
      </c>
      <c r="AP16" s="1">
        <f t="shared" si="24"/>
        <v>5.0576258737019653E-2</v>
      </c>
      <c r="AQ16" s="1">
        <f t="shared" si="25"/>
        <v>5.2315680440392663E-2</v>
      </c>
      <c r="AR16" s="4">
        <f t="shared" si="26"/>
        <v>0.25942287644752682</v>
      </c>
      <c r="AT16" s="7"/>
      <c r="AU16" s="1">
        <f t="shared" si="27"/>
        <v>5.1819492440746122E-2</v>
      </c>
      <c r="AV16" s="1">
        <f t="shared" si="28"/>
        <v>5.1628554386075554E-2</v>
      </c>
      <c r="AW16" s="1">
        <f t="shared" si="29"/>
        <v>5.3082890443292848E-2</v>
      </c>
      <c r="AX16" s="1">
        <f t="shared" si="30"/>
        <v>5.057625873701966E-2</v>
      </c>
      <c r="AY16" s="1">
        <f t="shared" si="31"/>
        <v>5.2315680440392663E-2</v>
      </c>
      <c r="AZ16" s="4">
        <f t="shared" si="32"/>
        <v>0.25942287644752682</v>
      </c>
    </row>
    <row r="17" spans="1:52" x14ac:dyDescent="0.25">
      <c r="A17" s="7"/>
      <c r="B17" s="1">
        <v>1183.3074999999999</v>
      </c>
      <c r="C17" s="1">
        <v>155.08375000000001</v>
      </c>
      <c r="D17" s="1">
        <v>314.35250000000002</v>
      </c>
      <c r="E17" s="1">
        <v>113.49285999999999</v>
      </c>
      <c r="F17" s="1">
        <v>91.858750000000001</v>
      </c>
      <c r="G17" s="1" t="s">
        <v>6</v>
      </c>
      <c r="I17" s="14"/>
      <c r="J17" s="1">
        <f t="shared" si="0"/>
        <v>9.4045987574282439E-2</v>
      </c>
      <c r="K17" s="1">
        <f t="shared" si="1"/>
        <v>0.66284839484814129</v>
      </c>
      <c r="L17" s="1">
        <f t="shared" si="2"/>
        <v>0.61168935261011226</v>
      </c>
      <c r="M17" s="1">
        <f t="shared" si="3"/>
        <v>0.15223338095525635</v>
      </c>
      <c r="N17" s="1">
        <f t="shared" si="4"/>
        <v>0.59219561973589652</v>
      </c>
      <c r="P17" s="7"/>
      <c r="Q17" s="1">
        <f t="shared" si="5"/>
        <v>0.4207664777376115</v>
      </c>
      <c r="R17" s="1">
        <f t="shared" si="6"/>
        <v>0.49889911643389129</v>
      </c>
      <c r="S17" s="1">
        <f t="shared" si="7"/>
        <v>0.49409274536905706</v>
      </c>
      <c r="T17" s="1">
        <f t="shared" si="8"/>
        <v>0.43372925854524158</v>
      </c>
      <c r="U17" s="1">
        <f t="shared" si="9"/>
        <v>0.49618117707449505</v>
      </c>
      <c r="W17" s="7"/>
      <c r="X17" s="1">
        <f t="shared" si="10"/>
        <v>4.9331701802864392E-2</v>
      </c>
      <c r="Y17" s="1">
        <f t="shared" si="11"/>
        <v>6.0734198169641242E-2</v>
      </c>
      <c r="Z17" s="1">
        <f t="shared" si="12"/>
        <v>5.5810267234311421E-2</v>
      </c>
      <c r="AA17" s="1">
        <f t="shared" si="13"/>
        <v>5.1180827110238289E-2</v>
      </c>
      <c r="AB17" s="1">
        <f t="shared" si="14"/>
        <v>5.8235946627648E-2</v>
      </c>
      <c r="AD17" s="17"/>
      <c r="AE17" s="1">
        <f t="shared" si="15"/>
        <v>0.4207664777376115</v>
      </c>
      <c r="AF17" s="1">
        <f t="shared" si="16"/>
        <v>0.49889911643389129</v>
      </c>
      <c r="AG17" s="1">
        <f t="shared" si="17"/>
        <v>0.49409274536905706</v>
      </c>
      <c r="AH17" s="1">
        <f t="shared" si="18"/>
        <v>0.43372925854524158</v>
      </c>
      <c r="AI17" s="1">
        <f t="shared" si="19"/>
        <v>0.49618117707449505</v>
      </c>
      <c r="AJ17" s="4">
        <f t="shared" si="20"/>
        <v>2.3436687751602965</v>
      </c>
      <c r="AL17" s="7"/>
      <c r="AM17" s="1">
        <f t="shared" si="21"/>
        <v>4.9331701802864392E-2</v>
      </c>
      <c r="AN17" s="1">
        <f t="shared" si="22"/>
        <v>6.0734198169641242E-2</v>
      </c>
      <c r="AO17" s="1">
        <f t="shared" si="23"/>
        <v>5.5810267234311421E-2</v>
      </c>
      <c r="AP17" s="1">
        <f t="shared" si="24"/>
        <v>5.1180827110238289E-2</v>
      </c>
      <c r="AQ17" s="1">
        <f t="shared" si="25"/>
        <v>5.8235946627648E-2</v>
      </c>
      <c r="AR17" s="4">
        <f t="shared" si="26"/>
        <v>0.27529294094470336</v>
      </c>
      <c r="AT17" s="7"/>
      <c r="AU17" s="1">
        <f t="shared" si="27"/>
        <v>4.9331701802864406E-2</v>
      </c>
      <c r="AV17" s="1">
        <f t="shared" si="28"/>
        <v>6.0734198169641262E-2</v>
      </c>
      <c r="AW17" s="1">
        <f t="shared" si="29"/>
        <v>5.5810267234311421E-2</v>
      </c>
      <c r="AX17" s="1">
        <f t="shared" si="30"/>
        <v>5.1180827110238296E-2</v>
      </c>
      <c r="AY17" s="1">
        <f t="shared" si="31"/>
        <v>5.8235946627648E-2</v>
      </c>
      <c r="AZ17" s="4">
        <f t="shared" si="32"/>
        <v>0.27529294094470336</v>
      </c>
    </row>
    <row r="18" spans="1:52" x14ac:dyDescent="0.25">
      <c r="A18" s="7"/>
      <c r="B18" s="1">
        <v>1198.6938</v>
      </c>
      <c r="C18" s="1">
        <v>65.217500000000001</v>
      </c>
      <c r="D18" s="1">
        <v>111.71</v>
      </c>
      <c r="E18" s="1">
        <v>70.184523999999996</v>
      </c>
      <c r="F18" s="1">
        <v>154.86125000000001</v>
      </c>
      <c r="G18" s="1" t="s">
        <v>7</v>
      </c>
      <c r="I18" s="14"/>
      <c r="J18" s="1">
        <f t="shared" si="0"/>
        <v>7.7794211022976845E-2</v>
      </c>
      <c r="K18" s="1">
        <f t="shared" si="1"/>
        <v>1.0392493181380358</v>
      </c>
      <c r="L18" s="1">
        <f t="shared" si="2"/>
        <v>0.83269201862581288</v>
      </c>
      <c r="M18" s="1">
        <f t="shared" si="3"/>
        <v>0.83618292740111089</v>
      </c>
      <c r="N18" s="1">
        <f t="shared" si="4"/>
        <v>0.35991050069679048</v>
      </c>
      <c r="P18" s="7"/>
      <c r="Q18" s="1">
        <f t="shared" si="5"/>
        <v>0.41653636682868406</v>
      </c>
      <c r="R18" s="1">
        <f t="shared" si="6"/>
        <v>0.44468563218297208</v>
      </c>
      <c r="S18" s="1">
        <f t="shared" si="7"/>
        <v>0.49989098888647032</v>
      </c>
      <c r="T18" s="1">
        <f t="shared" si="8"/>
        <v>0.49928079405915704</v>
      </c>
      <c r="U18" s="1">
        <f t="shared" si="9"/>
        <v>0.49365267793721229</v>
      </c>
      <c r="W18" s="7"/>
      <c r="X18" s="1">
        <f t="shared" si="10"/>
        <v>4.8835753144895529E-2</v>
      </c>
      <c r="Y18" s="1">
        <f t="shared" si="11"/>
        <v>5.4134442051615814E-2</v>
      </c>
      <c r="Z18" s="1">
        <f t="shared" si="12"/>
        <v>5.6465208079384419E-2</v>
      </c>
      <c r="AA18" s="1">
        <f t="shared" si="13"/>
        <v>5.8916025370095597E-2</v>
      </c>
      <c r="AB18" s="1">
        <f t="shared" si="14"/>
        <v>5.7939180954925298E-2</v>
      </c>
      <c r="AD18" s="17"/>
      <c r="AE18" s="1">
        <f t="shared" si="15"/>
        <v>0.41653636682868406</v>
      </c>
      <c r="AF18" s="1">
        <f t="shared" si="16"/>
        <v>0.44468563218297208</v>
      </c>
      <c r="AG18" s="1">
        <f t="shared" si="17"/>
        <v>0.49989098888647032</v>
      </c>
      <c r="AH18" s="1">
        <f t="shared" si="18"/>
        <v>0.49928079405915704</v>
      </c>
      <c r="AI18" s="1">
        <f t="shared" si="19"/>
        <v>0.49365267793721229</v>
      </c>
      <c r="AJ18" s="4">
        <f t="shared" si="20"/>
        <v>2.3540464598944957</v>
      </c>
      <c r="AL18" s="7"/>
      <c r="AM18" s="1">
        <f t="shared" si="21"/>
        <v>4.8835753144895529E-2</v>
      </c>
      <c r="AN18" s="1">
        <f t="shared" si="22"/>
        <v>5.4134442051615814E-2</v>
      </c>
      <c r="AO18" s="1">
        <f t="shared" si="23"/>
        <v>5.6465208079384419E-2</v>
      </c>
      <c r="AP18" s="1">
        <f t="shared" si="24"/>
        <v>5.8916025370095597E-2</v>
      </c>
      <c r="AQ18" s="1">
        <f t="shared" si="25"/>
        <v>5.7939180954925298E-2</v>
      </c>
      <c r="AR18" s="4">
        <f t="shared" si="26"/>
        <v>0.27629060960091667</v>
      </c>
      <c r="AT18" s="7"/>
      <c r="AU18" s="1">
        <f t="shared" si="27"/>
        <v>4.8835753144895543E-2</v>
      </c>
      <c r="AV18" s="1">
        <f t="shared" si="28"/>
        <v>5.4134442051615835E-2</v>
      </c>
      <c r="AW18" s="1">
        <f t="shared" si="29"/>
        <v>5.6465208079384419E-2</v>
      </c>
      <c r="AX18" s="1">
        <f t="shared" si="30"/>
        <v>5.8916025370095604E-2</v>
      </c>
      <c r="AY18" s="1">
        <f t="shared" si="31"/>
        <v>5.7939180954925298E-2</v>
      </c>
      <c r="AZ18" s="4">
        <f t="shared" si="32"/>
        <v>0.27629060960091667</v>
      </c>
    </row>
    <row r="19" spans="1:52" x14ac:dyDescent="0.25">
      <c r="A19" s="7"/>
      <c r="B19" s="1">
        <v>638.22749999999996</v>
      </c>
      <c r="C19" s="1">
        <v>78.385000000000005</v>
      </c>
      <c r="D19" s="1">
        <v>258.26749999999998</v>
      </c>
      <c r="E19" s="1">
        <v>46.638095</v>
      </c>
      <c r="F19" s="1">
        <v>94.7</v>
      </c>
      <c r="G19" s="1" t="s">
        <v>6</v>
      </c>
      <c r="I19" s="14"/>
      <c r="J19" s="1">
        <f t="shared" si="0"/>
        <v>0.66978663754117407</v>
      </c>
      <c r="K19" s="1">
        <f t="shared" si="1"/>
        <v>0.98409781067645052</v>
      </c>
      <c r="L19" s="1">
        <f t="shared" si="2"/>
        <v>0.67285586271283293</v>
      </c>
      <c r="M19" s="1">
        <f t="shared" si="3"/>
        <v>1.3735777242632048</v>
      </c>
      <c r="N19" s="1">
        <f t="shared" si="4"/>
        <v>0.58172016091331236</v>
      </c>
      <c r="P19" s="7"/>
      <c r="Q19" s="1">
        <f t="shared" si="5"/>
        <v>0.49995589600544776</v>
      </c>
      <c r="R19" s="1">
        <f t="shared" si="6"/>
        <v>0.45720850870968943</v>
      </c>
      <c r="S19" s="1">
        <f t="shared" si="7"/>
        <v>0.49721340058850716</v>
      </c>
      <c r="T19" s="1">
        <f t="shared" si="8"/>
        <v>0.43794397875440039</v>
      </c>
      <c r="U19" s="1">
        <f t="shared" si="9"/>
        <v>0.49692717692012295</v>
      </c>
      <c r="W19" s="7"/>
      <c r="X19" s="1">
        <f t="shared" si="10"/>
        <v>5.8616064922607285E-2</v>
      </c>
      <c r="Y19" s="1">
        <f t="shared" si="11"/>
        <v>5.5658932353511117E-2</v>
      </c>
      <c r="Z19" s="1">
        <f t="shared" si="12"/>
        <v>5.6162760978403066E-2</v>
      </c>
      <c r="AA19" s="1">
        <f t="shared" si="13"/>
        <v>5.1678171622034662E-2</v>
      </c>
      <c r="AB19" s="1">
        <f t="shared" si="14"/>
        <v>5.8323503369421978E-2</v>
      </c>
      <c r="AD19" s="17"/>
      <c r="AE19" s="1">
        <f t="shared" si="15"/>
        <v>0.49995589600544776</v>
      </c>
      <c r="AF19" s="1">
        <f t="shared" si="16"/>
        <v>0.45720850870968943</v>
      </c>
      <c r="AG19" s="1">
        <f t="shared" si="17"/>
        <v>0.49721340058850716</v>
      </c>
      <c r="AH19" s="1">
        <f t="shared" si="18"/>
        <v>0.43794397875440039</v>
      </c>
      <c r="AI19" s="1">
        <f t="shared" si="19"/>
        <v>0.49692717692012295</v>
      </c>
      <c r="AJ19" s="4">
        <f t="shared" si="20"/>
        <v>2.3892489609781675</v>
      </c>
      <c r="AL19" s="7"/>
      <c r="AM19" s="1">
        <f t="shared" si="21"/>
        <v>5.8616064922607285E-2</v>
      </c>
      <c r="AN19" s="1">
        <f t="shared" si="22"/>
        <v>5.5658932353511117E-2</v>
      </c>
      <c r="AO19" s="1">
        <f t="shared" si="23"/>
        <v>5.6162760978403066E-2</v>
      </c>
      <c r="AP19" s="1">
        <f t="shared" si="24"/>
        <v>5.1678171622034662E-2</v>
      </c>
      <c r="AQ19" s="1">
        <f t="shared" si="25"/>
        <v>5.8323503369421978E-2</v>
      </c>
      <c r="AR19" s="4">
        <f t="shared" si="26"/>
        <v>0.28043943324597809</v>
      </c>
      <c r="AT19" s="7"/>
      <c r="AU19" s="1">
        <f t="shared" si="27"/>
        <v>5.8616064922607299E-2</v>
      </c>
      <c r="AV19" s="1">
        <f t="shared" si="28"/>
        <v>5.5658932353511138E-2</v>
      </c>
      <c r="AW19" s="1">
        <f t="shared" si="29"/>
        <v>5.6162760978403066E-2</v>
      </c>
      <c r="AX19" s="1">
        <f t="shared" si="30"/>
        <v>5.1678171622034669E-2</v>
      </c>
      <c r="AY19" s="1">
        <f t="shared" si="31"/>
        <v>5.8323503369421978E-2</v>
      </c>
      <c r="AZ19" s="4">
        <f t="shared" si="32"/>
        <v>0.28043943324597814</v>
      </c>
    </row>
    <row r="20" spans="1:52" x14ac:dyDescent="0.25">
      <c r="A20" s="8"/>
      <c r="B20" s="1">
        <v>957.16125</v>
      </c>
      <c r="C20" s="1">
        <v>197.98875000000001</v>
      </c>
      <c r="D20" s="1">
        <v>125.09</v>
      </c>
      <c r="E20" s="1">
        <v>72.015476000000007</v>
      </c>
      <c r="F20" s="1">
        <v>167.95</v>
      </c>
      <c r="G20" s="1" t="s">
        <v>7</v>
      </c>
      <c r="I20" s="15"/>
      <c r="J20" s="1">
        <f t="shared" si="0"/>
        <v>0.33291292263441147</v>
      </c>
      <c r="K20" s="1">
        <f t="shared" si="1"/>
        <v>0.483142647543086</v>
      </c>
      <c r="L20" s="1">
        <f t="shared" si="2"/>
        <v>0.81809974074091674</v>
      </c>
      <c r="M20" s="1">
        <f t="shared" si="3"/>
        <v>0.79439552608840014</v>
      </c>
      <c r="N20" s="1">
        <f t="shared" si="4"/>
        <v>0.3116533386504734</v>
      </c>
      <c r="P20" s="8"/>
      <c r="Q20" s="1">
        <f t="shared" si="5"/>
        <v>0.47220816817824057</v>
      </c>
      <c r="R20" s="1">
        <f t="shared" si="6"/>
        <v>0.49559112968600721</v>
      </c>
      <c r="S20" s="1">
        <f t="shared" si="7"/>
        <v>0.49997826523207195</v>
      </c>
      <c r="T20" s="1">
        <f t="shared" si="8"/>
        <v>0.49992083241637664</v>
      </c>
      <c r="U20" s="1">
        <f t="shared" si="9"/>
        <v>0.48817548533146715</v>
      </c>
      <c r="W20" s="8"/>
      <c r="X20" s="1">
        <f t="shared" si="10"/>
        <v>5.5362852731752975E-2</v>
      </c>
      <c r="Y20" s="1">
        <f t="shared" si="11"/>
        <v>6.0331495667130072E-2</v>
      </c>
      <c r="Z20" s="1">
        <f t="shared" si="12"/>
        <v>5.6475066382743279E-2</v>
      </c>
      <c r="AA20" s="1">
        <f t="shared" si="13"/>
        <v>5.8991551039299116E-2</v>
      </c>
      <c r="AB20" s="1">
        <f t="shared" si="14"/>
        <v>5.7296332110601582E-2</v>
      </c>
      <c r="AD20" s="18"/>
      <c r="AE20" s="1">
        <f t="shared" si="15"/>
        <v>0.47220816817824057</v>
      </c>
      <c r="AF20" s="1">
        <f t="shared" si="16"/>
        <v>0.49559112968600721</v>
      </c>
      <c r="AG20" s="1">
        <f t="shared" si="17"/>
        <v>0.49997826523207195</v>
      </c>
      <c r="AH20" s="1">
        <f t="shared" si="18"/>
        <v>0.49992083241637664</v>
      </c>
      <c r="AI20" s="1">
        <f t="shared" si="19"/>
        <v>0.48817548533146715</v>
      </c>
      <c r="AJ20" s="4">
        <f t="shared" si="20"/>
        <v>2.4558738808441634</v>
      </c>
      <c r="AL20" s="8"/>
      <c r="AM20" s="1">
        <f t="shared" si="21"/>
        <v>5.5362852731752975E-2</v>
      </c>
      <c r="AN20" s="1">
        <f t="shared" si="22"/>
        <v>6.0331495667130072E-2</v>
      </c>
      <c r="AO20" s="1">
        <f t="shared" si="23"/>
        <v>5.6475066382743279E-2</v>
      </c>
      <c r="AP20" s="1">
        <f t="shared" si="24"/>
        <v>5.8991551039299116E-2</v>
      </c>
      <c r="AQ20" s="1">
        <f t="shared" si="25"/>
        <v>5.7296332110601582E-2</v>
      </c>
      <c r="AR20" s="4">
        <f t="shared" si="26"/>
        <v>0.28845729793152702</v>
      </c>
      <c r="AT20" s="8"/>
      <c r="AU20" s="1">
        <f t="shared" si="27"/>
        <v>5.5362852731752989E-2</v>
      </c>
      <c r="AV20" s="1">
        <f t="shared" si="28"/>
        <v>6.0331495667130093E-2</v>
      </c>
      <c r="AW20" s="1">
        <f t="shared" si="29"/>
        <v>5.6475066382743279E-2</v>
      </c>
      <c r="AX20" s="1">
        <f t="shared" si="30"/>
        <v>5.8991551039299123E-2</v>
      </c>
      <c r="AY20" s="1">
        <f t="shared" si="31"/>
        <v>5.7296332110601582E-2</v>
      </c>
      <c r="AZ20" s="4">
        <f t="shared" si="32"/>
        <v>0.28845729793152708</v>
      </c>
    </row>
    <row r="21" spans="1:52" x14ac:dyDescent="0.25">
      <c r="A21" s="5" t="s">
        <v>8</v>
      </c>
      <c r="B21" s="5">
        <f>SUM(B2:B20)</f>
        <v>24174.5576</v>
      </c>
      <c r="C21" s="5">
        <f t="shared" ref="C21:F21" si="33">SUM(C2:C20)</f>
        <v>5953.454999999999</v>
      </c>
      <c r="D21" s="5">
        <f t="shared" si="33"/>
        <v>16629.27</v>
      </c>
      <c r="E21" s="5">
        <f t="shared" si="33"/>
        <v>2029.6297720000002</v>
      </c>
      <c r="F21" s="5">
        <f t="shared" si="33"/>
        <v>4797.1100500000002</v>
      </c>
      <c r="G21" s="1"/>
      <c r="I21" s="4" t="s">
        <v>8</v>
      </c>
      <c r="J21" s="4">
        <f>SUM(J2:J20)</f>
        <v>12.484065600209595</v>
      </c>
      <c r="K21" s="4">
        <f t="shared" ref="K21:N21" si="34">SUM(K2:K20)</f>
        <v>11.457702666186508</v>
      </c>
      <c r="L21" s="4">
        <f t="shared" si="34"/>
        <v>15.320237505485718</v>
      </c>
      <c r="M21" s="4">
        <f t="shared" si="34"/>
        <v>14.699496247875345</v>
      </c>
      <c r="N21" s="4">
        <f t="shared" si="34"/>
        <v>9.325196616798582</v>
      </c>
      <c r="P21" s="4" t="s">
        <v>8</v>
      </c>
      <c r="Q21" s="4">
        <f>SUM(Q2:Q20)</f>
        <v>8.5293323027664165</v>
      </c>
      <c r="R21" s="4">
        <f t="shared" ref="R21:U21" si="35">SUM(R2:R20)</f>
        <v>8.2144678199320058</v>
      </c>
      <c r="S21" s="4">
        <f t="shared" si="35"/>
        <v>8.8530797262568086</v>
      </c>
      <c r="T21" s="4">
        <f t="shared" si="35"/>
        <v>8.4744480117727079</v>
      </c>
      <c r="U21" s="4">
        <f t="shared" si="35"/>
        <v>8.5201873723630506</v>
      </c>
      <c r="W21" s="4" t="s">
        <v>8</v>
      </c>
      <c r="X21" s="4">
        <f>SUM(X2:X20)</f>
        <v>0.99999999999999978</v>
      </c>
      <c r="Y21" s="4">
        <f t="shared" ref="Y21:AB21" si="36">SUM(Y2:Y20)</f>
        <v>0.99999999999999967</v>
      </c>
      <c r="Z21" s="4">
        <f t="shared" si="36"/>
        <v>1</v>
      </c>
      <c r="AA21" s="4">
        <f t="shared" si="36"/>
        <v>0.99999999999999989</v>
      </c>
      <c r="AB21" s="4">
        <f t="shared" si="36"/>
        <v>1</v>
      </c>
      <c r="AD21" s="4" t="s">
        <v>8</v>
      </c>
      <c r="AE21" s="4">
        <f>SUM(AE2:AE20)</f>
        <v>8.5293323027664165</v>
      </c>
      <c r="AF21" s="4">
        <f t="shared" ref="AF21:AI21" si="37">SUM(AF2:AF20)</f>
        <v>8.2144678199320058</v>
      </c>
      <c r="AG21" s="4">
        <f t="shared" si="37"/>
        <v>8.8530797262568086</v>
      </c>
      <c r="AH21" s="4">
        <f t="shared" si="37"/>
        <v>8.4744480117727079</v>
      </c>
      <c r="AI21" s="4">
        <f t="shared" si="37"/>
        <v>8.5201873723630506</v>
      </c>
      <c r="AJ21" s="4">
        <f t="shared" si="20"/>
        <v>42.591515233090988</v>
      </c>
      <c r="AL21" s="4" t="s">
        <v>8</v>
      </c>
      <c r="AM21" s="4">
        <f>SUM(AM2:AM20)</f>
        <v>0.99999999999999978</v>
      </c>
      <c r="AN21" s="4">
        <f t="shared" ref="AN21:AQ21" si="38">SUM(AN2:AN20)</f>
        <v>0.99999999999999967</v>
      </c>
      <c r="AO21" s="4">
        <f t="shared" si="38"/>
        <v>1</v>
      </c>
      <c r="AP21" s="4">
        <f t="shared" si="38"/>
        <v>0.99999999999999989</v>
      </c>
      <c r="AQ21" s="4">
        <f t="shared" si="38"/>
        <v>1</v>
      </c>
      <c r="AR21" s="4">
        <f t="shared" si="26"/>
        <v>5</v>
      </c>
      <c r="AT21" s="4" t="s">
        <v>8</v>
      </c>
      <c r="AU21" s="4">
        <f>SUM(AU2:AU20)</f>
        <v>1</v>
      </c>
      <c r="AV21" s="4">
        <f t="shared" ref="AV21:AY21" si="39">SUM(AV2:AV20)</f>
        <v>1</v>
      </c>
      <c r="AW21" s="4">
        <f t="shared" si="39"/>
        <v>1</v>
      </c>
      <c r="AX21" s="4">
        <f t="shared" si="39"/>
        <v>1</v>
      </c>
      <c r="AY21" s="4">
        <f t="shared" si="39"/>
        <v>1</v>
      </c>
      <c r="AZ21" s="4">
        <f t="shared" si="32"/>
        <v>5</v>
      </c>
    </row>
    <row r="22" spans="1:52" x14ac:dyDescent="0.25">
      <c r="A22" s="2" t="s">
        <v>9</v>
      </c>
      <c r="B22" s="1">
        <f>COUNT(B2:B20)</f>
        <v>19</v>
      </c>
      <c r="C22" s="1">
        <f t="shared" ref="C22:F22" si="40">COUNT(C2:C20)</f>
        <v>19</v>
      </c>
      <c r="D22" s="1">
        <f t="shared" si="40"/>
        <v>19</v>
      </c>
      <c r="E22" s="1">
        <f t="shared" si="40"/>
        <v>19</v>
      </c>
      <c r="F22" s="1">
        <f t="shared" si="40"/>
        <v>19</v>
      </c>
      <c r="G22" s="1"/>
      <c r="I22" s="2" t="s">
        <v>15</v>
      </c>
      <c r="J22" s="1">
        <f>COUNT(J2:J20)</f>
        <v>19</v>
      </c>
      <c r="K22" s="1">
        <f t="shared" ref="K22:N22" si="41">COUNT(K2:K20)</f>
        <v>19</v>
      </c>
      <c r="L22" s="1">
        <f t="shared" si="41"/>
        <v>19</v>
      </c>
      <c r="M22" s="1">
        <f t="shared" si="41"/>
        <v>19</v>
      </c>
      <c r="N22" s="1">
        <f t="shared" si="41"/>
        <v>19</v>
      </c>
    </row>
    <row r="23" spans="1:52" x14ac:dyDescent="0.25">
      <c r="A23" s="5" t="s">
        <v>10</v>
      </c>
      <c r="B23" s="5">
        <f>B21/B22</f>
        <v>1272.3451368421054</v>
      </c>
      <c r="C23" s="5">
        <f t="shared" ref="C23:F23" si="42">C21/C22</f>
        <v>313.3397368421052</v>
      </c>
      <c r="D23" s="5">
        <f t="shared" si="42"/>
        <v>875.22473684210524</v>
      </c>
      <c r="E23" s="5">
        <f t="shared" si="42"/>
        <v>106.82261957894738</v>
      </c>
      <c r="F23" s="5">
        <f t="shared" si="42"/>
        <v>252.4794763157895</v>
      </c>
      <c r="G23" s="1"/>
      <c r="I23" s="4" t="s">
        <v>16</v>
      </c>
      <c r="J23" s="4">
        <f>J21/J22</f>
        <v>0.65705608422155759</v>
      </c>
      <c r="K23" s="4">
        <f t="shared" ref="K23:N23" si="43">K21/K22</f>
        <v>0.6030369824308689</v>
      </c>
      <c r="L23" s="4">
        <f t="shared" si="43"/>
        <v>0.80632828976240623</v>
      </c>
      <c r="M23" s="4">
        <f t="shared" si="43"/>
        <v>0.77365769725659705</v>
      </c>
      <c r="N23" s="4">
        <f t="shared" si="43"/>
        <v>0.49079982193676747</v>
      </c>
    </row>
    <row r="24" spans="1:52" x14ac:dyDescent="0.25">
      <c r="A24" s="2" t="s">
        <v>11</v>
      </c>
      <c r="B24" s="1">
        <f>VAR(B2:B20)</f>
        <v>896327.470881204</v>
      </c>
      <c r="C24" s="1">
        <f t="shared" ref="C24:F24" si="44">VAR(C2:C20)</f>
        <v>57002.234304440855</v>
      </c>
      <c r="D24" s="1">
        <f t="shared" si="44"/>
        <v>840748.3892647326</v>
      </c>
      <c r="E24" s="1">
        <f t="shared" si="44"/>
        <v>1919.8318404770689</v>
      </c>
      <c r="F24" s="1">
        <f t="shared" si="44"/>
        <v>73565.262564710662</v>
      </c>
      <c r="G24" s="1"/>
      <c r="I24" s="4" t="s">
        <v>25</v>
      </c>
      <c r="J24" s="4">
        <f>STDEV(J2:J20)</f>
        <v>0.73776195880819995</v>
      </c>
      <c r="K24" s="4">
        <f t="shared" ref="K24:N24" si="45">STDEV(K2:K20)</f>
        <v>0.78494803644688427</v>
      </c>
      <c r="L24" s="4">
        <f t="shared" si="45"/>
        <v>0.56010212825915484</v>
      </c>
      <c r="M24" s="4">
        <f t="shared" si="45"/>
        <v>0.60679584623005167</v>
      </c>
      <c r="N24" s="4">
        <f t="shared" si="45"/>
        <v>0.86355837353199083</v>
      </c>
    </row>
    <row r="25" spans="1:52" x14ac:dyDescent="0.25">
      <c r="A25" s="5" t="s">
        <v>25</v>
      </c>
      <c r="B25" s="5">
        <f>_xlfn.STDEV.S(B2:B20)</f>
        <v>946.74572662421031</v>
      </c>
      <c r="C25" s="5">
        <f t="shared" ref="C25:F25" si="46">_xlfn.STDEV.S(C2:C20)</f>
        <v>238.75140691614962</v>
      </c>
      <c r="D25" s="5">
        <f t="shared" si="46"/>
        <v>916.92332790955459</v>
      </c>
      <c r="E25" s="5">
        <f t="shared" si="46"/>
        <v>43.815885709147416</v>
      </c>
      <c r="F25" s="5">
        <f t="shared" si="46"/>
        <v>271.22916982638623</v>
      </c>
      <c r="G25" s="1"/>
      <c r="I25" s="4" t="s">
        <v>13</v>
      </c>
      <c r="J25" s="4">
        <f>J24^2</f>
        <v>0.54429270786451212</v>
      </c>
      <c r="K25" s="4">
        <f t="shared" ref="K25:N25" si="47">K24^2</f>
        <v>0.6161434199218192</v>
      </c>
      <c r="L25" s="4">
        <f t="shared" si="47"/>
        <v>0.31371439408043472</v>
      </c>
      <c r="M25" s="4">
        <f t="shared" si="47"/>
        <v>0.36820119900204451</v>
      </c>
      <c r="N25" s="4">
        <f t="shared" si="47"/>
        <v>0.74573306449721743</v>
      </c>
    </row>
    <row r="26" spans="1:52" x14ac:dyDescent="0.25">
      <c r="A26" s="2" t="s">
        <v>13</v>
      </c>
      <c r="B26" s="1">
        <f>B25^2</f>
        <v>896327.470881204</v>
      </c>
      <c r="C26" s="1">
        <f t="shared" ref="C26:F26" si="48">C25^2</f>
        <v>57002.234304440855</v>
      </c>
      <c r="D26" s="1">
        <f t="shared" si="48"/>
        <v>840748.3892647326</v>
      </c>
      <c r="E26" s="1">
        <f t="shared" si="48"/>
        <v>1919.8318404770687</v>
      </c>
      <c r="F26" s="1">
        <f t="shared" si="48"/>
        <v>73565.262564710662</v>
      </c>
      <c r="G26" s="1"/>
    </row>
  </sheetData>
  <mergeCells count="7">
    <mergeCell ref="AT1:AT20"/>
    <mergeCell ref="I1:I20"/>
    <mergeCell ref="A1:A20"/>
    <mergeCell ref="P1:P20"/>
    <mergeCell ref="W1:W20"/>
    <mergeCell ref="AD1:AD20"/>
    <mergeCell ref="AL1:A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2018-11-27T04:07:53Z</dcterms:created>
  <dcterms:modified xsi:type="dcterms:W3CDTF">2018-11-27T09:50:12Z</dcterms:modified>
</cp:coreProperties>
</file>