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Admin KK\PycharmProjects\Sales_Channel_Report_Automation\2023\w30\"/>
    </mc:Choice>
  </mc:AlternateContent>
  <xr:revisionPtr revIDLastSave="0" documentId="13_ncr:1_{A8A1F83E-E926-4502-A57F-F2EEAE9F2B9C}" xr6:coauthVersionLast="36" xr6:coauthVersionMax="36" xr10:uidLastSave="{00000000-0000-0000-0000-000000000000}"/>
  <bookViews>
    <workbookView xWindow="0" yWindow="0" windowWidth="19200" windowHeight="6465" activeTab="1" xr2:uid="{00000000-000D-0000-FFFF-FFFF00000000}"/>
  </bookViews>
  <sheets>
    <sheet name="contracts_terminals" sheetId="1" r:id="rId1"/>
    <sheet name="transaction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I24" i="1" l="1"/>
  <c r="GI23" i="1"/>
  <c r="GI22" i="1"/>
  <c r="GI21" i="1"/>
  <c r="GI20" i="1"/>
  <c r="GI19" i="1"/>
  <c r="GI18" i="1"/>
  <c r="GI17" i="1"/>
  <c r="GI16" i="1"/>
  <c r="GI15" i="1"/>
  <c r="GI14" i="1"/>
  <c r="GI13" i="1"/>
  <c r="GI12" i="1"/>
  <c r="GI11" i="1"/>
  <c r="GI10" i="1"/>
  <c r="GI9" i="1"/>
  <c r="GI8" i="1"/>
  <c r="GI7" i="1"/>
  <c r="GI49" i="1"/>
  <c r="GI48" i="1"/>
  <c r="GI47" i="1"/>
  <c r="GI46" i="1"/>
  <c r="GI45" i="1"/>
  <c r="GI44" i="1"/>
  <c r="GI43" i="1"/>
  <c r="GI42" i="1"/>
  <c r="GI41" i="1"/>
  <c r="GI40" i="1"/>
  <c r="GI39" i="1"/>
  <c r="GI38" i="1"/>
  <c r="GI37" i="1"/>
  <c r="GI36" i="1"/>
  <c r="GI35" i="1"/>
  <c r="GI34" i="1"/>
  <c r="GI33" i="1"/>
  <c r="GI32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57" i="1"/>
  <c r="GI430" i="3" l="1"/>
  <c r="GI431" i="3"/>
  <c r="GI432" i="3"/>
  <c r="GI433" i="3"/>
  <c r="GI434" i="3"/>
  <c r="GI435" i="3"/>
  <c r="GI436" i="3"/>
  <c r="GI437" i="3"/>
  <c r="GI438" i="3"/>
  <c r="GI439" i="3"/>
  <c r="GI440" i="3"/>
  <c r="GI441" i="3"/>
  <c r="GI442" i="3"/>
  <c r="GI443" i="3"/>
  <c r="GI444" i="3"/>
  <c r="GI445" i="3"/>
  <c r="GI446" i="3"/>
  <c r="GI429" i="3"/>
  <c r="GI406" i="3"/>
  <c r="GI407" i="3"/>
  <c r="GI408" i="3"/>
  <c r="GI409" i="3"/>
  <c r="GI410" i="3"/>
  <c r="GI411" i="3"/>
  <c r="GI412" i="3"/>
  <c r="GI413" i="3"/>
  <c r="GI414" i="3"/>
  <c r="GI415" i="3"/>
  <c r="GI416" i="3"/>
  <c r="GI417" i="3"/>
  <c r="GI418" i="3"/>
  <c r="GI419" i="3"/>
  <c r="GI420" i="3"/>
  <c r="GI421" i="3"/>
  <c r="GI422" i="3"/>
  <c r="GI405" i="3"/>
  <c r="GI396" i="3"/>
  <c r="GI395" i="3"/>
  <c r="GI394" i="3"/>
  <c r="GI393" i="3"/>
  <c r="GI392" i="3"/>
  <c r="GI391" i="3"/>
  <c r="GI390" i="3"/>
  <c r="GI389" i="3"/>
  <c r="GI388" i="3"/>
  <c r="GI387" i="3"/>
  <c r="GI386" i="3"/>
  <c r="GI385" i="3"/>
  <c r="GI384" i="3"/>
  <c r="GI383" i="3"/>
  <c r="GI382" i="3"/>
  <c r="GI381" i="3"/>
  <c r="GI380" i="3"/>
  <c r="GI379" i="3"/>
  <c r="GI354" i="3"/>
  <c r="GI355" i="3"/>
  <c r="GI356" i="3"/>
  <c r="GI357" i="3"/>
  <c r="GI358" i="3"/>
  <c r="GI359" i="3"/>
  <c r="GI360" i="3"/>
  <c r="GI361" i="3"/>
  <c r="GI362" i="3"/>
  <c r="GI363" i="3"/>
  <c r="GI364" i="3"/>
  <c r="GI365" i="3"/>
  <c r="GI366" i="3"/>
  <c r="GI367" i="3"/>
  <c r="GI368" i="3"/>
  <c r="GI369" i="3"/>
  <c r="GI370" i="3"/>
  <c r="GI353" i="3"/>
  <c r="GI298" i="3"/>
  <c r="GI297" i="3"/>
  <c r="GI296" i="3"/>
  <c r="GI295" i="3"/>
  <c r="GI294" i="3"/>
  <c r="GI293" i="3"/>
  <c r="GI292" i="3"/>
  <c r="GI291" i="3"/>
  <c r="GI290" i="3"/>
  <c r="GI289" i="3"/>
  <c r="GI288" i="3"/>
  <c r="GI287" i="3"/>
  <c r="GI286" i="3"/>
  <c r="GI285" i="3"/>
  <c r="GI284" i="3"/>
  <c r="GI283" i="3"/>
  <c r="GI282" i="3"/>
  <c r="GI281" i="3"/>
  <c r="GI274" i="3"/>
  <c r="GI273" i="3"/>
  <c r="GI272" i="3"/>
  <c r="GI271" i="3"/>
  <c r="GI270" i="3"/>
  <c r="GI269" i="3"/>
  <c r="GI268" i="3"/>
  <c r="GI267" i="3"/>
  <c r="GI266" i="3"/>
  <c r="GI265" i="3"/>
  <c r="GI264" i="3"/>
  <c r="GI263" i="3"/>
  <c r="GI262" i="3"/>
  <c r="GI261" i="3"/>
  <c r="GI260" i="3"/>
  <c r="GI259" i="3"/>
  <c r="GI258" i="3"/>
  <c r="GI257" i="3"/>
  <c r="GI99" i="3"/>
  <c r="GI98" i="3"/>
  <c r="GI97" i="3"/>
  <c r="GI96" i="3"/>
  <c r="GI95" i="3"/>
  <c r="GI94" i="3"/>
  <c r="GI93" i="3"/>
  <c r="GI92" i="3"/>
  <c r="GI91" i="3"/>
  <c r="GI90" i="3"/>
  <c r="GI89" i="3"/>
  <c r="GI88" i="3"/>
  <c r="GI87" i="3"/>
  <c r="GI86" i="3"/>
  <c r="GI85" i="3"/>
  <c r="GI84" i="3"/>
  <c r="GI83" i="3"/>
  <c r="GI82" i="3"/>
  <c r="GI74" i="3"/>
  <c r="GI73" i="3"/>
  <c r="GI72" i="3"/>
  <c r="GI71" i="3"/>
  <c r="GI70" i="3"/>
  <c r="GI69" i="3"/>
  <c r="GI68" i="3"/>
  <c r="GI67" i="3"/>
  <c r="GI66" i="3"/>
  <c r="GI65" i="3"/>
  <c r="GI64" i="3"/>
  <c r="GI63" i="3"/>
  <c r="GI62" i="3"/>
  <c r="GI61" i="3"/>
  <c r="GI60" i="3"/>
  <c r="GI59" i="3"/>
  <c r="GI58" i="3"/>
  <c r="GI57" i="3"/>
  <c r="GI49" i="3"/>
  <c r="GI48" i="3"/>
  <c r="GI47" i="3"/>
  <c r="GI46" i="3"/>
  <c r="GI45" i="3"/>
  <c r="GI44" i="3"/>
  <c r="GI43" i="3"/>
  <c r="GI42" i="3"/>
  <c r="GI41" i="3"/>
  <c r="GI40" i="3"/>
  <c r="GI39" i="3"/>
  <c r="GI38" i="3"/>
  <c r="GI37" i="3"/>
  <c r="GI36" i="3"/>
  <c r="GI35" i="3"/>
  <c r="GI34" i="3"/>
  <c r="GI33" i="3"/>
  <c r="GI32" i="3"/>
  <c r="GI24" i="3"/>
  <c r="GI23" i="3"/>
  <c r="GI22" i="3"/>
  <c r="GI21" i="3"/>
  <c r="GI20" i="3"/>
  <c r="GI19" i="3"/>
  <c r="GI18" i="3"/>
  <c r="GI17" i="3"/>
  <c r="GI16" i="3"/>
  <c r="GI15" i="3"/>
  <c r="GI14" i="3"/>
  <c r="GI13" i="3"/>
  <c r="GI12" i="3"/>
  <c r="GI11" i="3"/>
  <c r="GI10" i="3"/>
  <c r="GI9" i="3"/>
  <c r="GI8" i="3"/>
  <c r="GI7" i="3"/>
  <c r="GH453" i="3"/>
  <c r="GH454" i="3"/>
  <c r="GH455" i="3"/>
  <c r="GH456" i="3"/>
  <c r="GH457" i="3"/>
  <c r="GH458" i="3"/>
  <c r="GH459" i="3"/>
  <c r="GH460" i="3"/>
  <c r="GH461" i="3"/>
  <c r="GH462" i="3"/>
  <c r="GH463" i="3"/>
  <c r="GH464" i="3"/>
  <c r="GH465" i="3"/>
  <c r="GH466" i="3"/>
  <c r="GH467" i="3"/>
  <c r="GH468" i="3"/>
  <c r="GH469" i="3"/>
  <c r="GH470" i="3"/>
  <c r="GH477" i="3"/>
  <c r="GH478" i="3"/>
  <c r="GH479" i="3"/>
  <c r="GH480" i="3"/>
  <c r="GH481" i="3"/>
  <c r="GH482" i="3"/>
  <c r="GH483" i="3"/>
  <c r="GH484" i="3"/>
  <c r="GH485" i="3"/>
  <c r="GH486" i="3"/>
  <c r="GH487" i="3"/>
  <c r="GH488" i="3"/>
  <c r="GH489" i="3"/>
  <c r="GH490" i="3"/>
  <c r="GH491" i="3"/>
  <c r="GH492" i="3"/>
  <c r="GH493" i="3"/>
  <c r="GH494" i="3"/>
  <c r="GH305" i="3"/>
  <c r="GH306" i="3"/>
  <c r="GH307" i="3"/>
  <c r="GH308" i="3"/>
  <c r="GH309" i="3"/>
  <c r="GH310" i="3"/>
  <c r="GH311" i="3"/>
  <c r="GH312" i="3"/>
  <c r="GH313" i="3"/>
  <c r="GH314" i="3"/>
  <c r="GH315" i="3"/>
  <c r="GH316" i="3"/>
  <c r="GH317" i="3"/>
  <c r="GH318" i="3"/>
  <c r="GH319" i="3"/>
  <c r="GH320" i="3"/>
  <c r="GH321" i="3"/>
  <c r="GH322" i="3"/>
  <c r="GH329" i="3"/>
  <c r="GH330" i="3"/>
  <c r="GH331" i="3"/>
  <c r="GH332" i="3"/>
  <c r="GH333" i="3"/>
  <c r="GH334" i="3"/>
  <c r="GH335" i="3"/>
  <c r="GH336" i="3"/>
  <c r="GH337" i="3"/>
  <c r="GH338" i="3"/>
  <c r="GH339" i="3"/>
  <c r="GH340" i="3"/>
  <c r="GH341" i="3"/>
  <c r="GH342" i="3"/>
  <c r="GH343" i="3"/>
  <c r="GH344" i="3"/>
  <c r="GH345" i="3"/>
  <c r="GH346" i="3"/>
  <c r="GH250" i="3"/>
  <c r="GH225" i="3"/>
  <c r="GH200" i="3"/>
  <c r="GH175" i="3"/>
  <c r="GH150" i="3"/>
  <c r="GH125" i="3"/>
  <c r="GH100" i="3"/>
  <c r="GH75" i="3"/>
  <c r="GH50" i="3"/>
  <c r="GH25" i="3"/>
  <c r="GH75" i="1"/>
  <c r="GH50" i="1"/>
  <c r="GH25" i="1"/>
  <c r="GI100" i="3" l="1"/>
  <c r="GG478" i="3"/>
  <c r="GG479" i="3"/>
  <c r="GG480" i="3"/>
  <c r="GG481" i="3"/>
  <c r="GG482" i="3"/>
  <c r="GG483" i="3"/>
  <c r="GG484" i="3"/>
  <c r="GG485" i="3"/>
  <c r="GG486" i="3"/>
  <c r="GG487" i="3"/>
  <c r="GG488" i="3"/>
  <c r="GG489" i="3"/>
  <c r="GG490" i="3"/>
  <c r="GG491" i="3"/>
  <c r="GG492" i="3"/>
  <c r="GG493" i="3"/>
  <c r="GG494" i="3"/>
  <c r="GG477" i="3"/>
  <c r="GI453" i="3"/>
  <c r="GF454" i="3"/>
  <c r="GG454" i="3"/>
  <c r="GF455" i="3"/>
  <c r="GG455" i="3"/>
  <c r="GF456" i="3"/>
  <c r="GG456" i="3"/>
  <c r="GF457" i="3"/>
  <c r="GG457" i="3"/>
  <c r="GF458" i="3"/>
  <c r="GG458" i="3"/>
  <c r="GF459" i="3"/>
  <c r="GG459" i="3"/>
  <c r="GF460" i="3"/>
  <c r="GG460" i="3"/>
  <c r="GF461" i="3"/>
  <c r="GG461" i="3"/>
  <c r="GF462" i="3"/>
  <c r="GG462" i="3"/>
  <c r="GF463" i="3"/>
  <c r="GG463" i="3"/>
  <c r="GF464" i="3"/>
  <c r="GG464" i="3"/>
  <c r="GF465" i="3"/>
  <c r="GG465" i="3"/>
  <c r="GF466" i="3"/>
  <c r="GG466" i="3"/>
  <c r="GF467" i="3"/>
  <c r="GG467" i="3"/>
  <c r="GF468" i="3"/>
  <c r="GG468" i="3"/>
  <c r="GF469" i="3"/>
  <c r="GG469" i="3"/>
  <c r="GF470" i="3"/>
  <c r="GG470" i="3"/>
  <c r="GG453" i="3"/>
  <c r="GF330" i="3"/>
  <c r="GG330" i="3"/>
  <c r="GF331" i="3"/>
  <c r="GG331" i="3"/>
  <c r="GF332" i="3"/>
  <c r="GG332" i="3"/>
  <c r="GF333" i="3"/>
  <c r="GG333" i="3"/>
  <c r="GF334" i="3"/>
  <c r="GG334" i="3"/>
  <c r="GF335" i="3"/>
  <c r="GG335" i="3"/>
  <c r="GF336" i="3"/>
  <c r="GG336" i="3"/>
  <c r="GF337" i="3"/>
  <c r="GG337" i="3"/>
  <c r="GF338" i="3"/>
  <c r="GG338" i="3"/>
  <c r="GF339" i="3"/>
  <c r="GG339" i="3"/>
  <c r="GF340" i="3"/>
  <c r="GG340" i="3"/>
  <c r="GF341" i="3"/>
  <c r="GG341" i="3"/>
  <c r="GF342" i="3"/>
  <c r="GG342" i="3"/>
  <c r="GF343" i="3"/>
  <c r="GG343" i="3"/>
  <c r="GF344" i="3"/>
  <c r="GG344" i="3"/>
  <c r="GF345" i="3"/>
  <c r="GG345" i="3"/>
  <c r="GF346" i="3"/>
  <c r="GG346" i="3"/>
  <c r="GG329" i="3"/>
  <c r="GG306" i="3"/>
  <c r="GG307" i="3"/>
  <c r="GG308" i="3"/>
  <c r="GG309" i="3"/>
  <c r="GG310" i="3"/>
  <c r="GG311" i="3"/>
  <c r="GG312" i="3"/>
  <c r="GG313" i="3"/>
  <c r="GG314" i="3"/>
  <c r="GG315" i="3"/>
  <c r="GG316" i="3"/>
  <c r="GG317" i="3"/>
  <c r="GG318" i="3"/>
  <c r="GG319" i="3"/>
  <c r="GG320" i="3"/>
  <c r="GG321" i="3"/>
  <c r="GG322" i="3"/>
  <c r="GG305" i="3"/>
  <c r="GG250" i="3"/>
  <c r="GG225" i="3"/>
  <c r="GG200" i="3"/>
  <c r="GG175" i="3"/>
  <c r="GG150" i="3"/>
  <c r="GG125" i="3"/>
  <c r="GG100" i="3"/>
  <c r="GG75" i="3"/>
  <c r="GG50" i="3"/>
  <c r="GG25" i="3"/>
  <c r="GG75" i="1"/>
  <c r="GG50" i="1"/>
  <c r="GG25" i="1"/>
  <c r="GF478" i="3" l="1"/>
  <c r="GF479" i="3"/>
  <c r="GF480" i="3"/>
  <c r="GF481" i="3"/>
  <c r="GF482" i="3"/>
  <c r="GF483" i="3"/>
  <c r="GF484" i="3"/>
  <c r="GF485" i="3"/>
  <c r="GF486" i="3"/>
  <c r="GF487" i="3"/>
  <c r="GF488" i="3"/>
  <c r="GF489" i="3"/>
  <c r="GF490" i="3"/>
  <c r="GF491" i="3"/>
  <c r="GF492" i="3"/>
  <c r="GF493" i="3"/>
  <c r="GF494" i="3"/>
  <c r="GF477" i="3"/>
  <c r="GI466" i="3"/>
  <c r="GF453" i="3"/>
  <c r="GF329" i="3"/>
  <c r="GF306" i="3"/>
  <c r="GF307" i="3"/>
  <c r="GF308" i="3"/>
  <c r="GF309" i="3"/>
  <c r="GF310" i="3"/>
  <c r="GF311" i="3"/>
  <c r="GF312" i="3"/>
  <c r="GF313" i="3"/>
  <c r="GF314" i="3"/>
  <c r="GF315" i="3"/>
  <c r="GF316" i="3"/>
  <c r="GF317" i="3"/>
  <c r="GF318" i="3"/>
  <c r="GF319" i="3"/>
  <c r="GF320" i="3"/>
  <c r="GF321" i="3"/>
  <c r="GF322" i="3"/>
  <c r="GF305" i="3"/>
  <c r="GF250" i="3"/>
  <c r="GF225" i="3"/>
  <c r="GF200" i="3"/>
  <c r="GF175" i="3"/>
  <c r="GF150" i="3"/>
  <c r="GF125" i="3"/>
  <c r="GF100" i="3"/>
  <c r="GF75" i="3"/>
  <c r="GF50" i="3"/>
  <c r="GF25" i="3"/>
  <c r="GF75" i="1"/>
  <c r="GF50" i="1"/>
  <c r="GI25" i="1"/>
  <c r="GF25" i="1"/>
  <c r="GE478" i="3" l="1"/>
  <c r="GE479" i="3"/>
  <c r="GE480" i="3"/>
  <c r="GE481" i="3"/>
  <c r="GE482" i="3"/>
  <c r="GE483" i="3"/>
  <c r="GE484" i="3"/>
  <c r="GE485" i="3"/>
  <c r="GE486" i="3"/>
  <c r="GE487" i="3"/>
  <c r="GE488" i="3"/>
  <c r="GE489" i="3"/>
  <c r="GE490" i="3"/>
  <c r="GE491" i="3"/>
  <c r="GE492" i="3"/>
  <c r="GE493" i="3"/>
  <c r="GE494" i="3"/>
  <c r="GE477" i="3"/>
  <c r="GE454" i="3"/>
  <c r="GE455" i="3"/>
  <c r="GE456" i="3"/>
  <c r="GE457" i="3"/>
  <c r="GE458" i="3"/>
  <c r="GE459" i="3"/>
  <c r="GE460" i="3"/>
  <c r="GE461" i="3"/>
  <c r="GE462" i="3"/>
  <c r="GE463" i="3"/>
  <c r="GE464" i="3"/>
  <c r="GE465" i="3"/>
  <c r="GE466" i="3"/>
  <c r="GE467" i="3"/>
  <c r="GE468" i="3"/>
  <c r="GE469" i="3"/>
  <c r="GE470" i="3"/>
  <c r="GE453" i="3"/>
  <c r="GE330" i="3"/>
  <c r="GE331" i="3"/>
  <c r="GE332" i="3"/>
  <c r="GE333" i="3"/>
  <c r="GE334" i="3"/>
  <c r="GE335" i="3"/>
  <c r="GE336" i="3"/>
  <c r="GE337" i="3"/>
  <c r="GE338" i="3"/>
  <c r="GE339" i="3"/>
  <c r="GE340" i="3"/>
  <c r="GE341" i="3"/>
  <c r="GE342" i="3"/>
  <c r="GE343" i="3"/>
  <c r="GE344" i="3"/>
  <c r="GE345" i="3"/>
  <c r="GE346" i="3"/>
  <c r="GE329" i="3"/>
  <c r="GE306" i="3"/>
  <c r="GE307" i="3"/>
  <c r="GE308" i="3"/>
  <c r="GE309" i="3"/>
  <c r="GE310" i="3"/>
  <c r="GE311" i="3"/>
  <c r="GE312" i="3"/>
  <c r="GE313" i="3"/>
  <c r="GE314" i="3"/>
  <c r="GE315" i="3"/>
  <c r="GE316" i="3"/>
  <c r="GE317" i="3"/>
  <c r="GE318" i="3"/>
  <c r="GE319" i="3"/>
  <c r="GE320" i="3"/>
  <c r="GE321" i="3"/>
  <c r="GE322" i="3"/>
  <c r="GE305" i="3"/>
  <c r="GE250" i="3"/>
  <c r="GE225" i="3"/>
  <c r="GE200" i="3"/>
  <c r="GE175" i="3"/>
  <c r="GE150" i="3"/>
  <c r="GE125" i="3"/>
  <c r="GI50" i="3"/>
  <c r="GI75" i="3"/>
  <c r="GE100" i="3"/>
  <c r="GE75" i="3"/>
  <c r="GE50" i="3"/>
  <c r="GE25" i="3"/>
  <c r="GE75" i="1"/>
  <c r="GI50" i="1"/>
  <c r="GE50" i="1"/>
  <c r="GE25" i="1"/>
  <c r="GI75" i="1" l="1"/>
  <c r="GI477" i="3"/>
  <c r="GD478" i="3"/>
  <c r="GD479" i="3"/>
  <c r="GD480" i="3"/>
  <c r="GD481" i="3"/>
  <c r="GD482" i="3"/>
  <c r="GD483" i="3"/>
  <c r="GD484" i="3"/>
  <c r="GD485" i="3"/>
  <c r="GD486" i="3"/>
  <c r="GD487" i="3"/>
  <c r="GD488" i="3"/>
  <c r="GD489" i="3"/>
  <c r="GD490" i="3"/>
  <c r="GD491" i="3"/>
  <c r="GD492" i="3"/>
  <c r="GD493" i="3"/>
  <c r="GD494" i="3"/>
  <c r="GD477" i="3"/>
  <c r="GD454" i="3"/>
  <c r="GD455" i="3"/>
  <c r="GD456" i="3"/>
  <c r="GD457" i="3"/>
  <c r="GD458" i="3"/>
  <c r="GD459" i="3"/>
  <c r="GD460" i="3"/>
  <c r="GD461" i="3"/>
  <c r="GD462" i="3"/>
  <c r="GD463" i="3"/>
  <c r="GD464" i="3"/>
  <c r="GD465" i="3"/>
  <c r="GD466" i="3"/>
  <c r="GD467" i="3"/>
  <c r="GD468" i="3"/>
  <c r="GD469" i="3"/>
  <c r="GD470" i="3"/>
  <c r="GD453" i="3"/>
  <c r="GD331" i="3"/>
  <c r="GD332" i="3"/>
  <c r="GD333" i="3"/>
  <c r="GD334" i="3"/>
  <c r="GD335" i="3"/>
  <c r="GD336" i="3"/>
  <c r="GD337" i="3"/>
  <c r="GD338" i="3"/>
  <c r="GD339" i="3"/>
  <c r="GD340" i="3"/>
  <c r="GD341" i="3"/>
  <c r="GD342" i="3"/>
  <c r="GD343" i="3"/>
  <c r="GD344" i="3"/>
  <c r="GD345" i="3"/>
  <c r="GD346" i="3"/>
  <c r="GD330" i="3"/>
  <c r="GD329" i="3"/>
  <c r="GD307" i="3"/>
  <c r="GD308" i="3"/>
  <c r="GD309" i="3"/>
  <c r="GD310" i="3"/>
  <c r="GD311" i="3"/>
  <c r="GD312" i="3"/>
  <c r="GD313" i="3"/>
  <c r="GD314" i="3"/>
  <c r="GD315" i="3"/>
  <c r="GD316" i="3"/>
  <c r="GD317" i="3"/>
  <c r="GD318" i="3"/>
  <c r="GD319" i="3"/>
  <c r="GD320" i="3"/>
  <c r="GD321" i="3"/>
  <c r="GD322" i="3"/>
  <c r="GD306" i="3"/>
  <c r="GD305" i="3"/>
  <c r="GD250" i="3"/>
  <c r="GD225" i="3"/>
  <c r="GD200" i="3"/>
  <c r="GD175" i="3"/>
  <c r="GD150" i="3"/>
  <c r="GD125" i="3"/>
  <c r="GD100" i="3"/>
  <c r="GD75" i="3"/>
  <c r="GD50" i="3"/>
  <c r="GD25" i="3"/>
  <c r="GD75" i="1"/>
  <c r="GD50" i="1" l="1"/>
  <c r="GD25" i="1"/>
  <c r="GC478" i="3" l="1"/>
  <c r="GC479" i="3"/>
  <c r="GC480" i="3"/>
  <c r="GC481" i="3"/>
  <c r="GC482" i="3"/>
  <c r="GC483" i="3"/>
  <c r="GC484" i="3"/>
  <c r="GC485" i="3"/>
  <c r="GC486" i="3"/>
  <c r="GC487" i="3"/>
  <c r="GC488" i="3"/>
  <c r="GC489" i="3"/>
  <c r="GC490" i="3"/>
  <c r="GC491" i="3"/>
  <c r="GC492" i="3"/>
  <c r="GC493" i="3"/>
  <c r="GC494" i="3"/>
  <c r="GC477" i="3"/>
  <c r="GC454" i="3"/>
  <c r="GC455" i="3"/>
  <c r="GC456" i="3"/>
  <c r="GC457" i="3"/>
  <c r="GC458" i="3"/>
  <c r="GC459" i="3"/>
  <c r="GC460" i="3"/>
  <c r="GC461" i="3"/>
  <c r="GC462" i="3"/>
  <c r="GC463" i="3"/>
  <c r="GC464" i="3"/>
  <c r="GC465" i="3"/>
  <c r="GC466" i="3"/>
  <c r="GC467" i="3"/>
  <c r="GC468" i="3"/>
  <c r="GC469" i="3"/>
  <c r="GC470" i="3"/>
  <c r="GC453" i="3"/>
  <c r="GC330" i="3"/>
  <c r="GC331" i="3"/>
  <c r="GC332" i="3"/>
  <c r="GC333" i="3"/>
  <c r="GC334" i="3"/>
  <c r="GC335" i="3"/>
  <c r="GC336" i="3"/>
  <c r="GC337" i="3"/>
  <c r="GC338" i="3"/>
  <c r="GC339" i="3"/>
  <c r="GC340" i="3"/>
  <c r="GC341" i="3"/>
  <c r="GC342" i="3"/>
  <c r="GC343" i="3"/>
  <c r="GC344" i="3"/>
  <c r="GC345" i="3"/>
  <c r="GC346" i="3"/>
  <c r="GC329" i="3"/>
  <c r="GC306" i="3"/>
  <c r="GC307" i="3"/>
  <c r="GC308" i="3"/>
  <c r="GC309" i="3"/>
  <c r="GC310" i="3"/>
  <c r="GC311" i="3"/>
  <c r="GC312" i="3"/>
  <c r="GC313" i="3"/>
  <c r="GC314" i="3"/>
  <c r="GC315" i="3"/>
  <c r="GC316" i="3"/>
  <c r="GC317" i="3"/>
  <c r="GC318" i="3"/>
  <c r="GC319" i="3"/>
  <c r="GC320" i="3"/>
  <c r="GC321" i="3"/>
  <c r="GC322" i="3"/>
  <c r="GC305" i="3"/>
  <c r="GB305" i="3"/>
  <c r="GC250" i="3"/>
  <c r="GC225" i="3"/>
  <c r="GC200" i="3"/>
  <c r="GC175" i="3"/>
  <c r="GC150" i="3"/>
  <c r="GC125" i="3"/>
  <c r="GC100" i="3"/>
  <c r="GC75" i="3"/>
  <c r="GC50" i="3"/>
  <c r="GC25" i="3"/>
  <c r="GC75" i="1"/>
  <c r="GC50" i="1"/>
  <c r="GC25" i="1"/>
  <c r="GI469" i="3" l="1"/>
  <c r="GI455" i="3"/>
  <c r="GB200" i="3"/>
  <c r="GB75" i="1"/>
  <c r="GB477" i="3" l="1"/>
  <c r="GB478" i="3"/>
  <c r="GB479" i="3"/>
  <c r="GB480" i="3"/>
  <c r="GB481" i="3"/>
  <c r="GB482" i="3"/>
  <c r="GB483" i="3"/>
  <c r="GB484" i="3"/>
  <c r="GB485" i="3"/>
  <c r="GB486" i="3"/>
  <c r="GB487" i="3"/>
  <c r="GB488" i="3"/>
  <c r="GB489" i="3"/>
  <c r="GB490" i="3"/>
  <c r="GB491" i="3"/>
  <c r="GB492" i="3"/>
  <c r="GB493" i="3"/>
  <c r="GB494" i="3"/>
  <c r="GA478" i="3"/>
  <c r="GA479" i="3"/>
  <c r="GA480" i="3"/>
  <c r="GA481" i="3"/>
  <c r="GA482" i="3"/>
  <c r="GA483" i="3"/>
  <c r="GA484" i="3"/>
  <c r="GA485" i="3"/>
  <c r="GA486" i="3"/>
  <c r="GA487" i="3"/>
  <c r="GA488" i="3"/>
  <c r="GA489" i="3"/>
  <c r="GA490" i="3"/>
  <c r="GA491" i="3"/>
  <c r="GA492" i="3"/>
  <c r="GA493" i="3"/>
  <c r="GA494" i="3"/>
  <c r="GB462" i="3"/>
  <c r="GB463" i="3"/>
  <c r="GB464" i="3"/>
  <c r="GB465" i="3"/>
  <c r="GB466" i="3"/>
  <c r="GB467" i="3"/>
  <c r="GB468" i="3"/>
  <c r="GB469" i="3"/>
  <c r="GB470" i="3"/>
  <c r="GB459" i="3"/>
  <c r="GB460" i="3"/>
  <c r="GB461" i="3"/>
  <c r="GB458" i="3"/>
  <c r="GB456" i="3"/>
  <c r="GB457" i="3"/>
  <c r="GB455" i="3"/>
  <c r="GB454" i="3"/>
  <c r="GB453" i="3"/>
  <c r="GA329" i="3"/>
  <c r="GB330" i="3"/>
  <c r="GB331" i="3"/>
  <c r="GB332" i="3"/>
  <c r="GB333" i="3"/>
  <c r="GB334" i="3"/>
  <c r="GB335" i="3"/>
  <c r="GB336" i="3"/>
  <c r="GB337" i="3"/>
  <c r="GB338" i="3"/>
  <c r="GB339" i="3"/>
  <c r="GB340" i="3"/>
  <c r="GB341" i="3"/>
  <c r="GB342" i="3"/>
  <c r="GB343" i="3"/>
  <c r="GB344" i="3"/>
  <c r="GB345" i="3"/>
  <c r="GB346" i="3"/>
  <c r="GB329" i="3"/>
  <c r="GA306" i="3"/>
  <c r="GB306" i="3"/>
  <c r="GA307" i="3"/>
  <c r="GB307" i="3"/>
  <c r="GA308" i="3"/>
  <c r="GB308" i="3"/>
  <c r="GA309" i="3"/>
  <c r="GB309" i="3"/>
  <c r="GA310" i="3"/>
  <c r="GB310" i="3"/>
  <c r="GA311" i="3"/>
  <c r="GB311" i="3"/>
  <c r="GA312" i="3"/>
  <c r="GB312" i="3"/>
  <c r="GA313" i="3"/>
  <c r="GB313" i="3"/>
  <c r="GA314" i="3"/>
  <c r="GB314" i="3"/>
  <c r="GA315" i="3"/>
  <c r="GB315" i="3"/>
  <c r="GA316" i="3"/>
  <c r="GB316" i="3"/>
  <c r="GA317" i="3"/>
  <c r="GB317" i="3"/>
  <c r="GA318" i="3"/>
  <c r="GB318" i="3"/>
  <c r="GA319" i="3"/>
  <c r="GB319" i="3"/>
  <c r="GA320" i="3"/>
  <c r="GB320" i="3"/>
  <c r="GA321" i="3"/>
  <c r="GB321" i="3"/>
  <c r="GA322" i="3"/>
  <c r="GB322" i="3"/>
  <c r="FY305" i="3"/>
  <c r="FZ305" i="3"/>
  <c r="GA305" i="3"/>
  <c r="FW305" i="3"/>
  <c r="GB250" i="3"/>
  <c r="GB225" i="3"/>
  <c r="GB175" i="3"/>
  <c r="GB150" i="3"/>
  <c r="GB125" i="3"/>
  <c r="GB100" i="3"/>
  <c r="GB75" i="3"/>
  <c r="GB50" i="3"/>
  <c r="GI25" i="3"/>
  <c r="GB25" i="3"/>
  <c r="GB50" i="1"/>
  <c r="GB25" i="1" l="1"/>
  <c r="GA477" i="3" l="1"/>
  <c r="GA454" i="3"/>
  <c r="GA455" i="3"/>
  <c r="GA456" i="3"/>
  <c r="GA457" i="3"/>
  <c r="GA458" i="3"/>
  <c r="GA459" i="3"/>
  <c r="GA460" i="3"/>
  <c r="GA461" i="3"/>
  <c r="GA462" i="3"/>
  <c r="GA463" i="3"/>
  <c r="GA464" i="3"/>
  <c r="GA465" i="3"/>
  <c r="GA466" i="3"/>
  <c r="GA467" i="3"/>
  <c r="GA468" i="3"/>
  <c r="GA469" i="3"/>
  <c r="GA470" i="3"/>
  <c r="GA453" i="3"/>
  <c r="GA330" i="3"/>
  <c r="GA331" i="3"/>
  <c r="GA332" i="3"/>
  <c r="GA333" i="3"/>
  <c r="GA334" i="3"/>
  <c r="GA335" i="3"/>
  <c r="GA336" i="3"/>
  <c r="GA337" i="3"/>
  <c r="GA338" i="3"/>
  <c r="GA339" i="3"/>
  <c r="GA340" i="3"/>
  <c r="GA341" i="3"/>
  <c r="GA342" i="3"/>
  <c r="GA343" i="3"/>
  <c r="GA344" i="3"/>
  <c r="GA345" i="3"/>
  <c r="GA346" i="3"/>
  <c r="GA250" i="3"/>
  <c r="GA225" i="3"/>
  <c r="GA200" i="3"/>
  <c r="GA175" i="3"/>
  <c r="GA150" i="3"/>
  <c r="GA125" i="3"/>
  <c r="GA100" i="3"/>
  <c r="GA75" i="3"/>
  <c r="GA50" i="3"/>
  <c r="GA25" i="3"/>
  <c r="GA75" i="1"/>
  <c r="GA50" i="1"/>
  <c r="GA25" i="1"/>
  <c r="FZ478" i="3" l="1"/>
  <c r="FZ479" i="3"/>
  <c r="FZ480" i="3"/>
  <c r="FZ481" i="3"/>
  <c r="FZ482" i="3"/>
  <c r="FZ483" i="3"/>
  <c r="FZ484" i="3"/>
  <c r="FZ485" i="3"/>
  <c r="FZ486" i="3"/>
  <c r="FZ487" i="3"/>
  <c r="FZ488" i="3"/>
  <c r="FZ489" i="3"/>
  <c r="FZ490" i="3"/>
  <c r="FZ491" i="3"/>
  <c r="FZ492" i="3"/>
  <c r="FZ493" i="3"/>
  <c r="FZ494" i="3"/>
  <c r="FZ477" i="3"/>
  <c r="FZ454" i="3"/>
  <c r="FZ455" i="3"/>
  <c r="FZ456" i="3"/>
  <c r="FZ457" i="3"/>
  <c r="FZ458" i="3"/>
  <c r="FZ459" i="3"/>
  <c r="FZ460" i="3"/>
  <c r="FZ461" i="3"/>
  <c r="FZ462" i="3"/>
  <c r="FZ463" i="3"/>
  <c r="FZ464" i="3"/>
  <c r="FZ465" i="3"/>
  <c r="FZ466" i="3"/>
  <c r="FZ467" i="3"/>
  <c r="FZ468" i="3"/>
  <c r="FZ469" i="3"/>
  <c r="FZ470" i="3"/>
  <c r="FZ453" i="3"/>
  <c r="FZ330" i="3"/>
  <c r="FZ331" i="3"/>
  <c r="FZ332" i="3"/>
  <c r="FZ333" i="3"/>
  <c r="FZ334" i="3"/>
  <c r="FZ335" i="3"/>
  <c r="FZ336" i="3"/>
  <c r="FZ337" i="3"/>
  <c r="FZ338" i="3"/>
  <c r="FZ339" i="3"/>
  <c r="FZ340" i="3"/>
  <c r="FZ341" i="3"/>
  <c r="FZ342" i="3"/>
  <c r="FZ343" i="3"/>
  <c r="FZ344" i="3"/>
  <c r="FZ345" i="3"/>
  <c r="FZ346" i="3"/>
  <c r="FZ329" i="3"/>
  <c r="FZ306" i="3"/>
  <c r="FZ307" i="3"/>
  <c r="FZ308" i="3"/>
  <c r="FZ309" i="3"/>
  <c r="FZ310" i="3"/>
  <c r="FZ311" i="3"/>
  <c r="FZ312" i="3"/>
  <c r="FZ313" i="3"/>
  <c r="FZ314" i="3"/>
  <c r="FZ315" i="3"/>
  <c r="FZ316" i="3"/>
  <c r="FZ317" i="3"/>
  <c r="FZ318" i="3"/>
  <c r="FZ319" i="3"/>
  <c r="FZ320" i="3"/>
  <c r="FZ321" i="3"/>
  <c r="FZ322" i="3"/>
  <c r="FY250" i="3"/>
  <c r="FZ250" i="3"/>
  <c r="FZ225" i="3"/>
  <c r="FZ200" i="3"/>
  <c r="FY175" i="3"/>
  <c r="FZ175" i="3"/>
  <c r="FZ150" i="3"/>
  <c r="FZ125" i="3"/>
  <c r="FZ100" i="3"/>
  <c r="FZ75" i="3"/>
  <c r="FZ50" i="3"/>
  <c r="FZ25" i="3"/>
  <c r="FZ75" i="1"/>
  <c r="FZ50" i="1"/>
  <c r="FZ25" i="1"/>
  <c r="GJ356" i="3" l="1"/>
  <c r="FY478" i="3"/>
  <c r="FY479" i="3"/>
  <c r="FY480" i="3"/>
  <c r="FY481" i="3"/>
  <c r="FY482" i="3"/>
  <c r="FY483" i="3"/>
  <c r="FY484" i="3"/>
  <c r="FY485" i="3"/>
  <c r="FY486" i="3"/>
  <c r="FY487" i="3"/>
  <c r="FY488" i="3"/>
  <c r="FY489" i="3"/>
  <c r="FY490" i="3"/>
  <c r="FY491" i="3"/>
  <c r="FY492" i="3"/>
  <c r="FY493" i="3"/>
  <c r="FY494" i="3"/>
  <c r="FY477" i="3"/>
  <c r="FY454" i="3"/>
  <c r="FY455" i="3"/>
  <c r="FY456" i="3"/>
  <c r="FY457" i="3"/>
  <c r="FY458" i="3"/>
  <c r="FY459" i="3"/>
  <c r="FY460" i="3"/>
  <c r="FY461" i="3"/>
  <c r="FY462" i="3"/>
  <c r="FY463" i="3"/>
  <c r="FY464" i="3"/>
  <c r="FY465" i="3"/>
  <c r="FY466" i="3"/>
  <c r="FY467" i="3"/>
  <c r="FY468" i="3"/>
  <c r="FY469" i="3"/>
  <c r="FY470" i="3"/>
  <c r="FY453" i="3"/>
  <c r="FY330" i="3"/>
  <c r="FY331" i="3"/>
  <c r="FY332" i="3"/>
  <c r="FY333" i="3"/>
  <c r="FY334" i="3"/>
  <c r="FY335" i="3"/>
  <c r="FY336" i="3"/>
  <c r="FY337" i="3"/>
  <c r="FY338" i="3"/>
  <c r="FY339" i="3"/>
  <c r="FY340" i="3"/>
  <c r="FY341" i="3"/>
  <c r="FY342" i="3"/>
  <c r="FY343" i="3"/>
  <c r="FY344" i="3"/>
  <c r="FY345" i="3"/>
  <c r="FY346" i="3"/>
  <c r="FY329" i="3"/>
  <c r="FY306" i="3"/>
  <c r="FY307" i="3"/>
  <c r="FY308" i="3"/>
  <c r="FY309" i="3"/>
  <c r="FY310" i="3"/>
  <c r="FY311" i="3"/>
  <c r="FY312" i="3"/>
  <c r="FY313" i="3"/>
  <c r="FY314" i="3"/>
  <c r="FY315" i="3"/>
  <c r="FY316" i="3"/>
  <c r="FY317" i="3"/>
  <c r="FY318" i="3"/>
  <c r="FY319" i="3"/>
  <c r="FY320" i="3"/>
  <c r="FY321" i="3"/>
  <c r="FY322" i="3"/>
  <c r="FY225" i="3"/>
  <c r="FY200" i="3"/>
  <c r="FY150" i="3"/>
  <c r="FY125" i="3"/>
  <c r="FY100" i="3"/>
  <c r="FY75" i="3"/>
  <c r="FY50" i="3"/>
  <c r="FY25" i="3"/>
  <c r="FY75" i="1"/>
  <c r="FY50" i="1"/>
  <c r="FY25" i="1"/>
  <c r="FX478" i="3" l="1"/>
  <c r="FX479" i="3"/>
  <c r="FX480" i="3"/>
  <c r="FX481" i="3"/>
  <c r="FX482" i="3"/>
  <c r="FX483" i="3"/>
  <c r="FX484" i="3"/>
  <c r="FX485" i="3"/>
  <c r="FX486" i="3"/>
  <c r="FX487" i="3"/>
  <c r="FX488" i="3"/>
  <c r="FX489" i="3"/>
  <c r="FX490" i="3"/>
  <c r="FX491" i="3"/>
  <c r="FX492" i="3"/>
  <c r="FX493" i="3"/>
  <c r="FX494" i="3"/>
  <c r="FX477" i="3"/>
  <c r="FX454" i="3"/>
  <c r="FX455" i="3"/>
  <c r="FX456" i="3"/>
  <c r="FX457" i="3"/>
  <c r="FX458" i="3"/>
  <c r="FX459" i="3"/>
  <c r="FX460" i="3"/>
  <c r="FX461" i="3"/>
  <c r="FX462" i="3"/>
  <c r="FX463" i="3"/>
  <c r="FX464" i="3"/>
  <c r="FX465" i="3"/>
  <c r="FX466" i="3"/>
  <c r="FX467" i="3"/>
  <c r="FX468" i="3"/>
  <c r="FX469" i="3"/>
  <c r="FX470" i="3"/>
  <c r="FX453" i="3"/>
  <c r="FX329" i="3"/>
  <c r="FX330" i="3"/>
  <c r="FX331" i="3"/>
  <c r="FX332" i="3"/>
  <c r="FX333" i="3"/>
  <c r="FX334" i="3"/>
  <c r="FX335" i="3"/>
  <c r="FX336" i="3"/>
  <c r="FX337" i="3"/>
  <c r="FX338" i="3"/>
  <c r="FX339" i="3"/>
  <c r="FX340" i="3"/>
  <c r="FX341" i="3"/>
  <c r="FX342" i="3"/>
  <c r="FX343" i="3"/>
  <c r="FX344" i="3"/>
  <c r="FX345" i="3"/>
  <c r="FX346" i="3"/>
  <c r="FX305" i="3"/>
  <c r="FX306" i="3"/>
  <c r="FX307" i="3"/>
  <c r="FX308" i="3"/>
  <c r="FX309" i="3"/>
  <c r="FX310" i="3"/>
  <c r="FX311" i="3"/>
  <c r="FX312" i="3"/>
  <c r="FX313" i="3"/>
  <c r="FX314" i="3"/>
  <c r="FX315" i="3"/>
  <c r="FX316" i="3"/>
  <c r="FX317" i="3"/>
  <c r="FX318" i="3"/>
  <c r="FX319" i="3"/>
  <c r="FX320" i="3"/>
  <c r="FX321" i="3"/>
  <c r="FX322" i="3"/>
  <c r="FX250" i="3"/>
  <c r="FX225" i="3"/>
  <c r="FX200" i="3"/>
  <c r="FX175" i="3"/>
  <c r="FX150" i="3"/>
  <c r="FX125" i="3"/>
  <c r="FX100" i="3"/>
  <c r="FX75" i="3"/>
  <c r="FX50" i="3"/>
  <c r="FX25" i="3"/>
  <c r="FX75" i="1"/>
  <c r="FX50" i="1"/>
  <c r="FX25" i="1"/>
  <c r="FW477" i="3" l="1"/>
  <c r="FW478" i="3"/>
  <c r="FW479" i="3"/>
  <c r="FW480" i="3"/>
  <c r="FW481" i="3"/>
  <c r="FW482" i="3"/>
  <c r="FW483" i="3"/>
  <c r="FW484" i="3"/>
  <c r="FW485" i="3"/>
  <c r="FW486" i="3"/>
  <c r="FW487" i="3"/>
  <c r="FW488" i="3"/>
  <c r="FW489" i="3"/>
  <c r="FW490" i="3"/>
  <c r="FW491" i="3"/>
  <c r="FW492" i="3"/>
  <c r="FW493" i="3"/>
  <c r="FW494" i="3"/>
  <c r="FW453" i="3"/>
  <c r="FW454" i="3"/>
  <c r="FW455" i="3"/>
  <c r="FW456" i="3"/>
  <c r="FW457" i="3"/>
  <c r="FW458" i="3"/>
  <c r="FW459" i="3"/>
  <c r="FW460" i="3"/>
  <c r="FW461" i="3"/>
  <c r="FW462" i="3"/>
  <c r="FW463" i="3"/>
  <c r="FW464" i="3"/>
  <c r="FW465" i="3"/>
  <c r="FW466" i="3"/>
  <c r="FW467" i="3"/>
  <c r="FW468" i="3"/>
  <c r="FW469" i="3"/>
  <c r="FW470" i="3"/>
  <c r="FW329" i="3"/>
  <c r="FW330" i="3"/>
  <c r="FW331" i="3"/>
  <c r="FW332" i="3"/>
  <c r="FW333" i="3"/>
  <c r="FW334" i="3"/>
  <c r="FW335" i="3"/>
  <c r="FW336" i="3"/>
  <c r="FW337" i="3"/>
  <c r="FW338" i="3"/>
  <c r="FW339" i="3"/>
  <c r="FW340" i="3"/>
  <c r="FW341" i="3"/>
  <c r="FW342" i="3"/>
  <c r="FW343" i="3"/>
  <c r="FW344" i="3"/>
  <c r="FW345" i="3"/>
  <c r="FW346" i="3"/>
  <c r="FW306" i="3"/>
  <c r="FW307" i="3"/>
  <c r="FW308" i="3"/>
  <c r="FW309" i="3"/>
  <c r="FW310" i="3"/>
  <c r="FW311" i="3"/>
  <c r="FW312" i="3"/>
  <c r="FW313" i="3"/>
  <c r="FW314" i="3"/>
  <c r="FW315" i="3"/>
  <c r="FW316" i="3"/>
  <c r="FW317" i="3"/>
  <c r="FW318" i="3"/>
  <c r="FW319" i="3"/>
  <c r="FW320" i="3"/>
  <c r="FW321" i="3"/>
  <c r="FW322" i="3"/>
  <c r="FW250" i="3"/>
  <c r="FW225" i="3"/>
  <c r="FW200" i="3"/>
  <c r="FW175" i="3"/>
  <c r="FW150" i="3"/>
  <c r="FW125" i="3"/>
  <c r="FW100" i="3"/>
  <c r="FW75" i="3"/>
  <c r="FW50" i="3"/>
  <c r="FW25" i="3"/>
  <c r="FW75" i="1"/>
  <c r="FV50" i="1"/>
  <c r="FW50" i="1"/>
  <c r="FW25" i="1"/>
  <c r="FV478" i="3" l="1"/>
  <c r="FV479" i="3"/>
  <c r="FV480" i="3"/>
  <c r="FV481" i="3"/>
  <c r="FV482" i="3"/>
  <c r="FV483" i="3"/>
  <c r="FV484" i="3"/>
  <c r="FV485" i="3"/>
  <c r="FV486" i="3"/>
  <c r="FV487" i="3"/>
  <c r="FV488" i="3"/>
  <c r="FV489" i="3"/>
  <c r="FV490" i="3"/>
  <c r="FV491" i="3"/>
  <c r="FV492" i="3"/>
  <c r="FV493" i="3"/>
  <c r="FV494" i="3"/>
  <c r="FV477" i="3"/>
  <c r="FV454" i="3"/>
  <c r="FV455" i="3"/>
  <c r="FV456" i="3"/>
  <c r="FV457" i="3"/>
  <c r="FV458" i="3"/>
  <c r="FV459" i="3"/>
  <c r="FV460" i="3"/>
  <c r="FV461" i="3"/>
  <c r="FV462" i="3"/>
  <c r="FV463" i="3"/>
  <c r="FV464" i="3"/>
  <c r="FV465" i="3"/>
  <c r="FV466" i="3"/>
  <c r="FV467" i="3"/>
  <c r="FV468" i="3"/>
  <c r="FV469" i="3"/>
  <c r="FV470" i="3"/>
  <c r="FV453" i="3"/>
  <c r="FV330" i="3"/>
  <c r="FV331" i="3"/>
  <c r="FV332" i="3"/>
  <c r="FV333" i="3"/>
  <c r="FV334" i="3"/>
  <c r="FV335" i="3"/>
  <c r="FV336" i="3"/>
  <c r="FV337" i="3"/>
  <c r="FV338" i="3"/>
  <c r="FV339" i="3"/>
  <c r="FV340" i="3"/>
  <c r="FV341" i="3"/>
  <c r="FV342" i="3"/>
  <c r="FV343" i="3"/>
  <c r="FV344" i="3"/>
  <c r="FV345" i="3"/>
  <c r="FV346" i="3"/>
  <c r="FV329" i="3"/>
  <c r="FV306" i="3"/>
  <c r="FV307" i="3"/>
  <c r="FV308" i="3"/>
  <c r="FV309" i="3"/>
  <c r="FV310" i="3"/>
  <c r="FV311" i="3"/>
  <c r="FV312" i="3"/>
  <c r="FV313" i="3"/>
  <c r="FV314" i="3"/>
  <c r="FV315" i="3"/>
  <c r="FV316" i="3"/>
  <c r="FV317" i="3"/>
  <c r="FV318" i="3"/>
  <c r="FV319" i="3"/>
  <c r="FV320" i="3"/>
  <c r="FV321" i="3"/>
  <c r="FV322" i="3"/>
  <c r="FV305" i="3"/>
  <c r="FV250" i="3"/>
  <c r="FV225" i="3"/>
  <c r="FV200" i="3"/>
  <c r="FV175" i="3"/>
  <c r="FV150" i="3"/>
  <c r="FV125" i="3"/>
  <c r="FV100" i="3"/>
  <c r="FV75" i="3"/>
  <c r="FV50" i="3"/>
  <c r="FV25" i="3"/>
  <c r="FU25" i="3"/>
  <c r="FV75" i="1"/>
  <c r="FU50" i="1"/>
  <c r="FU25" i="1"/>
  <c r="FV25" i="1"/>
  <c r="FU478" i="3" l="1"/>
  <c r="FU479" i="3"/>
  <c r="FU480" i="3"/>
  <c r="FU481" i="3"/>
  <c r="FU482" i="3"/>
  <c r="FU483" i="3"/>
  <c r="FU484" i="3"/>
  <c r="FU485" i="3"/>
  <c r="FU486" i="3"/>
  <c r="FU487" i="3"/>
  <c r="FU488" i="3"/>
  <c r="FU489" i="3"/>
  <c r="FU490" i="3"/>
  <c r="FU491" i="3"/>
  <c r="FU492" i="3"/>
  <c r="FU493" i="3"/>
  <c r="FU494" i="3"/>
  <c r="FU477" i="3"/>
  <c r="FU454" i="3"/>
  <c r="FU455" i="3"/>
  <c r="FU456" i="3"/>
  <c r="FU457" i="3"/>
  <c r="FU458" i="3"/>
  <c r="FU459" i="3"/>
  <c r="FU460" i="3"/>
  <c r="FU461" i="3"/>
  <c r="FU462" i="3"/>
  <c r="FU463" i="3"/>
  <c r="FU464" i="3"/>
  <c r="FU465" i="3"/>
  <c r="FU466" i="3"/>
  <c r="FU467" i="3"/>
  <c r="FU468" i="3"/>
  <c r="FU469" i="3"/>
  <c r="FU470" i="3"/>
  <c r="FU453" i="3"/>
  <c r="FU330" i="3"/>
  <c r="FU331" i="3"/>
  <c r="FU332" i="3"/>
  <c r="FU333" i="3"/>
  <c r="FU334" i="3"/>
  <c r="FU335" i="3"/>
  <c r="FU336" i="3"/>
  <c r="FU337" i="3"/>
  <c r="FU338" i="3"/>
  <c r="FU339" i="3"/>
  <c r="FU340" i="3"/>
  <c r="FU341" i="3"/>
  <c r="FU342" i="3"/>
  <c r="FU343" i="3"/>
  <c r="FU344" i="3"/>
  <c r="FU345" i="3"/>
  <c r="FU346" i="3"/>
  <c r="FU329" i="3"/>
  <c r="FU306" i="3"/>
  <c r="FU307" i="3"/>
  <c r="FU308" i="3"/>
  <c r="FU309" i="3"/>
  <c r="FU310" i="3"/>
  <c r="FU311" i="3"/>
  <c r="FU312" i="3"/>
  <c r="FU313" i="3"/>
  <c r="FU314" i="3"/>
  <c r="FU315" i="3"/>
  <c r="FU316" i="3"/>
  <c r="FU317" i="3"/>
  <c r="FU318" i="3"/>
  <c r="FU319" i="3"/>
  <c r="FU320" i="3"/>
  <c r="FU321" i="3"/>
  <c r="FU322" i="3"/>
  <c r="FU305" i="3"/>
  <c r="FU250" i="3"/>
  <c r="FU225" i="3"/>
  <c r="FU200" i="3"/>
  <c r="FU175" i="3"/>
  <c r="FU150" i="3"/>
  <c r="FU125" i="3"/>
  <c r="FT100" i="3"/>
  <c r="FU100" i="3"/>
  <c r="FT75" i="3"/>
  <c r="FU75" i="3"/>
  <c r="FT50" i="3"/>
  <c r="FU50" i="3"/>
  <c r="FU75" i="1"/>
  <c r="FT478" i="3" l="1"/>
  <c r="FT479" i="3"/>
  <c r="FT480" i="3"/>
  <c r="FT481" i="3"/>
  <c r="FT482" i="3"/>
  <c r="FT483" i="3"/>
  <c r="FT484" i="3"/>
  <c r="FT485" i="3"/>
  <c r="FT486" i="3"/>
  <c r="FT487" i="3"/>
  <c r="FT488" i="3"/>
  <c r="FT489" i="3"/>
  <c r="FT490" i="3"/>
  <c r="FT491" i="3"/>
  <c r="FT492" i="3"/>
  <c r="FT493" i="3"/>
  <c r="FT494" i="3"/>
  <c r="FT477" i="3"/>
  <c r="FT454" i="3"/>
  <c r="FT455" i="3"/>
  <c r="FT456" i="3"/>
  <c r="FT457" i="3"/>
  <c r="FT458" i="3"/>
  <c r="FT459" i="3"/>
  <c r="FT460" i="3"/>
  <c r="FT461" i="3"/>
  <c r="FT462" i="3"/>
  <c r="FT463" i="3"/>
  <c r="FT464" i="3"/>
  <c r="FT465" i="3"/>
  <c r="FT466" i="3"/>
  <c r="FT467" i="3"/>
  <c r="FT468" i="3"/>
  <c r="FT469" i="3"/>
  <c r="FT470" i="3"/>
  <c r="FT453" i="3"/>
  <c r="FT330" i="3"/>
  <c r="FT331" i="3"/>
  <c r="FT332" i="3"/>
  <c r="FT333" i="3"/>
  <c r="FT334" i="3"/>
  <c r="FT335" i="3"/>
  <c r="FT336" i="3"/>
  <c r="FT337" i="3"/>
  <c r="FT338" i="3"/>
  <c r="FT339" i="3"/>
  <c r="FT340" i="3"/>
  <c r="FT341" i="3"/>
  <c r="FT342" i="3"/>
  <c r="FT343" i="3"/>
  <c r="FT344" i="3"/>
  <c r="FT345" i="3"/>
  <c r="FT346" i="3"/>
  <c r="FT329" i="3"/>
  <c r="FT306" i="3"/>
  <c r="FT307" i="3"/>
  <c r="FT308" i="3"/>
  <c r="FT309" i="3"/>
  <c r="FT310" i="3"/>
  <c r="FT311" i="3"/>
  <c r="FT312" i="3"/>
  <c r="FT313" i="3"/>
  <c r="FT314" i="3"/>
  <c r="FT315" i="3"/>
  <c r="FT316" i="3"/>
  <c r="FT317" i="3"/>
  <c r="FT318" i="3"/>
  <c r="FT319" i="3"/>
  <c r="FT320" i="3"/>
  <c r="FT321" i="3"/>
  <c r="FT322" i="3"/>
  <c r="FT305" i="3"/>
  <c r="FT250" i="3"/>
  <c r="FT225" i="3"/>
  <c r="FT200" i="3"/>
  <c r="FT175" i="3"/>
  <c r="FT150" i="3"/>
  <c r="FT125" i="3"/>
  <c r="FT25" i="3"/>
  <c r="FT75" i="1"/>
  <c r="FT50" i="1"/>
  <c r="FT25" i="1"/>
  <c r="FS478" i="3" l="1"/>
  <c r="FS479" i="3"/>
  <c r="FS480" i="3"/>
  <c r="FS481" i="3"/>
  <c r="FS482" i="3"/>
  <c r="FS483" i="3"/>
  <c r="FS484" i="3"/>
  <c r="FS485" i="3"/>
  <c r="FS486" i="3"/>
  <c r="FS487" i="3"/>
  <c r="FS488" i="3"/>
  <c r="FS489" i="3"/>
  <c r="FS490" i="3"/>
  <c r="FS491" i="3"/>
  <c r="FS492" i="3"/>
  <c r="FS493" i="3"/>
  <c r="FS494" i="3"/>
  <c r="FS477" i="3"/>
  <c r="FS454" i="3"/>
  <c r="FS455" i="3"/>
  <c r="FS456" i="3"/>
  <c r="FS457" i="3"/>
  <c r="FS458" i="3"/>
  <c r="FS459" i="3"/>
  <c r="FS460" i="3"/>
  <c r="FS461" i="3"/>
  <c r="FS462" i="3"/>
  <c r="FS463" i="3"/>
  <c r="FS464" i="3"/>
  <c r="FS465" i="3"/>
  <c r="FS466" i="3"/>
  <c r="FS467" i="3"/>
  <c r="FS468" i="3"/>
  <c r="FS469" i="3"/>
  <c r="FS470" i="3"/>
  <c r="FS453" i="3"/>
  <c r="FS330" i="3"/>
  <c r="FS331" i="3"/>
  <c r="FS332" i="3"/>
  <c r="FS333" i="3"/>
  <c r="FS334" i="3"/>
  <c r="FS335" i="3"/>
  <c r="FS336" i="3"/>
  <c r="FS337" i="3"/>
  <c r="FS338" i="3"/>
  <c r="FS339" i="3"/>
  <c r="FS340" i="3"/>
  <c r="FS341" i="3"/>
  <c r="FS342" i="3"/>
  <c r="FS343" i="3"/>
  <c r="FS344" i="3"/>
  <c r="FS345" i="3"/>
  <c r="FS346" i="3"/>
  <c r="FS329" i="3"/>
  <c r="FS306" i="3"/>
  <c r="FS307" i="3"/>
  <c r="FS308" i="3"/>
  <c r="FS309" i="3"/>
  <c r="FS310" i="3"/>
  <c r="FS311" i="3"/>
  <c r="FS312" i="3"/>
  <c r="FS313" i="3"/>
  <c r="FS314" i="3"/>
  <c r="FS315" i="3"/>
  <c r="FS316" i="3"/>
  <c r="FS317" i="3"/>
  <c r="FS318" i="3"/>
  <c r="FS319" i="3"/>
  <c r="FS320" i="3"/>
  <c r="FS321" i="3"/>
  <c r="FS322" i="3"/>
  <c r="FS305" i="3"/>
  <c r="FS250" i="3"/>
  <c r="FS225" i="3"/>
  <c r="FS200" i="3"/>
  <c r="FS175" i="3"/>
  <c r="FS150" i="3"/>
  <c r="FS125" i="3"/>
  <c r="FS100" i="3"/>
  <c r="FS75" i="3"/>
  <c r="FS50" i="3"/>
  <c r="FS25" i="3"/>
  <c r="FS75" i="1"/>
  <c r="FS50" i="1"/>
  <c r="FS25" i="1"/>
  <c r="FR478" i="3" l="1"/>
  <c r="FR479" i="3"/>
  <c r="FR480" i="3"/>
  <c r="FR481" i="3"/>
  <c r="FR482" i="3"/>
  <c r="FR483" i="3"/>
  <c r="FR484" i="3"/>
  <c r="FR485" i="3"/>
  <c r="FR486" i="3"/>
  <c r="FR487" i="3"/>
  <c r="FR488" i="3"/>
  <c r="FR489" i="3"/>
  <c r="FR490" i="3"/>
  <c r="FR491" i="3"/>
  <c r="FR492" i="3"/>
  <c r="FR493" i="3"/>
  <c r="FR494" i="3"/>
  <c r="FR477" i="3"/>
  <c r="FR455" i="3"/>
  <c r="FR456" i="3"/>
  <c r="FR457" i="3"/>
  <c r="FR458" i="3"/>
  <c r="FR459" i="3"/>
  <c r="FR460" i="3"/>
  <c r="FR461" i="3"/>
  <c r="FR462" i="3"/>
  <c r="FR463" i="3"/>
  <c r="FR464" i="3"/>
  <c r="FR465" i="3"/>
  <c r="FR466" i="3"/>
  <c r="FR467" i="3"/>
  <c r="FR468" i="3"/>
  <c r="FR469" i="3"/>
  <c r="FR470" i="3"/>
  <c r="FR453" i="3"/>
  <c r="FR330" i="3"/>
  <c r="FR331" i="3"/>
  <c r="FR332" i="3"/>
  <c r="FR333" i="3"/>
  <c r="FR334" i="3"/>
  <c r="FR335" i="3"/>
  <c r="FR336" i="3"/>
  <c r="FR337" i="3"/>
  <c r="FR338" i="3"/>
  <c r="FR339" i="3"/>
  <c r="FR340" i="3"/>
  <c r="FR341" i="3"/>
  <c r="FR342" i="3"/>
  <c r="FR343" i="3"/>
  <c r="FR344" i="3"/>
  <c r="FR345" i="3"/>
  <c r="FR346" i="3"/>
  <c r="FR329" i="3"/>
  <c r="FR306" i="3"/>
  <c r="FR307" i="3"/>
  <c r="FR308" i="3"/>
  <c r="FR309" i="3"/>
  <c r="FR310" i="3"/>
  <c r="FR311" i="3"/>
  <c r="FR312" i="3"/>
  <c r="FR313" i="3"/>
  <c r="FR314" i="3"/>
  <c r="FR315" i="3"/>
  <c r="FR316" i="3"/>
  <c r="FR317" i="3"/>
  <c r="FR318" i="3"/>
  <c r="FR319" i="3"/>
  <c r="FR320" i="3"/>
  <c r="FR321" i="3"/>
  <c r="FR322" i="3"/>
  <c r="FR305" i="3"/>
  <c r="FR250" i="3"/>
  <c r="FR225" i="3"/>
  <c r="FR200" i="3"/>
  <c r="FR175" i="3"/>
  <c r="FR150" i="3"/>
  <c r="FR125" i="3"/>
  <c r="FR100" i="3"/>
  <c r="FR75" i="3"/>
  <c r="FR50" i="3"/>
  <c r="FR25" i="3"/>
  <c r="FR75" i="1"/>
  <c r="FR50" i="1"/>
  <c r="FQ25" i="1"/>
  <c r="FR25" i="1"/>
  <c r="FQ478" i="3" l="1"/>
  <c r="FQ479" i="3"/>
  <c r="FQ480" i="3"/>
  <c r="FQ481" i="3"/>
  <c r="FQ482" i="3"/>
  <c r="FQ483" i="3"/>
  <c r="FQ484" i="3"/>
  <c r="FQ485" i="3"/>
  <c r="FQ486" i="3"/>
  <c r="FQ487" i="3"/>
  <c r="FQ488" i="3"/>
  <c r="FQ489" i="3"/>
  <c r="FQ490" i="3"/>
  <c r="FQ491" i="3"/>
  <c r="FQ492" i="3"/>
  <c r="FQ493" i="3"/>
  <c r="FQ494" i="3"/>
  <c r="FQ477" i="3"/>
  <c r="FQ454" i="3"/>
  <c r="FQ455" i="3"/>
  <c r="FQ456" i="3"/>
  <c r="FQ457" i="3"/>
  <c r="FQ458" i="3"/>
  <c r="FQ459" i="3"/>
  <c r="FQ460" i="3"/>
  <c r="FQ461" i="3"/>
  <c r="FQ462" i="3"/>
  <c r="FQ463" i="3"/>
  <c r="FQ464" i="3"/>
  <c r="FQ465" i="3"/>
  <c r="FQ466" i="3"/>
  <c r="FQ467" i="3"/>
  <c r="FQ468" i="3"/>
  <c r="FQ469" i="3"/>
  <c r="FQ470" i="3"/>
  <c r="FQ453" i="3"/>
  <c r="FP331" i="3"/>
  <c r="FQ330" i="3"/>
  <c r="FQ331" i="3"/>
  <c r="FQ332" i="3"/>
  <c r="FQ333" i="3"/>
  <c r="FQ334" i="3"/>
  <c r="FQ335" i="3"/>
  <c r="FQ336" i="3"/>
  <c r="FQ337" i="3"/>
  <c r="FQ338" i="3"/>
  <c r="FQ339" i="3"/>
  <c r="FQ340" i="3"/>
  <c r="FQ341" i="3"/>
  <c r="FQ342" i="3"/>
  <c r="FQ343" i="3"/>
  <c r="FQ344" i="3"/>
  <c r="FQ345" i="3"/>
  <c r="FQ346" i="3"/>
  <c r="FQ329" i="3"/>
  <c r="FQ306" i="3"/>
  <c r="FQ307" i="3"/>
  <c r="FQ308" i="3"/>
  <c r="FQ309" i="3"/>
  <c r="FQ310" i="3"/>
  <c r="FQ311" i="3"/>
  <c r="FQ312" i="3"/>
  <c r="FQ313" i="3"/>
  <c r="FQ314" i="3"/>
  <c r="FQ315" i="3"/>
  <c r="FQ316" i="3"/>
  <c r="FQ317" i="3"/>
  <c r="FQ318" i="3"/>
  <c r="FQ319" i="3"/>
  <c r="FQ320" i="3"/>
  <c r="FQ321" i="3"/>
  <c r="FQ322" i="3"/>
  <c r="FQ305" i="3"/>
  <c r="FQ250" i="3"/>
  <c r="FQ225" i="3"/>
  <c r="FQ200" i="3"/>
  <c r="FQ175" i="3"/>
  <c r="FQ150" i="3"/>
  <c r="FQ125" i="3"/>
  <c r="FQ100" i="3"/>
  <c r="FQ75" i="3"/>
  <c r="FQ50" i="3"/>
  <c r="FQ25" i="3"/>
  <c r="FQ75" i="1"/>
  <c r="FQ50" i="1"/>
  <c r="FP478" i="3" l="1"/>
  <c r="FP479" i="3"/>
  <c r="FP480" i="3"/>
  <c r="FP481" i="3"/>
  <c r="FP482" i="3"/>
  <c r="FP483" i="3"/>
  <c r="FP484" i="3"/>
  <c r="FP485" i="3"/>
  <c r="FP486" i="3"/>
  <c r="FP487" i="3"/>
  <c r="FP488" i="3"/>
  <c r="FP489" i="3"/>
  <c r="FP490" i="3"/>
  <c r="FP491" i="3"/>
  <c r="FP492" i="3"/>
  <c r="FP493" i="3"/>
  <c r="FP494" i="3"/>
  <c r="FP477" i="3"/>
  <c r="FP454" i="3"/>
  <c r="FP455" i="3"/>
  <c r="FP456" i="3"/>
  <c r="FP457" i="3"/>
  <c r="FP458" i="3"/>
  <c r="FP459" i="3"/>
  <c r="FP460" i="3"/>
  <c r="FP461" i="3"/>
  <c r="FP462" i="3"/>
  <c r="FP463" i="3"/>
  <c r="FP464" i="3"/>
  <c r="FP465" i="3"/>
  <c r="FP466" i="3"/>
  <c r="FP467" i="3"/>
  <c r="FP468" i="3"/>
  <c r="FP469" i="3"/>
  <c r="FP470" i="3"/>
  <c r="FP453" i="3"/>
  <c r="FP330" i="3"/>
  <c r="FP332" i="3"/>
  <c r="FP333" i="3"/>
  <c r="FP334" i="3"/>
  <c r="FP335" i="3"/>
  <c r="FP336" i="3"/>
  <c r="FP337" i="3"/>
  <c r="FP338" i="3"/>
  <c r="FP339" i="3"/>
  <c r="FP340" i="3"/>
  <c r="FP341" i="3"/>
  <c r="FP342" i="3"/>
  <c r="FP343" i="3"/>
  <c r="FP344" i="3"/>
  <c r="FP345" i="3"/>
  <c r="FP346" i="3"/>
  <c r="FP329" i="3"/>
  <c r="FO306" i="3"/>
  <c r="FP306" i="3"/>
  <c r="FO307" i="3"/>
  <c r="FP307" i="3"/>
  <c r="FO308" i="3"/>
  <c r="FP308" i="3"/>
  <c r="FO309" i="3"/>
  <c r="FP309" i="3"/>
  <c r="FO310" i="3"/>
  <c r="FP310" i="3"/>
  <c r="FO311" i="3"/>
  <c r="FP311" i="3"/>
  <c r="FO312" i="3"/>
  <c r="FP312" i="3"/>
  <c r="FO313" i="3"/>
  <c r="FP313" i="3"/>
  <c r="FO314" i="3"/>
  <c r="FP314" i="3"/>
  <c r="FO315" i="3"/>
  <c r="FP315" i="3"/>
  <c r="FO316" i="3"/>
  <c r="FP316" i="3"/>
  <c r="FO317" i="3"/>
  <c r="FP317" i="3"/>
  <c r="FO318" i="3"/>
  <c r="FP318" i="3"/>
  <c r="FO319" i="3"/>
  <c r="FP319" i="3"/>
  <c r="FO320" i="3"/>
  <c r="FP320" i="3"/>
  <c r="FO321" i="3"/>
  <c r="FP321" i="3"/>
  <c r="FO322" i="3"/>
  <c r="FP322" i="3"/>
  <c r="FP305" i="3"/>
  <c r="FP250" i="3"/>
  <c r="FP225" i="3"/>
  <c r="FP200" i="3"/>
  <c r="FP175" i="3"/>
  <c r="FP150" i="3"/>
  <c r="FP125" i="3"/>
  <c r="FP100" i="3"/>
  <c r="FP75" i="3"/>
  <c r="FP50" i="3"/>
  <c r="FP25" i="3"/>
  <c r="FP75" i="1"/>
  <c r="FP50" i="1"/>
  <c r="FP25" i="1"/>
  <c r="FO478" i="3" l="1"/>
  <c r="FO479" i="3"/>
  <c r="FO480" i="3"/>
  <c r="FO481" i="3"/>
  <c r="FO482" i="3"/>
  <c r="FO483" i="3"/>
  <c r="FO484" i="3"/>
  <c r="FO485" i="3"/>
  <c r="FO486" i="3"/>
  <c r="FO487" i="3"/>
  <c r="FO488" i="3"/>
  <c r="FO489" i="3"/>
  <c r="FO490" i="3"/>
  <c r="FO491" i="3"/>
  <c r="FO492" i="3"/>
  <c r="FO493" i="3"/>
  <c r="FO494" i="3"/>
  <c r="FO477" i="3"/>
  <c r="FO454" i="3"/>
  <c r="FO455" i="3"/>
  <c r="FO456" i="3"/>
  <c r="FO457" i="3"/>
  <c r="FO458" i="3"/>
  <c r="FO459" i="3"/>
  <c r="FO460" i="3"/>
  <c r="FO461" i="3"/>
  <c r="FO462" i="3"/>
  <c r="FO463" i="3"/>
  <c r="FO464" i="3"/>
  <c r="FO465" i="3"/>
  <c r="FO466" i="3"/>
  <c r="FO467" i="3"/>
  <c r="FO468" i="3"/>
  <c r="FO469" i="3"/>
  <c r="FO470" i="3"/>
  <c r="FO453" i="3"/>
  <c r="FO330" i="3"/>
  <c r="FO331" i="3"/>
  <c r="FO332" i="3"/>
  <c r="FO333" i="3"/>
  <c r="FO334" i="3"/>
  <c r="FO335" i="3"/>
  <c r="FO336" i="3"/>
  <c r="FO337" i="3"/>
  <c r="FO338" i="3"/>
  <c r="FO339" i="3"/>
  <c r="FO340" i="3"/>
  <c r="FO341" i="3"/>
  <c r="FO342" i="3"/>
  <c r="FO343" i="3"/>
  <c r="FO344" i="3"/>
  <c r="FO345" i="3"/>
  <c r="FO346" i="3"/>
  <c r="FO329" i="3"/>
  <c r="FO305" i="3"/>
  <c r="FO250" i="3"/>
  <c r="FO225" i="3"/>
  <c r="FO200" i="3"/>
  <c r="FO175" i="3"/>
  <c r="FO150" i="3"/>
  <c r="FO125" i="3"/>
  <c r="FO100" i="3"/>
  <c r="FO75" i="3"/>
  <c r="FM75" i="3"/>
  <c r="FO50" i="3"/>
  <c r="FO25" i="3"/>
  <c r="FO75" i="1"/>
  <c r="FO50" i="1"/>
  <c r="FO25" i="1"/>
  <c r="FN477" i="3" l="1"/>
  <c r="FN478" i="3"/>
  <c r="FN479" i="3"/>
  <c r="FN480" i="3"/>
  <c r="FN481" i="3"/>
  <c r="FN482" i="3"/>
  <c r="FN483" i="3"/>
  <c r="FN484" i="3"/>
  <c r="FN485" i="3"/>
  <c r="FN486" i="3"/>
  <c r="FN487" i="3"/>
  <c r="FN488" i="3"/>
  <c r="FN489" i="3"/>
  <c r="FN490" i="3"/>
  <c r="FN491" i="3"/>
  <c r="FN492" i="3"/>
  <c r="FN493" i="3"/>
  <c r="FN494" i="3"/>
  <c r="FN453" i="3"/>
  <c r="FN454" i="3"/>
  <c r="FN455" i="3"/>
  <c r="FN456" i="3"/>
  <c r="FN457" i="3"/>
  <c r="FN458" i="3"/>
  <c r="FN459" i="3"/>
  <c r="FN460" i="3"/>
  <c r="FN461" i="3"/>
  <c r="FN462" i="3"/>
  <c r="FN463" i="3"/>
  <c r="FN464" i="3"/>
  <c r="FN465" i="3"/>
  <c r="FN466" i="3"/>
  <c r="FN467" i="3"/>
  <c r="FN468" i="3"/>
  <c r="FN469" i="3"/>
  <c r="FN470" i="3"/>
  <c r="FN330" i="3"/>
  <c r="FN331" i="3"/>
  <c r="FN332" i="3"/>
  <c r="FN333" i="3"/>
  <c r="FN334" i="3"/>
  <c r="FN335" i="3"/>
  <c r="FN336" i="3"/>
  <c r="FN337" i="3"/>
  <c r="FN338" i="3"/>
  <c r="FN339" i="3"/>
  <c r="FN340" i="3"/>
  <c r="FN341" i="3"/>
  <c r="FN342" i="3"/>
  <c r="FN343" i="3"/>
  <c r="FN344" i="3"/>
  <c r="FN345" i="3"/>
  <c r="FN346" i="3"/>
  <c r="FN329" i="3"/>
  <c r="FN306" i="3"/>
  <c r="FN307" i="3"/>
  <c r="FN308" i="3"/>
  <c r="FN309" i="3"/>
  <c r="FN310" i="3"/>
  <c r="FN311" i="3"/>
  <c r="FN312" i="3"/>
  <c r="FN313" i="3"/>
  <c r="FN314" i="3"/>
  <c r="FN315" i="3"/>
  <c r="FN316" i="3"/>
  <c r="FN317" i="3"/>
  <c r="FN318" i="3"/>
  <c r="FN319" i="3"/>
  <c r="FN320" i="3"/>
  <c r="FN321" i="3"/>
  <c r="FN322" i="3"/>
  <c r="FN305" i="3"/>
  <c r="FN250" i="3"/>
  <c r="FN225" i="3"/>
  <c r="FN200" i="3"/>
  <c r="FN175" i="3"/>
  <c r="FN150" i="3"/>
  <c r="FN125" i="3"/>
  <c r="FN100" i="3"/>
  <c r="FN75" i="3"/>
  <c r="FN50" i="3"/>
  <c r="FN25" i="3"/>
  <c r="FN75" i="1"/>
  <c r="FN50" i="1"/>
  <c r="FN25" i="1" l="1"/>
  <c r="FM478" i="3" l="1"/>
  <c r="FM479" i="3"/>
  <c r="FM480" i="3"/>
  <c r="FM481" i="3"/>
  <c r="FM482" i="3"/>
  <c r="FM483" i="3"/>
  <c r="FM484" i="3"/>
  <c r="FM485" i="3"/>
  <c r="FM486" i="3"/>
  <c r="FM487" i="3"/>
  <c r="FM488" i="3"/>
  <c r="FM489" i="3"/>
  <c r="FM490" i="3"/>
  <c r="FM491" i="3"/>
  <c r="FM492" i="3"/>
  <c r="FM493" i="3"/>
  <c r="FM494" i="3"/>
  <c r="FM477" i="3"/>
  <c r="FM454" i="3"/>
  <c r="FM455" i="3"/>
  <c r="FM456" i="3"/>
  <c r="FM457" i="3"/>
  <c r="FM458" i="3"/>
  <c r="FM459" i="3"/>
  <c r="FM460" i="3"/>
  <c r="FM461" i="3"/>
  <c r="FM462" i="3"/>
  <c r="FM463" i="3"/>
  <c r="FM464" i="3"/>
  <c r="FM465" i="3"/>
  <c r="FM466" i="3"/>
  <c r="FM467" i="3"/>
  <c r="FM468" i="3"/>
  <c r="FM469" i="3"/>
  <c r="FM470" i="3"/>
  <c r="FM453" i="3"/>
  <c r="FM329" i="3"/>
  <c r="FM330" i="3"/>
  <c r="FM331" i="3"/>
  <c r="FM332" i="3"/>
  <c r="FM333" i="3"/>
  <c r="FM334" i="3"/>
  <c r="FM335" i="3"/>
  <c r="FM336" i="3"/>
  <c r="FM337" i="3"/>
  <c r="FM338" i="3"/>
  <c r="FM339" i="3"/>
  <c r="FM340" i="3"/>
  <c r="FM341" i="3"/>
  <c r="FM342" i="3"/>
  <c r="FM343" i="3"/>
  <c r="FM344" i="3"/>
  <c r="FM345" i="3"/>
  <c r="FM346" i="3"/>
  <c r="FM306" i="3"/>
  <c r="FM307" i="3"/>
  <c r="FM308" i="3"/>
  <c r="FM309" i="3"/>
  <c r="FM310" i="3"/>
  <c r="FM311" i="3"/>
  <c r="FM312" i="3"/>
  <c r="FM313" i="3"/>
  <c r="FM314" i="3"/>
  <c r="FM315" i="3"/>
  <c r="FM316" i="3"/>
  <c r="FM317" i="3"/>
  <c r="FM318" i="3"/>
  <c r="FM319" i="3"/>
  <c r="FM320" i="3"/>
  <c r="FM321" i="3"/>
  <c r="FM322" i="3"/>
  <c r="FM305" i="3"/>
  <c r="FM250" i="3"/>
  <c r="FM225" i="3"/>
  <c r="FM200" i="3"/>
  <c r="FM175" i="3"/>
  <c r="FM150" i="3"/>
  <c r="FM125" i="3"/>
  <c r="FM100" i="3"/>
  <c r="FM50" i="3"/>
  <c r="FM25" i="3"/>
  <c r="FM75" i="1"/>
  <c r="FM50" i="1"/>
  <c r="FM25" i="1"/>
  <c r="FL478" i="3" l="1"/>
  <c r="FL479" i="3"/>
  <c r="FL480" i="3"/>
  <c r="FL481" i="3"/>
  <c r="FL482" i="3"/>
  <c r="FL483" i="3"/>
  <c r="FL484" i="3"/>
  <c r="FL485" i="3"/>
  <c r="FL486" i="3"/>
  <c r="FL487" i="3"/>
  <c r="FL488" i="3"/>
  <c r="FL489" i="3"/>
  <c r="FL490" i="3"/>
  <c r="FL491" i="3"/>
  <c r="FL492" i="3"/>
  <c r="FL493" i="3"/>
  <c r="FL494" i="3"/>
  <c r="FL477" i="3"/>
  <c r="FL454" i="3"/>
  <c r="FL455" i="3"/>
  <c r="FL456" i="3"/>
  <c r="FL457" i="3"/>
  <c r="FL458" i="3"/>
  <c r="FL459" i="3"/>
  <c r="FL460" i="3"/>
  <c r="FL461" i="3"/>
  <c r="FL462" i="3"/>
  <c r="FL463" i="3"/>
  <c r="FL464" i="3"/>
  <c r="FL465" i="3"/>
  <c r="FL466" i="3"/>
  <c r="FL467" i="3"/>
  <c r="FL468" i="3"/>
  <c r="FL469" i="3"/>
  <c r="FL470" i="3"/>
  <c r="FL453" i="3"/>
  <c r="FL330" i="3"/>
  <c r="FL331" i="3"/>
  <c r="FL332" i="3"/>
  <c r="FL333" i="3"/>
  <c r="FL334" i="3"/>
  <c r="FL335" i="3"/>
  <c r="FL336" i="3"/>
  <c r="FL337" i="3"/>
  <c r="FL338" i="3"/>
  <c r="FL339" i="3"/>
  <c r="FL340" i="3"/>
  <c r="FL341" i="3"/>
  <c r="FL342" i="3"/>
  <c r="FL343" i="3"/>
  <c r="FL344" i="3"/>
  <c r="FL345" i="3"/>
  <c r="FL346" i="3"/>
  <c r="FL329" i="3"/>
  <c r="FL306" i="3"/>
  <c r="FL307" i="3"/>
  <c r="FL308" i="3"/>
  <c r="FL309" i="3"/>
  <c r="FL310" i="3"/>
  <c r="FL311" i="3"/>
  <c r="FL312" i="3"/>
  <c r="FL313" i="3"/>
  <c r="FL314" i="3"/>
  <c r="FL315" i="3"/>
  <c r="FL316" i="3"/>
  <c r="FL317" i="3"/>
  <c r="FL318" i="3"/>
  <c r="FL319" i="3"/>
  <c r="FL320" i="3"/>
  <c r="FL321" i="3"/>
  <c r="FL322" i="3"/>
  <c r="FL305" i="3"/>
  <c r="FL250" i="3"/>
  <c r="FL225" i="3"/>
  <c r="FL200" i="3"/>
  <c r="FL175" i="3"/>
  <c r="FL150" i="3"/>
  <c r="FL125" i="3"/>
  <c r="FL100" i="3"/>
  <c r="FL75" i="3"/>
  <c r="FL50" i="3"/>
  <c r="FL25" i="3"/>
  <c r="FL75" i="1"/>
  <c r="FL50" i="1"/>
  <c r="FL25" i="1"/>
  <c r="FK478" i="3" l="1"/>
  <c r="FK479" i="3"/>
  <c r="FK480" i="3"/>
  <c r="FK481" i="3"/>
  <c r="FK482" i="3"/>
  <c r="FK483" i="3"/>
  <c r="FK484" i="3"/>
  <c r="FK485" i="3"/>
  <c r="FK486" i="3"/>
  <c r="FK487" i="3"/>
  <c r="FK488" i="3"/>
  <c r="FK489" i="3"/>
  <c r="FK490" i="3"/>
  <c r="FK491" i="3"/>
  <c r="FK492" i="3"/>
  <c r="FK493" i="3"/>
  <c r="FK494" i="3"/>
  <c r="FK477" i="3"/>
  <c r="FK454" i="3"/>
  <c r="FK455" i="3"/>
  <c r="FK456" i="3"/>
  <c r="FK457" i="3"/>
  <c r="FK458" i="3"/>
  <c r="FK459" i="3"/>
  <c r="FK460" i="3"/>
  <c r="FK461" i="3"/>
  <c r="FK462" i="3"/>
  <c r="FK463" i="3"/>
  <c r="FK464" i="3"/>
  <c r="FK465" i="3"/>
  <c r="FK466" i="3"/>
  <c r="FK467" i="3"/>
  <c r="FK468" i="3"/>
  <c r="FK469" i="3"/>
  <c r="FK470" i="3"/>
  <c r="FK453" i="3"/>
  <c r="FK330" i="3"/>
  <c r="FK331" i="3"/>
  <c r="FK332" i="3"/>
  <c r="FK333" i="3"/>
  <c r="FK334" i="3"/>
  <c r="FK335" i="3"/>
  <c r="FK336" i="3"/>
  <c r="FK337" i="3"/>
  <c r="FK338" i="3"/>
  <c r="FK339" i="3"/>
  <c r="FK340" i="3"/>
  <c r="FK341" i="3"/>
  <c r="FK342" i="3"/>
  <c r="FK343" i="3"/>
  <c r="FK344" i="3"/>
  <c r="FK345" i="3"/>
  <c r="FK346" i="3"/>
  <c r="FK329" i="3"/>
  <c r="FK306" i="3"/>
  <c r="FK307" i="3"/>
  <c r="FK308" i="3"/>
  <c r="FK309" i="3"/>
  <c r="FK310" i="3"/>
  <c r="FK311" i="3"/>
  <c r="FK312" i="3"/>
  <c r="FK313" i="3"/>
  <c r="FK314" i="3"/>
  <c r="FK315" i="3"/>
  <c r="FK316" i="3"/>
  <c r="FK317" i="3"/>
  <c r="FK318" i="3"/>
  <c r="FK319" i="3"/>
  <c r="FK320" i="3"/>
  <c r="FK321" i="3"/>
  <c r="FK322" i="3"/>
  <c r="FK305" i="3"/>
  <c r="FK250" i="3"/>
  <c r="FK225" i="3"/>
  <c r="FK200" i="3"/>
  <c r="FK175" i="3"/>
  <c r="FK150" i="3"/>
  <c r="FK125" i="3"/>
  <c r="FK100" i="3"/>
  <c r="FK75" i="3"/>
  <c r="FK50" i="3"/>
  <c r="FK25" i="3"/>
  <c r="FK75" i="1"/>
  <c r="FK50" i="1"/>
  <c r="FK25" i="1"/>
  <c r="FJ477" i="3" l="1"/>
  <c r="FJ478" i="3"/>
  <c r="FJ479" i="3"/>
  <c r="FJ480" i="3"/>
  <c r="FJ481" i="3"/>
  <c r="FJ482" i="3"/>
  <c r="FJ483" i="3"/>
  <c r="FJ484" i="3"/>
  <c r="FJ485" i="3"/>
  <c r="FJ486" i="3"/>
  <c r="FJ487" i="3"/>
  <c r="FJ488" i="3"/>
  <c r="FJ489" i="3"/>
  <c r="FJ490" i="3"/>
  <c r="FJ491" i="3"/>
  <c r="FJ492" i="3"/>
  <c r="FJ493" i="3"/>
  <c r="FJ494" i="3"/>
  <c r="FJ453" i="3"/>
  <c r="FJ454" i="3"/>
  <c r="FJ455" i="3"/>
  <c r="FJ456" i="3"/>
  <c r="FJ457" i="3"/>
  <c r="FJ458" i="3"/>
  <c r="FJ459" i="3"/>
  <c r="FJ460" i="3"/>
  <c r="FJ461" i="3"/>
  <c r="FJ462" i="3"/>
  <c r="FJ463" i="3"/>
  <c r="FJ464" i="3"/>
  <c r="FJ465" i="3"/>
  <c r="FJ466" i="3"/>
  <c r="FJ467" i="3"/>
  <c r="FJ468" i="3"/>
  <c r="FJ469" i="3"/>
  <c r="FJ470" i="3"/>
  <c r="FJ329" i="3"/>
  <c r="FJ330" i="3"/>
  <c r="FJ331" i="3"/>
  <c r="FJ332" i="3"/>
  <c r="FJ333" i="3"/>
  <c r="FJ334" i="3"/>
  <c r="FJ335" i="3"/>
  <c r="FJ336" i="3"/>
  <c r="FJ337" i="3"/>
  <c r="FJ338" i="3"/>
  <c r="FJ339" i="3"/>
  <c r="FJ340" i="3"/>
  <c r="FJ341" i="3"/>
  <c r="FJ342" i="3"/>
  <c r="FJ343" i="3"/>
  <c r="FJ344" i="3"/>
  <c r="FJ345" i="3"/>
  <c r="FJ346" i="3"/>
  <c r="FJ305" i="3"/>
  <c r="FJ306" i="3"/>
  <c r="FJ307" i="3"/>
  <c r="FJ308" i="3"/>
  <c r="FJ309" i="3"/>
  <c r="FJ310" i="3"/>
  <c r="FJ311" i="3"/>
  <c r="FJ312" i="3"/>
  <c r="FJ313" i="3"/>
  <c r="FJ314" i="3"/>
  <c r="FJ315" i="3"/>
  <c r="FJ316" i="3"/>
  <c r="FJ317" i="3"/>
  <c r="FJ318" i="3"/>
  <c r="FJ319" i="3"/>
  <c r="FJ320" i="3"/>
  <c r="FJ321" i="3"/>
  <c r="FJ322" i="3"/>
  <c r="FJ250" i="3" l="1"/>
  <c r="FJ225" i="3"/>
  <c r="FJ200" i="3"/>
  <c r="FJ175" i="3"/>
  <c r="FJ150" i="3"/>
  <c r="FJ125" i="3"/>
  <c r="FJ100" i="3"/>
  <c r="FJ75" i="3"/>
  <c r="FJ50" i="3"/>
  <c r="FJ25" i="3"/>
  <c r="FJ75" i="1"/>
  <c r="FJ50" i="1"/>
  <c r="FJ25" i="1"/>
  <c r="FI477" i="3" l="1"/>
  <c r="FI478" i="3"/>
  <c r="FI479" i="3"/>
  <c r="FI480" i="3"/>
  <c r="FI481" i="3"/>
  <c r="FI482" i="3"/>
  <c r="FI483" i="3"/>
  <c r="FI484" i="3"/>
  <c r="FI485" i="3"/>
  <c r="FI486" i="3"/>
  <c r="FI487" i="3"/>
  <c r="FI488" i="3"/>
  <c r="FI489" i="3"/>
  <c r="FI490" i="3"/>
  <c r="FI491" i="3"/>
  <c r="FI492" i="3"/>
  <c r="FI493" i="3"/>
  <c r="FI494" i="3"/>
  <c r="FI453" i="3"/>
  <c r="FI454" i="3"/>
  <c r="FI455" i="3"/>
  <c r="FI456" i="3"/>
  <c r="FI457" i="3"/>
  <c r="FI458" i="3"/>
  <c r="FI459" i="3"/>
  <c r="FI460" i="3"/>
  <c r="FI461" i="3"/>
  <c r="FI462" i="3"/>
  <c r="FI463" i="3"/>
  <c r="FI464" i="3"/>
  <c r="FI465" i="3"/>
  <c r="FI466" i="3"/>
  <c r="FI467" i="3"/>
  <c r="FI468" i="3"/>
  <c r="FI469" i="3"/>
  <c r="FI470" i="3"/>
  <c r="FI329" i="3"/>
  <c r="FI330" i="3"/>
  <c r="FI331" i="3"/>
  <c r="FI332" i="3"/>
  <c r="FI333" i="3"/>
  <c r="FI334" i="3"/>
  <c r="FI335" i="3"/>
  <c r="FI336" i="3"/>
  <c r="FI337" i="3"/>
  <c r="FI338" i="3"/>
  <c r="FI339" i="3"/>
  <c r="FI340" i="3"/>
  <c r="FI341" i="3"/>
  <c r="FI342" i="3"/>
  <c r="FI343" i="3"/>
  <c r="FI344" i="3"/>
  <c r="FI345" i="3"/>
  <c r="FI346" i="3"/>
  <c r="FI305" i="3"/>
  <c r="FI306" i="3"/>
  <c r="FI307" i="3"/>
  <c r="FI308" i="3"/>
  <c r="FI309" i="3"/>
  <c r="FI310" i="3"/>
  <c r="FI311" i="3"/>
  <c r="FI312" i="3"/>
  <c r="FI313" i="3"/>
  <c r="FI314" i="3"/>
  <c r="FI315" i="3"/>
  <c r="FI316" i="3"/>
  <c r="FI317" i="3"/>
  <c r="FI318" i="3"/>
  <c r="FI319" i="3"/>
  <c r="FI320" i="3"/>
  <c r="FI321" i="3"/>
  <c r="FI322" i="3"/>
  <c r="FI250" i="3"/>
  <c r="FI225" i="3"/>
  <c r="FI200" i="3"/>
  <c r="FI175" i="3"/>
  <c r="FI150" i="3"/>
  <c r="FI125" i="3"/>
  <c r="FI100" i="3"/>
  <c r="FI75" i="3"/>
  <c r="FI50" i="3"/>
  <c r="FI25" i="3"/>
  <c r="FI75" i="1"/>
  <c r="FI50" i="1"/>
  <c r="FI25" i="1"/>
  <c r="FH477" i="3" l="1"/>
  <c r="FH478" i="3"/>
  <c r="FH479" i="3"/>
  <c r="FH480" i="3"/>
  <c r="FH481" i="3"/>
  <c r="FH482" i="3"/>
  <c r="FH483" i="3"/>
  <c r="FH484" i="3"/>
  <c r="FH485" i="3"/>
  <c r="FH486" i="3"/>
  <c r="FH487" i="3"/>
  <c r="FH488" i="3"/>
  <c r="FH489" i="3"/>
  <c r="FH490" i="3"/>
  <c r="FH491" i="3"/>
  <c r="FH492" i="3"/>
  <c r="FH493" i="3"/>
  <c r="FH494" i="3"/>
  <c r="FH453" i="3"/>
  <c r="FH454" i="3"/>
  <c r="FH455" i="3"/>
  <c r="FH456" i="3"/>
  <c r="FH457" i="3"/>
  <c r="FH458" i="3"/>
  <c r="FH459" i="3"/>
  <c r="FH460" i="3"/>
  <c r="FH461" i="3"/>
  <c r="FH462" i="3"/>
  <c r="FH463" i="3"/>
  <c r="FH464" i="3"/>
  <c r="FH465" i="3"/>
  <c r="FH466" i="3"/>
  <c r="FH467" i="3"/>
  <c r="FH468" i="3"/>
  <c r="FH469" i="3"/>
  <c r="FH470" i="3"/>
  <c r="FH329" i="3"/>
  <c r="FH330" i="3"/>
  <c r="FH331" i="3"/>
  <c r="FH332" i="3"/>
  <c r="FH333" i="3"/>
  <c r="FH334" i="3"/>
  <c r="FH335" i="3"/>
  <c r="FH336" i="3"/>
  <c r="FH337" i="3"/>
  <c r="FH338" i="3"/>
  <c r="FH339" i="3"/>
  <c r="FH340" i="3"/>
  <c r="FH341" i="3"/>
  <c r="FH342" i="3"/>
  <c r="FH343" i="3"/>
  <c r="FH344" i="3"/>
  <c r="FH345" i="3"/>
  <c r="FH346" i="3"/>
  <c r="FH305" i="3"/>
  <c r="FH306" i="3"/>
  <c r="FH307" i="3"/>
  <c r="FH308" i="3"/>
  <c r="FH309" i="3"/>
  <c r="FH310" i="3"/>
  <c r="FH311" i="3"/>
  <c r="FH312" i="3"/>
  <c r="FH313" i="3"/>
  <c r="FH314" i="3"/>
  <c r="FH315" i="3"/>
  <c r="FH316" i="3"/>
  <c r="FH317" i="3"/>
  <c r="FH318" i="3"/>
  <c r="FH319" i="3"/>
  <c r="FH320" i="3"/>
  <c r="FH321" i="3"/>
  <c r="FH322" i="3"/>
  <c r="FH250" i="3"/>
  <c r="FH225" i="3"/>
  <c r="FH200" i="3"/>
  <c r="FH175" i="3"/>
  <c r="FH150" i="3"/>
  <c r="FH125" i="3"/>
  <c r="FH100" i="3"/>
  <c r="FH75" i="3"/>
  <c r="FH50" i="3"/>
  <c r="FH25" i="3"/>
  <c r="FH75" i="1"/>
  <c r="FH50" i="1"/>
  <c r="FH25" i="1"/>
  <c r="FG477" i="3" l="1"/>
  <c r="FG478" i="3"/>
  <c r="FG479" i="3"/>
  <c r="FG480" i="3"/>
  <c r="FG481" i="3"/>
  <c r="FG482" i="3"/>
  <c r="FG483" i="3"/>
  <c r="FG484" i="3"/>
  <c r="FG485" i="3"/>
  <c r="FG486" i="3"/>
  <c r="FG487" i="3"/>
  <c r="FG488" i="3"/>
  <c r="FG489" i="3"/>
  <c r="FG490" i="3"/>
  <c r="FG491" i="3"/>
  <c r="FG492" i="3"/>
  <c r="FG493" i="3"/>
  <c r="FG494" i="3"/>
  <c r="FG453" i="3"/>
  <c r="FG454" i="3"/>
  <c r="FG455" i="3"/>
  <c r="FG456" i="3"/>
  <c r="FG457" i="3"/>
  <c r="FG458" i="3"/>
  <c r="FG459" i="3"/>
  <c r="FG460" i="3"/>
  <c r="FG461" i="3"/>
  <c r="FG462" i="3"/>
  <c r="FG463" i="3"/>
  <c r="FG464" i="3"/>
  <c r="FG465" i="3"/>
  <c r="FG466" i="3"/>
  <c r="FG467" i="3"/>
  <c r="FG468" i="3"/>
  <c r="FG469" i="3"/>
  <c r="FG470" i="3"/>
  <c r="FG329" i="3"/>
  <c r="FG330" i="3"/>
  <c r="FG331" i="3"/>
  <c r="FG332" i="3"/>
  <c r="FG333" i="3"/>
  <c r="FG334" i="3"/>
  <c r="FG335" i="3"/>
  <c r="FG336" i="3"/>
  <c r="FG337" i="3"/>
  <c r="FG338" i="3"/>
  <c r="FG339" i="3"/>
  <c r="FG340" i="3"/>
  <c r="FG341" i="3"/>
  <c r="FG342" i="3"/>
  <c r="FG343" i="3"/>
  <c r="FG344" i="3"/>
  <c r="FG345" i="3"/>
  <c r="FG346" i="3"/>
  <c r="FG305" i="3"/>
  <c r="FG306" i="3"/>
  <c r="FG307" i="3"/>
  <c r="FG308" i="3"/>
  <c r="FG309" i="3"/>
  <c r="FG310" i="3"/>
  <c r="FG311" i="3"/>
  <c r="FG312" i="3"/>
  <c r="FG313" i="3"/>
  <c r="FG314" i="3"/>
  <c r="FG315" i="3"/>
  <c r="FG316" i="3"/>
  <c r="FG317" i="3"/>
  <c r="FG318" i="3"/>
  <c r="FG319" i="3"/>
  <c r="FG320" i="3"/>
  <c r="FG321" i="3"/>
  <c r="FG322" i="3"/>
  <c r="FG100" i="3"/>
  <c r="FG75" i="3"/>
  <c r="FG50" i="3"/>
  <c r="FG25" i="3"/>
  <c r="FG75" i="1"/>
  <c r="FG50" i="1"/>
  <c r="FG25" i="1"/>
  <c r="FG250" i="3"/>
  <c r="FG225" i="3"/>
  <c r="FG200" i="3"/>
  <c r="FG175" i="3"/>
  <c r="FG150" i="3"/>
  <c r="FG125" i="3"/>
  <c r="FF477" i="3" l="1"/>
  <c r="FF478" i="3"/>
  <c r="FF479" i="3"/>
  <c r="FF480" i="3"/>
  <c r="FF481" i="3"/>
  <c r="FF482" i="3"/>
  <c r="FF483" i="3"/>
  <c r="FF484" i="3"/>
  <c r="FF485" i="3"/>
  <c r="FF486" i="3"/>
  <c r="FF487" i="3"/>
  <c r="FF488" i="3"/>
  <c r="FF489" i="3"/>
  <c r="FF490" i="3"/>
  <c r="FF491" i="3"/>
  <c r="FF492" i="3"/>
  <c r="FF493" i="3"/>
  <c r="FF494" i="3"/>
  <c r="FF453" i="3"/>
  <c r="FF454" i="3"/>
  <c r="FF455" i="3"/>
  <c r="FF456" i="3"/>
  <c r="FF457" i="3"/>
  <c r="FF458" i="3"/>
  <c r="FF459" i="3"/>
  <c r="FF460" i="3"/>
  <c r="FF461" i="3"/>
  <c r="FF462" i="3"/>
  <c r="FF463" i="3"/>
  <c r="FF464" i="3"/>
  <c r="FF465" i="3"/>
  <c r="FF466" i="3"/>
  <c r="FF467" i="3"/>
  <c r="FF468" i="3"/>
  <c r="FF469" i="3"/>
  <c r="FF470" i="3"/>
  <c r="FF329" i="3"/>
  <c r="FF330" i="3"/>
  <c r="FF331" i="3"/>
  <c r="FF332" i="3"/>
  <c r="FF333" i="3"/>
  <c r="FF334" i="3"/>
  <c r="FF335" i="3"/>
  <c r="FF336" i="3"/>
  <c r="FF337" i="3"/>
  <c r="FF338" i="3"/>
  <c r="FF339" i="3"/>
  <c r="FF340" i="3"/>
  <c r="FF341" i="3"/>
  <c r="FF342" i="3"/>
  <c r="FF343" i="3"/>
  <c r="FF344" i="3"/>
  <c r="FF345" i="3"/>
  <c r="FF346" i="3"/>
  <c r="FF305" i="3"/>
  <c r="FF306" i="3"/>
  <c r="FF307" i="3"/>
  <c r="FF308" i="3"/>
  <c r="FF309" i="3"/>
  <c r="FF310" i="3"/>
  <c r="FF311" i="3"/>
  <c r="FF312" i="3"/>
  <c r="FF313" i="3"/>
  <c r="FF314" i="3"/>
  <c r="FF315" i="3"/>
  <c r="FF316" i="3"/>
  <c r="FF317" i="3"/>
  <c r="FF318" i="3"/>
  <c r="FF319" i="3"/>
  <c r="FF320" i="3"/>
  <c r="FF321" i="3"/>
  <c r="FF322" i="3"/>
  <c r="FF250" i="3"/>
  <c r="FF225" i="3"/>
  <c r="FF200" i="3"/>
  <c r="FF175" i="3"/>
  <c r="FF150" i="3"/>
  <c r="FF125" i="3"/>
  <c r="FF100" i="3"/>
  <c r="FF75" i="3"/>
  <c r="FF50" i="3"/>
  <c r="FF25" i="3"/>
  <c r="FF75" i="1"/>
  <c r="FF50" i="1"/>
  <c r="FF25" i="1"/>
  <c r="FE330" i="3" l="1"/>
  <c r="GI330" i="3" s="1"/>
  <c r="FE331" i="3"/>
  <c r="GI331" i="3" s="1"/>
  <c r="FE332" i="3"/>
  <c r="GI332" i="3" s="1"/>
  <c r="FE333" i="3"/>
  <c r="GI333" i="3" s="1"/>
  <c r="FE334" i="3"/>
  <c r="GI334" i="3" s="1"/>
  <c r="FE335" i="3"/>
  <c r="GI335" i="3" s="1"/>
  <c r="FE336" i="3"/>
  <c r="GI336" i="3" s="1"/>
  <c r="FE337" i="3"/>
  <c r="GI337" i="3" s="1"/>
  <c r="FE338" i="3"/>
  <c r="GI338" i="3" s="1"/>
  <c r="FE339" i="3"/>
  <c r="GI339" i="3" s="1"/>
  <c r="FE340" i="3"/>
  <c r="GI340" i="3" s="1"/>
  <c r="FE341" i="3"/>
  <c r="GI341" i="3" s="1"/>
  <c r="FE342" i="3"/>
  <c r="GI342" i="3" s="1"/>
  <c r="FE343" i="3"/>
  <c r="GI343" i="3" s="1"/>
  <c r="FE344" i="3"/>
  <c r="GI344" i="3" s="1"/>
  <c r="FE345" i="3"/>
  <c r="GI345" i="3" s="1"/>
  <c r="FE346" i="3"/>
  <c r="GI346" i="3" s="1"/>
  <c r="FE329" i="3"/>
  <c r="GI329" i="3" s="1"/>
  <c r="FE478" i="3" l="1"/>
  <c r="FE479" i="3"/>
  <c r="FE480" i="3"/>
  <c r="FE481" i="3"/>
  <c r="FE482" i="3"/>
  <c r="FE483" i="3"/>
  <c r="FE484" i="3"/>
  <c r="FE485" i="3"/>
  <c r="FE486" i="3"/>
  <c r="FE487" i="3"/>
  <c r="FE488" i="3"/>
  <c r="FE489" i="3"/>
  <c r="FE490" i="3"/>
  <c r="FE491" i="3"/>
  <c r="FE492" i="3"/>
  <c r="FE493" i="3"/>
  <c r="FE494" i="3"/>
  <c r="FE477" i="3"/>
  <c r="FE75" i="1"/>
  <c r="GI494" i="3"/>
  <c r="GI493" i="3"/>
  <c r="GI492" i="3"/>
  <c r="GI491" i="3"/>
  <c r="GI490" i="3"/>
  <c r="GI489" i="3"/>
  <c r="GI488" i="3"/>
  <c r="GI487" i="3"/>
  <c r="GI486" i="3"/>
  <c r="GI485" i="3"/>
  <c r="GI484" i="3"/>
  <c r="GI483" i="3"/>
  <c r="GI482" i="3"/>
  <c r="GI481" i="3"/>
  <c r="GI480" i="3"/>
  <c r="GI479" i="3"/>
  <c r="GI478" i="3"/>
  <c r="GL75" i="1"/>
  <c r="GK75" i="1"/>
  <c r="GJ75" i="1"/>
  <c r="FD494" i="3"/>
  <c r="FC494" i="3"/>
  <c r="FB494" i="3"/>
  <c r="FA494" i="3"/>
  <c r="EZ494" i="3"/>
  <c r="EY494" i="3"/>
  <c r="EX494" i="3"/>
  <c r="EW494" i="3"/>
  <c r="EV494" i="3"/>
  <c r="EU494" i="3"/>
  <c r="ET494" i="3"/>
  <c r="ES494" i="3"/>
  <c r="ER494" i="3"/>
  <c r="EQ494" i="3"/>
  <c r="EP494" i="3"/>
  <c r="EO494" i="3"/>
  <c r="EN494" i="3"/>
  <c r="EM494" i="3"/>
  <c r="EL494" i="3"/>
  <c r="EK494" i="3"/>
  <c r="EJ494" i="3"/>
  <c r="EI494" i="3"/>
  <c r="EH494" i="3"/>
  <c r="EG494" i="3"/>
  <c r="EF494" i="3"/>
  <c r="EE494" i="3"/>
  <c r="FD493" i="3"/>
  <c r="FC493" i="3"/>
  <c r="FB493" i="3"/>
  <c r="FA493" i="3"/>
  <c r="EZ493" i="3"/>
  <c r="EY493" i="3"/>
  <c r="EX493" i="3"/>
  <c r="EW493" i="3"/>
  <c r="EV493" i="3"/>
  <c r="EU493" i="3"/>
  <c r="ET493" i="3"/>
  <c r="ES493" i="3"/>
  <c r="ER493" i="3"/>
  <c r="EQ493" i="3"/>
  <c r="EP493" i="3"/>
  <c r="EO493" i="3"/>
  <c r="EN493" i="3"/>
  <c r="EM493" i="3"/>
  <c r="EL493" i="3"/>
  <c r="EK493" i="3"/>
  <c r="EJ493" i="3"/>
  <c r="EI493" i="3"/>
  <c r="EH493" i="3"/>
  <c r="EG493" i="3"/>
  <c r="EF493" i="3"/>
  <c r="EE493" i="3"/>
  <c r="ED493" i="3"/>
  <c r="EC493" i="3"/>
  <c r="EB493" i="3"/>
  <c r="EA493" i="3"/>
  <c r="DZ493" i="3"/>
  <c r="DY493" i="3"/>
  <c r="DX493" i="3"/>
  <c r="DW493" i="3"/>
  <c r="DV493" i="3"/>
  <c r="DU493" i="3"/>
  <c r="DT493" i="3"/>
  <c r="DS493" i="3"/>
  <c r="DR493" i="3"/>
  <c r="DQ493" i="3"/>
  <c r="DP493" i="3"/>
  <c r="DO493" i="3"/>
  <c r="DN493" i="3"/>
  <c r="DM493" i="3"/>
  <c r="DL493" i="3"/>
  <c r="DK493" i="3"/>
  <c r="DJ493" i="3"/>
  <c r="DI493" i="3"/>
  <c r="DH493" i="3"/>
  <c r="DG493" i="3"/>
  <c r="DF493" i="3"/>
  <c r="DE493" i="3"/>
  <c r="DD493" i="3"/>
  <c r="DC493" i="3"/>
  <c r="DB493" i="3"/>
  <c r="DA493" i="3"/>
  <c r="CZ493" i="3"/>
  <c r="CY493" i="3"/>
  <c r="CX493" i="3"/>
  <c r="CW493" i="3"/>
  <c r="CV493" i="3"/>
  <c r="CU493" i="3"/>
  <c r="CT493" i="3"/>
  <c r="CS493" i="3"/>
  <c r="CR493" i="3"/>
  <c r="CQ493" i="3"/>
  <c r="CP493" i="3"/>
  <c r="CO493" i="3"/>
  <c r="CN493" i="3"/>
  <c r="CM493" i="3"/>
  <c r="CL493" i="3"/>
  <c r="CK493" i="3"/>
  <c r="CJ493" i="3"/>
  <c r="CI493" i="3"/>
  <c r="CH493" i="3"/>
  <c r="CG493" i="3"/>
  <c r="CF493" i="3"/>
  <c r="FD492" i="3"/>
  <c r="FC492" i="3"/>
  <c r="FB492" i="3"/>
  <c r="FA492" i="3"/>
  <c r="EZ492" i="3"/>
  <c r="EY492" i="3"/>
  <c r="EX492" i="3"/>
  <c r="EW492" i="3"/>
  <c r="EV492" i="3"/>
  <c r="EU492" i="3"/>
  <c r="ET492" i="3"/>
  <c r="ES492" i="3"/>
  <c r="ER492" i="3"/>
  <c r="EQ492" i="3"/>
  <c r="EP492" i="3"/>
  <c r="EO492" i="3"/>
  <c r="EN492" i="3"/>
  <c r="EM492" i="3"/>
  <c r="EL492" i="3"/>
  <c r="EK492" i="3"/>
  <c r="EJ492" i="3"/>
  <c r="EI492" i="3"/>
  <c r="EH492" i="3"/>
  <c r="EG492" i="3"/>
  <c r="EF492" i="3"/>
  <c r="EE492" i="3"/>
  <c r="ED492" i="3"/>
  <c r="EC492" i="3"/>
  <c r="EB492" i="3"/>
  <c r="EA492" i="3"/>
  <c r="DZ492" i="3"/>
  <c r="DY492" i="3"/>
  <c r="DX492" i="3"/>
  <c r="DW492" i="3"/>
  <c r="DV492" i="3"/>
  <c r="DU492" i="3"/>
  <c r="DT492" i="3"/>
  <c r="DS492" i="3"/>
  <c r="DR492" i="3"/>
  <c r="DQ492" i="3"/>
  <c r="DP492" i="3"/>
  <c r="DO492" i="3"/>
  <c r="DN492" i="3"/>
  <c r="DM492" i="3"/>
  <c r="DL492" i="3"/>
  <c r="DK492" i="3"/>
  <c r="DJ492" i="3"/>
  <c r="DI492" i="3"/>
  <c r="DH492" i="3"/>
  <c r="DG492" i="3"/>
  <c r="DF492" i="3"/>
  <c r="DE492" i="3"/>
  <c r="DD492" i="3"/>
  <c r="DC492" i="3"/>
  <c r="DB492" i="3"/>
  <c r="DA492" i="3"/>
  <c r="CZ492" i="3"/>
  <c r="CY492" i="3"/>
  <c r="CX492" i="3"/>
  <c r="CW492" i="3"/>
  <c r="CV492" i="3"/>
  <c r="CU492" i="3"/>
  <c r="CT492" i="3"/>
  <c r="CS492" i="3"/>
  <c r="CR492" i="3"/>
  <c r="CQ492" i="3"/>
  <c r="CP492" i="3"/>
  <c r="CO492" i="3"/>
  <c r="CN492" i="3"/>
  <c r="CM492" i="3"/>
  <c r="CL492" i="3"/>
  <c r="CK492" i="3"/>
  <c r="CJ492" i="3"/>
  <c r="CI492" i="3"/>
  <c r="CH492" i="3"/>
  <c r="CG492" i="3"/>
  <c r="CF492" i="3"/>
  <c r="FD491" i="3"/>
  <c r="FC491" i="3"/>
  <c r="FB491" i="3"/>
  <c r="FA491" i="3"/>
  <c r="EZ491" i="3"/>
  <c r="EY491" i="3"/>
  <c r="EX491" i="3"/>
  <c r="EW491" i="3"/>
  <c r="EV491" i="3"/>
  <c r="EU491" i="3"/>
  <c r="ET491" i="3"/>
  <c r="ES491" i="3"/>
  <c r="ER491" i="3"/>
  <c r="EQ491" i="3"/>
  <c r="EP491" i="3"/>
  <c r="EO491" i="3"/>
  <c r="EN491" i="3"/>
  <c r="EM491" i="3"/>
  <c r="EL491" i="3"/>
  <c r="EK491" i="3"/>
  <c r="EJ491" i="3"/>
  <c r="EI491" i="3"/>
  <c r="EH491" i="3"/>
  <c r="EG491" i="3"/>
  <c r="EF491" i="3"/>
  <c r="EE491" i="3"/>
  <c r="ED491" i="3"/>
  <c r="EC491" i="3"/>
  <c r="EB491" i="3"/>
  <c r="EA491" i="3"/>
  <c r="DZ491" i="3"/>
  <c r="DY491" i="3"/>
  <c r="DX491" i="3"/>
  <c r="DW491" i="3"/>
  <c r="DV491" i="3"/>
  <c r="DU491" i="3"/>
  <c r="DT491" i="3"/>
  <c r="DS491" i="3"/>
  <c r="DR491" i="3"/>
  <c r="DQ491" i="3"/>
  <c r="DP491" i="3"/>
  <c r="DO491" i="3"/>
  <c r="DN491" i="3"/>
  <c r="DM491" i="3"/>
  <c r="DL491" i="3"/>
  <c r="DK491" i="3"/>
  <c r="DJ491" i="3"/>
  <c r="DI491" i="3"/>
  <c r="DH491" i="3"/>
  <c r="DG491" i="3"/>
  <c r="DF491" i="3"/>
  <c r="DE491" i="3"/>
  <c r="DD491" i="3"/>
  <c r="DC491" i="3"/>
  <c r="DB491" i="3"/>
  <c r="DA491" i="3"/>
  <c r="CZ491" i="3"/>
  <c r="CY491" i="3"/>
  <c r="CX491" i="3"/>
  <c r="CW491" i="3"/>
  <c r="CV491" i="3"/>
  <c r="CU491" i="3"/>
  <c r="CT491" i="3"/>
  <c r="CS491" i="3"/>
  <c r="CR491" i="3"/>
  <c r="CQ491" i="3"/>
  <c r="CP491" i="3"/>
  <c r="CO491" i="3"/>
  <c r="CN491" i="3"/>
  <c r="CM491" i="3"/>
  <c r="CL491" i="3"/>
  <c r="CK491" i="3"/>
  <c r="CJ491" i="3"/>
  <c r="CI491" i="3"/>
  <c r="CH491" i="3"/>
  <c r="CG491" i="3"/>
  <c r="CF491" i="3"/>
  <c r="FD490" i="3"/>
  <c r="FC490" i="3"/>
  <c r="FB490" i="3"/>
  <c r="FA490" i="3"/>
  <c r="EZ490" i="3"/>
  <c r="EY490" i="3"/>
  <c r="EX490" i="3"/>
  <c r="EW490" i="3"/>
  <c r="EV490" i="3"/>
  <c r="EU490" i="3"/>
  <c r="ET490" i="3"/>
  <c r="ES490" i="3"/>
  <c r="ER490" i="3"/>
  <c r="EQ490" i="3"/>
  <c r="EP490" i="3"/>
  <c r="EO490" i="3"/>
  <c r="EN490" i="3"/>
  <c r="EM490" i="3"/>
  <c r="EL490" i="3"/>
  <c r="EK490" i="3"/>
  <c r="EJ490" i="3"/>
  <c r="EI490" i="3"/>
  <c r="EH490" i="3"/>
  <c r="EG490" i="3"/>
  <c r="EF490" i="3"/>
  <c r="EE490" i="3"/>
  <c r="ED490" i="3"/>
  <c r="EC490" i="3"/>
  <c r="EB490" i="3"/>
  <c r="EA490" i="3"/>
  <c r="DZ490" i="3"/>
  <c r="DY490" i="3"/>
  <c r="DX490" i="3"/>
  <c r="DW490" i="3"/>
  <c r="DV490" i="3"/>
  <c r="DU490" i="3"/>
  <c r="DT490" i="3"/>
  <c r="DS490" i="3"/>
  <c r="DR490" i="3"/>
  <c r="DQ490" i="3"/>
  <c r="DP490" i="3"/>
  <c r="DO490" i="3"/>
  <c r="DN490" i="3"/>
  <c r="DM490" i="3"/>
  <c r="DL490" i="3"/>
  <c r="DK490" i="3"/>
  <c r="DJ490" i="3"/>
  <c r="DI490" i="3"/>
  <c r="DH490" i="3"/>
  <c r="DG490" i="3"/>
  <c r="DF490" i="3"/>
  <c r="DE490" i="3"/>
  <c r="DD490" i="3"/>
  <c r="DC490" i="3"/>
  <c r="DB490" i="3"/>
  <c r="DA490" i="3"/>
  <c r="CZ490" i="3"/>
  <c r="CY490" i="3"/>
  <c r="CX490" i="3"/>
  <c r="CW490" i="3"/>
  <c r="CV490" i="3"/>
  <c r="CU490" i="3"/>
  <c r="CT490" i="3"/>
  <c r="CS490" i="3"/>
  <c r="CR490" i="3"/>
  <c r="CQ490" i="3"/>
  <c r="CP490" i="3"/>
  <c r="CO490" i="3"/>
  <c r="CN490" i="3"/>
  <c r="CM490" i="3"/>
  <c r="CL490" i="3"/>
  <c r="CK490" i="3"/>
  <c r="CJ490" i="3"/>
  <c r="CI490" i="3"/>
  <c r="CH490" i="3"/>
  <c r="CG490" i="3"/>
  <c r="CF490" i="3"/>
  <c r="FD487" i="3"/>
  <c r="FC487" i="3"/>
  <c r="FB487" i="3"/>
  <c r="FA487" i="3"/>
  <c r="EZ487" i="3"/>
  <c r="EY487" i="3"/>
  <c r="EX487" i="3"/>
  <c r="EW487" i="3"/>
  <c r="EV487" i="3"/>
  <c r="EU487" i="3"/>
  <c r="ET487" i="3"/>
  <c r="ES487" i="3"/>
  <c r="ER487" i="3"/>
  <c r="EQ487" i="3"/>
  <c r="EP487" i="3"/>
  <c r="EO487" i="3"/>
  <c r="EN487" i="3"/>
  <c r="EM487" i="3"/>
  <c r="EL487" i="3"/>
  <c r="EK487" i="3"/>
  <c r="EJ487" i="3"/>
  <c r="EI487" i="3"/>
  <c r="EH487" i="3"/>
  <c r="EG487" i="3"/>
  <c r="EF487" i="3"/>
  <c r="EE487" i="3"/>
  <c r="ED487" i="3"/>
  <c r="EC487" i="3"/>
  <c r="EB487" i="3"/>
  <c r="EA487" i="3"/>
  <c r="DZ487" i="3"/>
  <c r="DY487" i="3"/>
  <c r="DX487" i="3"/>
  <c r="DW487" i="3"/>
  <c r="DV487" i="3"/>
  <c r="DU487" i="3"/>
  <c r="DT487" i="3"/>
  <c r="DS487" i="3"/>
  <c r="DR487" i="3"/>
  <c r="DQ487" i="3"/>
  <c r="DP487" i="3"/>
  <c r="DO487" i="3"/>
  <c r="DN487" i="3"/>
  <c r="DM487" i="3"/>
  <c r="DL487" i="3"/>
  <c r="DK487" i="3"/>
  <c r="DJ487" i="3"/>
  <c r="DI487" i="3"/>
  <c r="DH487" i="3"/>
  <c r="DG487" i="3"/>
  <c r="DF487" i="3"/>
  <c r="DE487" i="3"/>
  <c r="DD487" i="3"/>
  <c r="DC487" i="3"/>
  <c r="DB487" i="3"/>
  <c r="DA487" i="3"/>
  <c r="CZ487" i="3"/>
  <c r="CY487" i="3"/>
  <c r="CX487" i="3"/>
  <c r="CW487" i="3"/>
  <c r="CV487" i="3"/>
  <c r="CU487" i="3"/>
  <c r="CT487" i="3"/>
  <c r="CS487" i="3"/>
  <c r="CR487" i="3"/>
  <c r="CQ487" i="3"/>
  <c r="CP487" i="3"/>
  <c r="CO487" i="3"/>
  <c r="CN487" i="3"/>
  <c r="CM487" i="3"/>
  <c r="CL487" i="3"/>
  <c r="CK487" i="3"/>
  <c r="CJ487" i="3"/>
  <c r="CI487" i="3"/>
  <c r="CH487" i="3"/>
  <c r="CG487" i="3"/>
  <c r="CF487" i="3"/>
  <c r="FD486" i="3"/>
  <c r="FC486" i="3"/>
  <c r="FB486" i="3"/>
  <c r="FA486" i="3"/>
  <c r="EZ486" i="3"/>
  <c r="EY486" i="3"/>
  <c r="EX486" i="3"/>
  <c r="EW486" i="3"/>
  <c r="EV486" i="3"/>
  <c r="EU486" i="3"/>
  <c r="ET486" i="3"/>
  <c r="ES486" i="3"/>
  <c r="ER486" i="3"/>
  <c r="EQ486" i="3"/>
  <c r="EP486" i="3"/>
  <c r="EO486" i="3"/>
  <c r="EN486" i="3"/>
  <c r="EM486" i="3"/>
  <c r="EL486" i="3"/>
  <c r="EK486" i="3"/>
  <c r="EJ486" i="3"/>
  <c r="EI486" i="3"/>
  <c r="EH486" i="3"/>
  <c r="EG486" i="3"/>
  <c r="EF486" i="3"/>
  <c r="EE486" i="3"/>
  <c r="ED486" i="3"/>
  <c r="EC486" i="3"/>
  <c r="EB486" i="3"/>
  <c r="EA486" i="3"/>
  <c r="DZ486" i="3"/>
  <c r="DY486" i="3"/>
  <c r="DX486" i="3"/>
  <c r="DW486" i="3"/>
  <c r="DV486" i="3"/>
  <c r="DU486" i="3"/>
  <c r="DT486" i="3"/>
  <c r="DS486" i="3"/>
  <c r="DR486" i="3"/>
  <c r="DQ486" i="3"/>
  <c r="DP486" i="3"/>
  <c r="DO486" i="3"/>
  <c r="DN486" i="3"/>
  <c r="DM486" i="3"/>
  <c r="DL486" i="3"/>
  <c r="DK486" i="3"/>
  <c r="DJ486" i="3"/>
  <c r="DI486" i="3"/>
  <c r="DH486" i="3"/>
  <c r="DG486" i="3"/>
  <c r="DF486" i="3"/>
  <c r="DE486" i="3"/>
  <c r="DD486" i="3"/>
  <c r="DC486" i="3"/>
  <c r="DB486" i="3"/>
  <c r="DA486" i="3"/>
  <c r="CZ486" i="3"/>
  <c r="CY486" i="3"/>
  <c r="CX486" i="3"/>
  <c r="CW486" i="3"/>
  <c r="CV486" i="3"/>
  <c r="CU486" i="3"/>
  <c r="CT486" i="3"/>
  <c r="CS486" i="3"/>
  <c r="CR486" i="3"/>
  <c r="CQ486" i="3"/>
  <c r="CP486" i="3"/>
  <c r="CO486" i="3"/>
  <c r="CN486" i="3"/>
  <c r="CM486" i="3"/>
  <c r="CL486" i="3"/>
  <c r="CK486" i="3"/>
  <c r="CJ486" i="3"/>
  <c r="CI486" i="3"/>
  <c r="CH486" i="3"/>
  <c r="CG486" i="3"/>
  <c r="CF486" i="3"/>
  <c r="FD485" i="3"/>
  <c r="FC485" i="3"/>
  <c r="FB485" i="3"/>
  <c r="FA485" i="3"/>
  <c r="EZ485" i="3"/>
  <c r="EY485" i="3"/>
  <c r="EX485" i="3"/>
  <c r="EW485" i="3"/>
  <c r="EV485" i="3"/>
  <c r="EU485" i="3"/>
  <c r="ET485" i="3"/>
  <c r="ES485" i="3"/>
  <c r="ER485" i="3"/>
  <c r="EQ485" i="3"/>
  <c r="EP485" i="3"/>
  <c r="EO485" i="3"/>
  <c r="EN485" i="3"/>
  <c r="EM485" i="3"/>
  <c r="EL485" i="3"/>
  <c r="EK485" i="3"/>
  <c r="EJ485" i="3"/>
  <c r="EI485" i="3"/>
  <c r="EH485" i="3"/>
  <c r="EG485" i="3"/>
  <c r="EF485" i="3"/>
  <c r="EE485" i="3"/>
  <c r="ED485" i="3"/>
  <c r="EC485" i="3"/>
  <c r="EB485" i="3"/>
  <c r="EA485" i="3"/>
  <c r="DZ485" i="3"/>
  <c r="DY485" i="3"/>
  <c r="DX485" i="3"/>
  <c r="DW485" i="3"/>
  <c r="DV485" i="3"/>
  <c r="DU485" i="3"/>
  <c r="DT485" i="3"/>
  <c r="DS485" i="3"/>
  <c r="DR485" i="3"/>
  <c r="DQ485" i="3"/>
  <c r="DP485" i="3"/>
  <c r="DO485" i="3"/>
  <c r="DN485" i="3"/>
  <c r="DM485" i="3"/>
  <c r="DL485" i="3"/>
  <c r="DK485" i="3"/>
  <c r="DJ485" i="3"/>
  <c r="DI485" i="3"/>
  <c r="DH485" i="3"/>
  <c r="DG485" i="3"/>
  <c r="DF485" i="3"/>
  <c r="DE485" i="3"/>
  <c r="DD485" i="3"/>
  <c r="DC485" i="3"/>
  <c r="DB485" i="3"/>
  <c r="DA485" i="3"/>
  <c r="CZ485" i="3"/>
  <c r="CY485" i="3"/>
  <c r="CX485" i="3"/>
  <c r="CW485" i="3"/>
  <c r="CV485" i="3"/>
  <c r="CU485" i="3"/>
  <c r="CT485" i="3"/>
  <c r="CS485" i="3"/>
  <c r="CR485" i="3"/>
  <c r="CQ485" i="3"/>
  <c r="CP485" i="3"/>
  <c r="CO485" i="3"/>
  <c r="CN485" i="3"/>
  <c r="CM485" i="3"/>
  <c r="CL485" i="3"/>
  <c r="CK485" i="3"/>
  <c r="CJ485" i="3"/>
  <c r="CI485" i="3"/>
  <c r="CH485" i="3"/>
  <c r="CG485" i="3"/>
  <c r="CF485" i="3"/>
  <c r="FD484" i="3"/>
  <c r="FC484" i="3"/>
  <c r="FB484" i="3"/>
  <c r="FA484" i="3"/>
  <c r="EZ484" i="3"/>
  <c r="EY484" i="3"/>
  <c r="EX484" i="3"/>
  <c r="EW484" i="3"/>
  <c r="EV484" i="3"/>
  <c r="EU484" i="3"/>
  <c r="ET484" i="3"/>
  <c r="ES484" i="3"/>
  <c r="ER484" i="3"/>
  <c r="EQ484" i="3"/>
  <c r="EP484" i="3"/>
  <c r="EO484" i="3"/>
  <c r="EN484" i="3"/>
  <c r="EM484" i="3"/>
  <c r="EL484" i="3"/>
  <c r="EK484" i="3"/>
  <c r="EJ484" i="3"/>
  <c r="EI484" i="3"/>
  <c r="EH484" i="3"/>
  <c r="EG484" i="3"/>
  <c r="EF484" i="3"/>
  <c r="EE484" i="3"/>
  <c r="ED484" i="3"/>
  <c r="EC484" i="3"/>
  <c r="EB484" i="3"/>
  <c r="EA484" i="3"/>
  <c r="DZ484" i="3"/>
  <c r="DY484" i="3"/>
  <c r="DX484" i="3"/>
  <c r="DW484" i="3"/>
  <c r="DV484" i="3"/>
  <c r="DU484" i="3"/>
  <c r="DT484" i="3"/>
  <c r="DS484" i="3"/>
  <c r="DR484" i="3"/>
  <c r="DQ484" i="3"/>
  <c r="DP484" i="3"/>
  <c r="DO484" i="3"/>
  <c r="DN484" i="3"/>
  <c r="DM484" i="3"/>
  <c r="DL484" i="3"/>
  <c r="DK484" i="3"/>
  <c r="DJ484" i="3"/>
  <c r="DI484" i="3"/>
  <c r="DH484" i="3"/>
  <c r="DG484" i="3"/>
  <c r="DF484" i="3"/>
  <c r="DE484" i="3"/>
  <c r="DD484" i="3"/>
  <c r="DC484" i="3"/>
  <c r="DB484" i="3"/>
  <c r="DA484" i="3"/>
  <c r="CZ484" i="3"/>
  <c r="CY484" i="3"/>
  <c r="CX484" i="3"/>
  <c r="CW484" i="3"/>
  <c r="CV484" i="3"/>
  <c r="CU484" i="3"/>
  <c r="CT484" i="3"/>
  <c r="CS484" i="3"/>
  <c r="CR484" i="3"/>
  <c r="CQ484" i="3"/>
  <c r="CP484" i="3"/>
  <c r="CO484" i="3"/>
  <c r="CN484" i="3"/>
  <c r="CM484" i="3"/>
  <c r="CL484" i="3"/>
  <c r="CK484" i="3"/>
  <c r="CJ484" i="3"/>
  <c r="CI484" i="3"/>
  <c r="CH484" i="3"/>
  <c r="CG484" i="3"/>
  <c r="CF484" i="3"/>
  <c r="FD483" i="3"/>
  <c r="FC483" i="3"/>
  <c r="FB483" i="3"/>
  <c r="FA483" i="3"/>
  <c r="EZ483" i="3"/>
  <c r="EY483" i="3"/>
  <c r="EX483" i="3"/>
  <c r="EW483" i="3"/>
  <c r="EV483" i="3"/>
  <c r="EU483" i="3"/>
  <c r="ET483" i="3"/>
  <c r="ES483" i="3"/>
  <c r="ER483" i="3"/>
  <c r="EQ483" i="3"/>
  <c r="EP483" i="3"/>
  <c r="EO483" i="3"/>
  <c r="EN483" i="3"/>
  <c r="EM483" i="3"/>
  <c r="EL483" i="3"/>
  <c r="EK483" i="3"/>
  <c r="EJ483" i="3"/>
  <c r="EI483" i="3"/>
  <c r="EH483" i="3"/>
  <c r="EG483" i="3"/>
  <c r="EF483" i="3"/>
  <c r="EE483" i="3"/>
  <c r="ED483" i="3"/>
  <c r="EC483" i="3"/>
  <c r="EB483" i="3"/>
  <c r="EA483" i="3"/>
  <c r="DZ483" i="3"/>
  <c r="DY483" i="3"/>
  <c r="DX483" i="3"/>
  <c r="DW483" i="3"/>
  <c r="DV483" i="3"/>
  <c r="DU483" i="3"/>
  <c r="DT483" i="3"/>
  <c r="DS483" i="3"/>
  <c r="DR483" i="3"/>
  <c r="DQ483" i="3"/>
  <c r="DP483" i="3"/>
  <c r="DO483" i="3"/>
  <c r="DN483" i="3"/>
  <c r="DM483" i="3"/>
  <c r="DL483" i="3"/>
  <c r="DK483" i="3"/>
  <c r="DJ483" i="3"/>
  <c r="DI483" i="3"/>
  <c r="DH483" i="3"/>
  <c r="DG483" i="3"/>
  <c r="DF483" i="3"/>
  <c r="DE483" i="3"/>
  <c r="DD483" i="3"/>
  <c r="DC483" i="3"/>
  <c r="DB483" i="3"/>
  <c r="DA483" i="3"/>
  <c r="CZ483" i="3"/>
  <c r="CY483" i="3"/>
  <c r="CX483" i="3"/>
  <c r="CW483" i="3"/>
  <c r="CV483" i="3"/>
  <c r="CU483" i="3"/>
  <c r="CT483" i="3"/>
  <c r="CS483" i="3"/>
  <c r="CR483" i="3"/>
  <c r="CQ483" i="3"/>
  <c r="CP483" i="3"/>
  <c r="CO483" i="3"/>
  <c r="CN483" i="3"/>
  <c r="CM483" i="3"/>
  <c r="CL483" i="3"/>
  <c r="CK483" i="3"/>
  <c r="CJ483" i="3"/>
  <c r="CI483" i="3"/>
  <c r="CH483" i="3"/>
  <c r="CG483" i="3"/>
  <c r="CF483" i="3"/>
  <c r="FD482" i="3"/>
  <c r="FC482" i="3"/>
  <c r="FB482" i="3"/>
  <c r="FA482" i="3"/>
  <c r="EZ482" i="3"/>
  <c r="EY482" i="3"/>
  <c r="EX482" i="3"/>
  <c r="EW482" i="3"/>
  <c r="EV482" i="3"/>
  <c r="EU482" i="3"/>
  <c r="ET482" i="3"/>
  <c r="ES482" i="3"/>
  <c r="ER482" i="3"/>
  <c r="EQ482" i="3"/>
  <c r="EP482" i="3"/>
  <c r="EO482" i="3"/>
  <c r="EN482" i="3"/>
  <c r="EM482" i="3"/>
  <c r="EL482" i="3"/>
  <c r="EK482" i="3"/>
  <c r="EJ482" i="3"/>
  <c r="EI482" i="3"/>
  <c r="EH482" i="3"/>
  <c r="EG482" i="3"/>
  <c r="EF482" i="3"/>
  <c r="EE482" i="3"/>
  <c r="ED482" i="3"/>
  <c r="EC482" i="3"/>
  <c r="EB482" i="3"/>
  <c r="EA482" i="3"/>
  <c r="DZ482" i="3"/>
  <c r="DY482" i="3"/>
  <c r="DX482" i="3"/>
  <c r="DW482" i="3"/>
  <c r="DV482" i="3"/>
  <c r="DU482" i="3"/>
  <c r="DT482" i="3"/>
  <c r="DS482" i="3"/>
  <c r="DR482" i="3"/>
  <c r="DQ482" i="3"/>
  <c r="DP482" i="3"/>
  <c r="DO482" i="3"/>
  <c r="DN482" i="3"/>
  <c r="DM482" i="3"/>
  <c r="DL482" i="3"/>
  <c r="DK482" i="3"/>
  <c r="DJ482" i="3"/>
  <c r="DI482" i="3"/>
  <c r="DH482" i="3"/>
  <c r="DG482" i="3"/>
  <c r="DF482" i="3"/>
  <c r="DE482" i="3"/>
  <c r="DD482" i="3"/>
  <c r="DC482" i="3"/>
  <c r="DB482" i="3"/>
  <c r="DA482" i="3"/>
  <c r="CZ482" i="3"/>
  <c r="CY482" i="3"/>
  <c r="CX482" i="3"/>
  <c r="CW482" i="3"/>
  <c r="CV482" i="3"/>
  <c r="CU482" i="3"/>
  <c r="CT482" i="3"/>
  <c r="CS482" i="3"/>
  <c r="CR482" i="3"/>
  <c r="CQ482" i="3"/>
  <c r="CP482" i="3"/>
  <c r="CO482" i="3"/>
  <c r="CN482" i="3"/>
  <c r="CM482" i="3"/>
  <c r="CL482" i="3"/>
  <c r="CK482" i="3"/>
  <c r="CJ482" i="3"/>
  <c r="CI482" i="3"/>
  <c r="CH482" i="3"/>
  <c r="CG482" i="3"/>
  <c r="CF482" i="3"/>
  <c r="FD481" i="3"/>
  <c r="FC481" i="3"/>
  <c r="FB481" i="3"/>
  <c r="FA481" i="3"/>
  <c r="EZ481" i="3"/>
  <c r="EY481" i="3"/>
  <c r="EX481" i="3"/>
  <c r="EW481" i="3"/>
  <c r="EV481" i="3"/>
  <c r="EU481" i="3"/>
  <c r="ET481" i="3"/>
  <c r="ES481" i="3"/>
  <c r="ER481" i="3"/>
  <c r="EQ481" i="3"/>
  <c r="EP481" i="3"/>
  <c r="EO481" i="3"/>
  <c r="EN481" i="3"/>
  <c r="EM481" i="3"/>
  <c r="EL481" i="3"/>
  <c r="EK481" i="3"/>
  <c r="EJ481" i="3"/>
  <c r="EI481" i="3"/>
  <c r="EH481" i="3"/>
  <c r="EG481" i="3"/>
  <c r="EF481" i="3"/>
  <c r="EE481" i="3"/>
  <c r="ED481" i="3"/>
  <c r="EC481" i="3"/>
  <c r="EB481" i="3"/>
  <c r="EA481" i="3"/>
  <c r="DZ481" i="3"/>
  <c r="DY481" i="3"/>
  <c r="DX481" i="3"/>
  <c r="DW481" i="3"/>
  <c r="DV481" i="3"/>
  <c r="DU481" i="3"/>
  <c r="DT481" i="3"/>
  <c r="DS481" i="3"/>
  <c r="DR481" i="3"/>
  <c r="DQ481" i="3"/>
  <c r="DP481" i="3"/>
  <c r="DO481" i="3"/>
  <c r="DN481" i="3"/>
  <c r="DM481" i="3"/>
  <c r="DL481" i="3"/>
  <c r="DK481" i="3"/>
  <c r="DJ481" i="3"/>
  <c r="DI481" i="3"/>
  <c r="DH481" i="3"/>
  <c r="DG481" i="3"/>
  <c r="DF481" i="3"/>
  <c r="DE481" i="3"/>
  <c r="DD481" i="3"/>
  <c r="DC481" i="3"/>
  <c r="DB481" i="3"/>
  <c r="DA481" i="3"/>
  <c r="CZ481" i="3"/>
  <c r="CY481" i="3"/>
  <c r="CX481" i="3"/>
  <c r="CW481" i="3"/>
  <c r="CV481" i="3"/>
  <c r="CU481" i="3"/>
  <c r="CT481" i="3"/>
  <c r="CS481" i="3"/>
  <c r="CR481" i="3"/>
  <c r="CQ481" i="3"/>
  <c r="CP481" i="3"/>
  <c r="CO481" i="3"/>
  <c r="CN481" i="3"/>
  <c r="CM481" i="3"/>
  <c r="CL481" i="3"/>
  <c r="CK481" i="3"/>
  <c r="CJ481" i="3"/>
  <c r="CI481" i="3"/>
  <c r="CH481" i="3"/>
  <c r="CG481" i="3"/>
  <c r="CF481" i="3"/>
  <c r="FD480" i="3"/>
  <c r="FC480" i="3"/>
  <c r="FB480" i="3"/>
  <c r="FA480" i="3"/>
  <c r="EZ480" i="3"/>
  <c r="EY480" i="3"/>
  <c r="EX480" i="3"/>
  <c r="EW480" i="3"/>
  <c r="EV480" i="3"/>
  <c r="EU480" i="3"/>
  <c r="ET480" i="3"/>
  <c r="ES480" i="3"/>
  <c r="ER480" i="3"/>
  <c r="EQ480" i="3"/>
  <c r="EP480" i="3"/>
  <c r="EO480" i="3"/>
  <c r="EN480" i="3"/>
  <c r="EM480" i="3"/>
  <c r="EL480" i="3"/>
  <c r="EK480" i="3"/>
  <c r="EJ480" i="3"/>
  <c r="EI480" i="3"/>
  <c r="EH480" i="3"/>
  <c r="EG480" i="3"/>
  <c r="EF480" i="3"/>
  <c r="EE480" i="3"/>
  <c r="ED480" i="3"/>
  <c r="EC480" i="3"/>
  <c r="EB480" i="3"/>
  <c r="EA480" i="3"/>
  <c r="DZ480" i="3"/>
  <c r="DY480" i="3"/>
  <c r="DX480" i="3"/>
  <c r="DW480" i="3"/>
  <c r="DV480" i="3"/>
  <c r="DU480" i="3"/>
  <c r="DT480" i="3"/>
  <c r="DS480" i="3"/>
  <c r="DR480" i="3"/>
  <c r="DQ480" i="3"/>
  <c r="DP480" i="3"/>
  <c r="DO480" i="3"/>
  <c r="DN480" i="3"/>
  <c r="DM480" i="3"/>
  <c r="DL480" i="3"/>
  <c r="DK480" i="3"/>
  <c r="DJ480" i="3"/>
  <c r="DI480" i="3"/>
  <c r="DH480" i="3"/>
  <c r="DG480" i="3"/>
  <c r="DF480" i="3"/>
  <c r="DE480" i="3"/>
  <c r="DD480" i="3"/>
  <c r="DC480" i="3"/>
  <c r="DB480" i="3"/>
  <c r="DA480" i="3"/>
  <c r="CZ480" i="3"/>
  <c r="CY480" i="3"/>
  <c r="CX480" i="3"/>
  <c r="CW480" i="3"/>
  <c r="CV480" i="3"/>
  <c r="CU480" i="3"/>
  <c r="CT480" i="3"/>
  <c r="CS480" i="3"/>
  <c r="CR480" i="3"/>
  <c r="CQ480" i="3"/>
  <c r="CP480" i="3"/>
  <c r="CO480" i="3"/>
  <c r="CN480" i="3"/>
  <c r="CM480" i="3"/>
  <c r="CL480" i="3"/>
  <c r="CK480" i="3"/>
  <c r="CJ480" i="3"/>
  <c r="CI480" i="3"/>
  <c r="CH480" i="3"/>
  <c r="CG480" i="3"/>
  <c r="CF480" i="3"/>
  <c r="FD479" i="3"/>
  <c r="FC479" i="3"/>
  <c r="FB479" i="3"/>
  <c r="FA479" i="3"/>
  <c r="EZ479" i="3"/>
  <c r="EY479" i="3"/>
  <c r="EX479" i="3"/>
  <c r="EW479" i="3"/>
  <c r="EV479" i="3"/>
  <c r="EU479" i="3"/>
  <c r="ET479" i="3"/>
  <c r="ES479" i="3"/>
  <c r="ER479" i="3"/>
  <c r="EQ479" i="3"/>
  <c r="EP479" i="3"/>
  <c r="EO479" i="3"/>
  <c r="EN479" i="3"/>
  <c r="EM479" i="3"/>
  <c r="EL479" i="3"/>
  <c r="EK479" i="3"/>
  <c r="EJ479" i="3"/>
  <c r="EI479" i="3"/>
  <c r="EH479" i="3"/>
  <c r="EG479" i="3"/>
  <c r="EF479" i="3"/>
  <c r="EE479" i="3"/>
  <c r="ED479" i="3"/>
  <c r="EC479" i="3"/>
  <c r="EB479" i="3"/>
  <c r="EA479" i="3"/>
  <c r="DZ479" i="3"/>
  <c r="DY479" i="3"/>
  <c r="DX479" i="3"/>
  <c r="DW479" i="3"/>
  <c r="DV479" i="3"/>
  <c r="DU479" i="3"/>
  <c r="DT479" i="3"/>
  <c r="DS479" i="3"/>
  <c r="DR479" i="3"/>
  <c r="DQ479" i="3"/>
  <c r="DP479" i="3"/>
  <c r="DO479" i="3"/>
  <c r="DN479" i="3"/>
  <c r="DM479" i="3"/>
  <c r="DL479" i="3"/>
  <c r="DK479" i="3"/>
  <c r="DJ479" i="3"/>
  <c r="DI479" i="3"/>
  <c r="DH479" i="3"/>
  <c r="DG479" i="3"/>
  <c r="DF479" i="3"/>
  <c r="DE479" i="3"/>
  <c r="DD479" i="3"/>
  <c r="DC479" i="3"/>
  <c r="DB479" i="3"/>
  <c r="DA479" i="3"/>
  <c r="CZ479" i="3"/>
  <c r="CY479" i="3"/>
  <c r="CX479" i="3"/>
  <c r="CW479" i="3"/>
  <c r="CV479" i="3"/>
  <c r="CU479" i="3"/>
  <c r="CT479" i="3"/>
  <c r="CS479" i="3"/>
  <c r="CR479" i="3"/>
  <c r="CQ479" i="3"/>
  <c r="CP479" i="3"/>
  <c r="CO479" i="3"/>
  <c r="CN479" i="3"/>
  <c r="CM479" i="3"/>
  <c r="CL479" i="3"/>
  <c r="CK479" i="3"/>
  <c r="CJ479" i="3"/>
  <c r="CI479" i="3"/>
  <c r="CH479" i="3"/>
  <c r="CG479" i="3"/>
  <c r="CF479" i="3"/>
  <c r="FD478" i="3"/>
  <c r="FC478" i="3"/>
  <c r="FB478" i="3"/>
  <c r="FA478" i="3"/>
  <c r="EZ478" i="3"/>
  <c r="EY478" i="3"/>
  <c r="EX478" i="3"/>
  <c r="EW478" i="3"/>
  <c r="EV478" i="3"/>
  <c r="EU478" i="3"/>
  <c r="ET478" i="3"/>
  <c r="ES478" i="3"/>
  <c r="ER478" i="3"/>
  <c r="EQ478" i="3"/>
  <c r="EP478" i="3"/>
  <c r="EO478" i="3"/>
  <c r="EN478" i="3"/>
  <c r="EM478" i="3"/>
  <c r="EL478" i="3"/>
  <c r="EK478" i="3"/>
  <c r="EJ478" i="3"/>
  <c r="EI478" i="3"/>
  <c r="EH478" i="3"/>
  <c r="EG478" i="3"/>
  <c r="EF478" i="3"/>
  <c r="EE478" i="3"/>
  <c r="ED478" i="3"/>
  <c r="EC478" i="3"/>
  <c r="EB478" i="3"/>
  <c r="EA478" i="3"/>
  <c r="DZ478" i="3"/>
  <c r="DY478" i="3"/>
  <c r="DX478" i="3"/>
  <c r="DW478" i="3"/>
  <c r="DV478" i="3"/>
  <c r="DU478" i="3"/>
  <c r="DT478" i="3"/>
  <c r="DS478" i="3"/>
  <c r="DR478" i="3"/>
  <c r="DQ478" i="3"/>
  <c r="DP478" i="3"/>
  <c r="DO478" i="3"/>
  <c r="DN478" i="3"/>
  <c r="DM478" i="3"/>
  <c r="DL478" i="3"/>
  <c r="DK478" i="3"/>
  <c r="DJ478" i="3"/>
  <c r="DI478" i="3"/>
  <c r="DH478" i="3"/>
  <c r="DG478" i="3"/>
  <c r="DF478" i="3"/>
  <c r="DE478" i="3"/>
  <c r="DD478" i="3"/>
  <c r="DC478" i="3"/>
  <c r="DB478" i="3"/>
  <c r="DA478" i="3"/>
  <c r="CZ478" i="3"/>
  <c r="CY478" i="3"/>
  <c r="CX478" i="3"/>
  <c r="CW478" i="3"/>
  <c r="CV478" i="3"/>
  <c r="CU478" i="3"/>
  <c r="CT478" i="3"/>
  <c r="CS478" i="3"/>
  <c r="CR478" i="3"/>
  <c r="CQ478" i="3"/>
  <c r="CP478" i="3"/>
  <c r="CO478" i="3"/>
  <c r="CN478" i="3"/>
  <c r="CM478" i="3"/>
  <c r="CL478" i="3"/>
  <c r="CK478" i="3"/>
  <c r="CJ478" i="3"/>
  <c r="CI478" i="3"/>
  <c r="CH478" i="3"/>
  <c r="CG478" i="3"/>
  <c r="CF478" i="3"/>
  <c r="FD477" i="3"/>
  <c r="FC477" i="3"/>
  <c r="FB477" i="3"/>
  <c r="FA477" i="3"/>
  <c r="EZ477" i="3"/>
  <c r="EY477" i="3"/>
  <c r="EX477" i="3"/>
  <c r="EW477" i="3"/>
  <c r="EV477" i="3"/>
  <c r="EU477" i="3"/>
  <c r="ET477" i="3"/>
  <c r="ES477" i="3"/>
  <c r="ER477" i="3"/>
  <c r="EQ477" i="3"/>
  <c r="EP477" i="3"/>
  <c r="EO477" i="3"/>
  <c r="EN477" i="3"/>
  <c r="EM477" i="3"/>
  <c r="EL477" i="3"/>
  <c r="EK477" i="3"/>
  <c r="EJ477" i="3"/>
  <c r="EI477" i="3"/>
  <c r="EH477" i="3"/>
  <c r="EG477" i="3"/>
  <c r="EF477" i="3"/>
  <c r="EE477" i="3"/>
  <c r="ED477" i="3"/>
  <c r="EC477" i="3"/>
  <c r="EB477" i="3"/>
  <c r="EA477" i="3"/>
  <c r="DZ477" i="3"/>
  <c r="DY477" i="3"/>
  <c r="DX477" i="3"/>
  <c r="DW477" i="3"/>
  <c r="DV477" i="3"/>
  <c r="DU477" i="3"/>
  <c r="DT477" i="3"/>
  <c r="DS477" i="3"/>
  <c r="DR477" i="3"/>
  <c r="DQ477" i="3"/>
  <c r="DP477" i="3"/>
  <c r="DO477" i="3"/>
  <c r="DN477" i="3"/>
  <c r="DM477" i="3"/>
  <c r="DL477" i="3"/>
  <c r="DK477" i="3"/>
  <c r="DJ477" i="3"/>
  <c r="DI477" i="3"/>
  <c r="DH477" i="3"/>
  <c r="DG477" i="3"/>
  <c r="DF477" i="3"/>
  <c r="DE477" i="3"/>
  <c r="DD477" i="3"/>
  <c r="DC477" i="3"/>
  <c r="DB477" i="3"/>
  <c r="DA477" i="3"/>
  <c r="CZ477" i="3"/>
  <c r="CY477" i="3"/>
  <c r="CX477" i="3"/>
  <c r="CW477" i="3"/>
  <c r="CV477" i="3"/>
  <c r="CU477" i="3"/>
  <c r="CT477" i="3"/>
  <c r="CS477" i="3"/>
  <c r="CR477" i="3"/>
  <c r="CQ477" i="3"/>
  <c r="CP477" i="3"/>
  <c r="CO477" i="3"/>
  <c r="CN477" i="3"/>
  <c r="CM477" i="3"/>
  <c r="CL477" i="3"/>
  <c r="CK477" i="3"/>
  <c r="CJ477" i="3"/>
  <c r="CI477" i="3"/>
  <c r="CH477" i="3"/>
  <c r="CG477" i="3"/>
  <c r="CF477" i="3"/>
  <c r="FE453" i="3"/>
  <c r="FE454" i="3"/>
  <c r="FE455" i="3"/>
  <c r="FE456" i="3"/>
  <c r="FE457" i="3"/>
  <c r="FE458" i="3"/>
  <c r="FE459" i="3"/>
  <c r="FE460" i="3"/>
  <c r="FE461" i="3"/>
  <c r="FE462" i="3"/>
  <c r="FE463" i="3"/>
  <c r="FE464" i="3"/>
  <c r="FE465" i="3"/>
  <c r="FE466" i="3"/>
  <c r="FE467" i="3"/>
  <c r="FE468" i="3"/>
  <c r="FE469" i="3"/>
  <c r="FE470" i="3"/>
  <c r="GK405" i="3"/>
  <c r="GJ405" i="3"/>
  <c r="GJ416" i="3"/>
  <c r="GK416" i="3"/>
  <c r="GJ417" i="3"/>
  <c r="GK417" i="3"/>
  <c r="FE306" i="3"/>
  <c r="GI306" i="3" s="1"/>
  <c r="FE307" i="3"/>
  <c r="GI307" i="3" s="1"/>
  <c r="FE308" i="3"/>
  <c r="GI308" i="3" s="1"/>
  <c r="FE309" i="3"/>
  <c r="GI309" i="3" s="1"/>
  <c r="FE310" i="3"/>
  <c r="GI310" i="3" s="1"/>
  <c r="FE311" i="3"/>
  <c r="GI311" i="3" s="1"/>
  <c r="FE312" i="3"/>
  <c r="GI312" i="3" s="1"/>
  <c r="FE313" i="3"/>
  <c r="GI313" i="3" s="1"/>
  <c r="FE314" i="3"/>
  <c r="GI314" i="3" s="1"/>
  <c r="FE315" i="3"/>
  <c r="GI315" i="3" s="1"/>
  <c r="FE316" i="3"/>
  <c r="GI316" i="3" s="1"/>
  <c r="FE317" i="3"/>
  <c r="GI317" i="3" s="1"/>
  <c r="FE318" i="3"/>
  <c r="GI318" i="3" s="1"/>
  <c r="FE319" i="3"/>
  <c r="GI319" i="3" s="1"/>
  <c r="FE320" i="3"/>
  <c r="GI320" i="3" s="1"/>
  <c r="FE321" i="3"/>
  <c r="GI321" i="3" s="1"/>
  <c r="FE322" i="3"/>
  <c r="GI322" i="3" s="1"/>
  <c r="FE305" i="3"/>
  <c r="GI305" i="3" s="1"/>
  <c r="FE250" i="3"/>
  <c r="FE200" i="3"/>
  <c r="FE225" i="3"/>
  <c r="FE175" i="3"/>
  <c r="FD175" i="3"/>
  <c r="FC175" i="3"/>
  <c r="FB175" i="3"/>
  <c r="FA175" i="3"/>
  <c r="EZ175" i="3"/>
  <c r="EY175" i="3"/>
  <c r="EX175" i="3"/>
  <c r="EW175" i="3"/>
  <c r="EV175" i="3"/>
  <c r="EU175" i="3"/>
  <c r="ET175" i="3"/>
  <c r="ES175" i="3"/>
  <c r="ER175" i="3"/>
  <c r="EQ175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R175" i="3"/>
  <c r="DQ175" i="3"/>
  <c r="DP175" i="3"/>
  <c r="DO175" i="3"/>
  <c r="DN175" i="3"/>
  <c r="DM175" i="3"/>
  <c r="DL175" i="3"/>
  <c r="DK175" i="3"/>
  <c r="DJ175" i="3"/>
  <c r="DI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AI175" i="3"/>
  <c r="AH175" i="3"/>
  <c r="AG175" i="3"/>
  <c r="AF175" i="3"/>
  <c r="AE175" i="3"/>
  <c r="BP162" i="3"/>
  <c r="BP159" i="3"/>
  <c r="BP157" i="3"/>
  <c r="FE150" i="3"/>
  <c r="FD150" i="3"/>
  <c r="FC150" i="3"/>
  <c r="FB150" i="3"/>
  <c r="FA150" i="3"/>
  <c r="EZ150" i="3"/>
  <c r="EY150" i="3"/>
  <c r="EX150" i="3"/>
  <c r="EW150" i="3"/>
  <c r="EV150" i="3"/>
  <c r="EU150" i="3"/>
  <c r="ET150" i="3"/>
  <c r="ES150" i="3"/>
  <c r="ER150" i="3"/>
  <c r="EQ150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BX150" i="3"/>
  <c r="BW150" i="3"/>
  <c r="FE100" i="3"/>
  <c r="GJ58" i="3"/>
  <c r="GJ59" i="3"/>
  <c r="GJ60" i="3"/>
  <c r="GJ61" i="3"/>
  <c r="GJ62" i="3"/>
  <c r="GJ63" i="3"/>
  <c r="GJ64" i="3"/>
  <c r="GJ65" i="3"/>
  <c r="GJ66" i="3"/>
  <c r="GJ67" i="3"/>
  <c r="GJ70" i="3"/>
  <c r="GJ71" i="3"/>
  <c r="GJ72" i="3"/>
  <c r="GJ73" i="3"/>
  <c r="GJ74" i="3"/>
  <c r="GJ57" i="3"/>
  <c r="GK57" i="3"/>
  <c r="GL58" i="3"/>
  <c r="GL59" i="3"/>
  <c r="GL60" i="3"/>
  <c r="GL61" i="3"/>
  <c r="GL62" i="3"/>
  <c r="GL63" i="3"/>
  <c r="GL64" i="3"/>
  <c r="GL65" i="3"/>
  <c r="GL66" i="3"/>
  <c r="GL67" i="3"/>
  <c r="GL70" i="3"/>
  <c r="GL73" i="3"/>
  <c r="GL74" i="3"/>
  <c r="GL57" i="3"/>
  <c r="GL7" i="3"/>
  <c r="FE75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GK100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GK74" i="3"/>
  <c r="GK73" i="3"/>
  <c r="GK72" i="3"/>
  <c r="GK71" i="3"/>
  <c r="GK70" i="3"/>
  <c r="GK67" i="3"/>
  <c r="GK66" i="3"/>
  <c r="GK65" i="3"/>
  <c r="GK64" i="3"/>
  <c r="GK63" i="3"/>
  <c r="GK62" i="3"/>
  <c r="GK61" i="3"/>
  <c r="GK60" i="3"/>
  <c r="GK59" i="3"/>
  <c r="GK58" i="3"/>
  <c r="BP175" i="3" l="1"/>
  <c r="GK75" i="3"/>
  <c r="GO61" i="3" s="1"/>
  <c r="GL75" i="3"/>
  <c r="GP59" i="3" s="1"/>
  <c r="GM57" i="3"/>
  <c r="GL100" i="3"/>
  <c r="GJ100" i="3"/>
  <c r="GJ75" i="3"/>
  <c r="GN67" i="3" s="1"/>
  <c r="GO71" i="3" l="1"/>
  <c r="GO63" i="3"/>
  <c r="GO72" i="3"/>
  <c r="GO74" i="3"/>
  <c r="GO59" i="3"/>
  <c r="GO57" i="3"/>
  <c r="GO64" i="3"/>
  <c r="GO73" i="3"/>
  <c r="GO70" i="3"/>
  <c r="GO58" i="3"/>
  <c r="GO62" i="3"/>
  <c r="GM84" i="3"/>
  <c r="GM88" i="3"/>
  <c r="GM92" i="3"/>
  <c r="GM96" i="3"/>
  <c r="GM86" i="3"/>
  <c r="GM90" i="3"/>
  <c r="GM98" i="3"/>
  <c r="GM85" i="3"/>
  <c r="GM89" i="3"/>
  <c r="GM93" i="3"/>
  <c r="GM97" i="3"/>
  <c r="GM94" i="3"/>
  <c r="GM83" i="3"/>
  <c r="GM87" i="3"/>
  <c r="GM91" i="3"/>
  <c r="GM95" i="3"/>
  <c r="GM99" i="3"/>
  <c r="GM82" i="3"/>
  <c r="GM66" i="3"/>
  <c r="GM68" i="3"/>
  <c r="GM69" i="3"/>
  <c r="GO65" i="3"/>
  <c r="GO60" i="3"/>
  <c r="GO66" i="3"/>
  <c r="GO67" i="3"/>
  <c r="GP63" i="3"/>
  <c r="GP61" i="3"/>
  <c r="GP65" i="3"/>
  <c r="GP60" i="3"/>
  <c r="GP62" i="3"/>
  <c r="GP64" i="3"/>
  <c r="GP72" i="3"/>
  <c r="GM62" i="3"/>
  <c r="GP67" i="3"/>
  <c r="GP70" i="3"/>
  <c r="GP71" i="3"/>
  <c r="GP58" i="3"/>
  <c r="GM60" i="3"/>
  <c r="GM64" i="3"/>
  <c r="GM70" i="3"/>
  <c r="GM71" i="3"/>
  <c r="GM59" i="3"/>
  <c r="GM63" i="3"/>
  <c r="GM67" i="3"/>
  <c r="GM73" i="3"/>
  <c r="GM74" i="3"/>
  <c r="GM61" i="3"/>
  <c r="GM65" i="3"/>
  <c r="GM58" i="3"/>
  <c r="GP73" i="3"/>
  <c r="GP74" i="3"/>
  <c r="GP57" i="3"/>
  <c r="GP66" i="3"/>
  <c r="GM72" i="3"/>
  <c r="GN60" i="3"/>
  <c r="GN64" i="3"/>
  <c r="GN70" i="3"/>
  <c r="GN74" i="3"/>
  <c r="GN59" i="3"/>
  <c r="GN61" i="3"/>
  <c r="GN65" i="3"/>
  <c r="GN71" i="3"/>
  <c r="GN57" i="3"/>
  <c r="GN58" i="3"/>
  <c r="GN62" i="3"/>
  <c r="GN66" i="3"/>
  <c r="GN72" i="3"/>
  <c r="GN63" i="3"/>
  <c r="GN73" i="3"/>
  <c r="FE125" i="3" l="1"/>
  <c r="FE50" i="3"/>
  <c r="FE25" i="3"/>
  <c r="GM11" i="3" l="1"/>
  <c r="GM32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Q50" i="3"/>
  <c r="FE50" i="1"/>
  <c r="GI456" i="3"/>
  <c r="GI457" i="3"/>
  <c r="GI458" i="3"/>
  <c r="GI459" i="3"/>
  <c r="GI460" i="3"/>
  <c r="GI461" i="3"/>
  <c r="GI462" i="3"/>
  <c r="GI463" i="3"/>
  <c r="GI464" i="3"/>
  <c r="GI465" i="3"/>
  <c r="GI467" i="3"/>
  <c r="GI468" i="3"/>
  <c r="GI470" i="3"/>
  <c r="FE25" i="1"/>
  <c r="GM39" i="3" l="1"/>
  <c r="GM44" i="3"/>
  <c r="GM41" i="3"/>
  <c r="GM38" i="3"/>
  <c r="GM43" i="3"/>
  <c r="GM48" i="3"/>
  <c r="GM45" i="3"/>
  <c r="GM42" i="3"/>
  <c r="GM47" i="3"/>
  <c r="GM33" i="3"/>
  <c r="GM49" i="3"/>
  <c r="GM46" i="3"/>
  <c r="GM35" i="3"/>
  <c r="GM40" i="3"/>
  <c r="GM37" i="3"/>
  <c r="GM34" i="3"/>
  <c r="GM36" i="3"/>
  <c r="GM12" i="3"/>
  <c r="GM16" i="3"/>
  <c r="GM23" i="3"/>
  <c r="GM17" i="3"/>
  <c r="GM7" i="3"/>
  <c r="GM10" i="3"/>
  <c r="GM14" i="3"/>
  <c r="GM18" i="3"/>
  <c r="GM22" i="3"/>
  <c r="GM9" i="3"/>
  <c r="GM13" i="3"/>
  <c r="GM21" i="3"/>
  <c r="GM20" i="3"/>
  <c r="GM15" i="3"/>
  <c r="GM8" i="3"/>
  <c r="GM24" i="3"/>
  <c r="GM19" i="3"/>
  <c r="GK50" i="3"/>
  <c r="GL50" i="3"/>
  <c r="GJ50" i="3"/>
  <c r="GJ11" i="1" l="1"/>
  <c r="GJ7" i="1"/>
  <c r="FD453" i="3"/>
  <c r="FD454" i="3"/>
  <c r="FD455" i="3"/>
  <c r="FD456" i="3"/>
  <c r="FD457" i="3"/>
  <c r="FD458" i="3"/>
  <c r="FD459" i="3"/>
  <c r="FD460" i="3"/>
  <c r="FD461" i="3"/>
  <c r="FD462" i="3"/>
  <c r="FD463" i="3"/>
  <c r="FD466" i="3"/>
  <c r="FD467" i="3"/>
  <c r="FD468" i="3"/>
  <c r="FD469" i="3"/>
  <c r="FD470" i="3"/>
  <c r="GJ406" i="3"/>
  <c r="GJ407" i="3"/>
  <c r="GJ408" i="3"/>
  <c r="GJ409" i="3"/>
  <c r="GJ410" i="3"/>
  <c r="GJ411" i="3"/>
  <c r="GJ412" i="3"/>
  <c r="GJ413" i="3"/>
  <c r="GJ414" i="3"/>
  <c r="GJ415" i="3"/>
  <c r="GJ418" i="3"/>
  <c r="GJ419" i="3"/>
  <c r="GJ420" i="3"/>
  <c r="GJ421" i="3"/>
  <c r="GJ422" i="3"/>
  <c r="GJ354" i="3"/>
  <c r="GJ355" i="3"/>
  <c r="GJ357" i="3"/>
  <c r="GJ358" i="3"/>
  <c r="GJ359" i="3"/>
  <c r="GJ360" i="3"/>
  <c r="GJ361" i="3"/>
  <c r="GJ362" i="3"/>
  <c r="GJ363" i="3"/>
  <c r="GJ366" i="3"/>
  <c r="GJ367" i="3"/>
  <c r="GJ368" i="3"/>
  <c r="GJ369" i="3"/>
  <c r="GJ370" i="3"/>
  <c r="GJ353" i="3"/>
  <c r="FD225" i="3"/>
  <c r="FD125" i="3"/>
  <c r="FD25" i="3"/>
  <c r="GJ8" i="3"/>
  <c r="GJ9" i="3"/>
  <c r="GJ10" i="3"/>
  <c r="GJ11" i="3"/>
  <c r="GJ12" i="3"/>
  <c r="GJ13" i="3"/>
  <c r="GJ14" i="3"/>
  <c r="GJ15" i="3"/>
  <c r="GJ16" i="3"/>
  <c r="GJ17" i="3"/>
  <c r="GJ20" i="3"/>
  <c r="GJ21" i="3"/>
  <c r="GJ22" i="3"/>
  <c r="GJ23" i="3"/>
  <c r="GJ24" i="3"/>
  <c r="GJ7" i="3"/>
  <c r="FD50" i="1"/>
  <c r="GJ33" i="1"/>
  <c r="GJ34" i="1"/>
  <c r="GJ35" i="1"/>
  <c r="GJ36" i="1"/>
  <c r="GJ37" i="1"/>
  <c r="GJ38" i="1"/>
  <c r="GJ39" i="1"/>
  <c r="GJ40" i="1"/>
  <c r="GJ41" i="1"/>
  <c r="GJ42" i="1"/>
  <c r="GJ45" i="1"/>
  <c r="GJ46" i="1"/>
  <c r="GJ47" i="1"/>
  <c r="GJ48" i="1"/>
  <c r="GJ49" i="1"/>
  <c r="GJ32" i="1"/>
  <c r="GJ453" i="3" s="1"/>
  <c r="FD25" i="1"/>
  <c r="GJ8" i="1"/>
  <c r="GJ9" i="1"/>
  <c r="GJ10" i="1"/>
  <c r="GJ12" i="1"/>
  <c r="GJ13" i="1"/>
  <c r="GJ14" i="1"/>
  <c r="GJ15" i="1"/>
  <c r="GJ16" i="1"/>
  <c r="GJ17" i="1"/>
  <c r="GJ20" i="1"/>
  <c r="GJ21" i="1"/>
  <c r="GJ22" i="1"/>
  <c r="GJ23" i="1"/>
  <c r="GJ24" i="1"/>
  <c r="FC453" i="3" l="1"/>
  <c r="FC454" i="3"/>
  <c r="FC455" i="3"/>
  <c r="FC456" i="3"/>
  <c r="FC457" i="3"/>
  <c r="FC458" i="3"/>
  <c r="FC459" i="3"/>
  <c r="FC460" i="3"/>
  <c r="FC461" i="3"/>
  <c r="FC462" i="3"/>
  <c r="FC463" i="3"/>
  <c r="FC466" i="3"/>
  <c r="FC467" i="3"/>
  <c r="FC468" i="3"/>
  <c r="FC469" i="3"/>
  <c r="FC470" i="3"/>
  <c r="FC25" i="3" l="1"/>
  <c r="FC50" i="1"/>
  <c r="FC25" i="1"/>
  <c r="FC225" i="3"/>
  <c r="FC125" i="3"/>
  <c r="FB453" i="3" l="1"/>
  <c r="FB454" i="3"/>
  <c r="FB455" i="3"/>
  <c r="FB456" i="3"/>
  <c r="FB457" i="3"/>
  <c r="FB458" i="3"/>
  <c r="FB459" i="3"/>
  <c r="FB460" i="3"/>
  <c r="FB461" i="3"/>
  <c r="FB462" i="3"/>
  <c r="FB463" i="3"/>
  <c r="FB466" i="3"/>
  <c r="FB467" i="3"/>
  <c r="FB468" i="3"/>
  <c r="FB469" i="3"/>
  <c r="FB470" i="3"/>
  <c r="FB225" i="3"/>
  <c r="FB125" i="3"/>
  <c r="FB25" i="3"/>
  <c r="FB50" i="1"/>
  <c r="FB25" i="1"/>
  <c r="FA453" i="3" l="1"/>
  <c r="FA454" i="3"/>
  <c r="FA455" i="3"/>
  <c r="FA456" i="3"/>
  <c r="FA457" i="3"/>
  <c r="FA458" i="3"/>
  <c r="FA459" i="3"/>
  <c r="FA460" i="3"/>
  <c r="FA461" i="3"/>
  <c r="FA462" i="3"/>
  <c r="FA463" i="3"/>
  <c r="FA466" i="3"/>
  <c r="FA467" i="3"/>
  <c r="FA468" i="3"/>
  <c r="FA469" i="3"/>
  <c r="FA470" i="3"/>
  <c r="FA25" i="3"/>
  <c r="FA225" i="3"/>
  <c r="FA125" i="3"/>
  <c r="FA50" i="1"/>
  <c r="FA25" i="1"/>
  <c r="EZ453" i="3" l="1"/>
  <c r="EZ454" i="3"/>
  <c r="EZ455" i="3"/>
  <c r="EZ456" i="3"/>
  <c r="EZ457" i="3"/>
  <c r="EZ458" i="3"/>
  <c r="EZ459" i="3"/>
  <c r="EZ460" i="3"/>
  <c r="EZ461" i="3"/>
  <c r="EZ462" i="3"/>
  <c r="EZ463" i="3"/>
  <c r="EZ466" i="3"/>
  <c r="EZ467" i="3"/>
  <c r="EZ468" i="3"/>
  <c r="EZ469" i="3"/>
  <c r="EZ470" i="3"/>
  <c r="EZ25" i="1"/>
  <c r="EZ225" i="3"/>
  <c r="EZ125" i="3"/>
  <c r="EZ25" i="3"/>
  <c r="EZ50" i="1"/>
  <c r="EY453" i="3" l="1"/>
  <c r="EY454" i="3"/>
  <c r="EY455" i="3"/>
  <c r="EY456" i="3"/>
  <c r="EY457" i="3"/>
  <c r="EY458" i="3"/>
  <c r="EY459" i="3"/>
  <c r="EY460" i="3"/>
  <c r="EY461" i="3"/>
  <c r="EY462" i="3"/>
  <c r="EY463" i="3"/>
  <c r="EY466" i="3"/>
  <c r="EY467" i="3"/>
  <c r="EY468" i="3"/>
  <c r="EY469" i="3"/>
  <c r="EY470" i="3"/>
  <c r="EY225" i="3"/>
  <c r="EY125" i="3"/>
  <c r="EY25" i="3"/>
  <c r="EY50" i="1"/>
  <c r="EY25" i="1"/>
  <c r="EX453" i="3" l="1"/>
  <c r="EX454" i="3"/>
  <c r="EX455" i="3"/>
  <c r="EX456" i="3"/>
  <c r="EX457" i="3"/>
  <c r="EX458" i="3"/>
  <c r="EX459" i="3"/>
  <c r="EX460" i="3"/>
  <c r="EX461" i="3"/>
  <c r="EX462" i="3"/>
  <c r="EX463" i="3"/>
  <c r="EX466" i="3"/>
  <c r="EX467" i="3"/>
  <c r="EX468" i="3"/>
  <c r="EX469" i="3"/>
  <c r="EX470" i="3"/>
  <c r="EX225" i="3"/>
  <c r="EX125" i="3"/>
  <c r="EX25" i="3"/>
  <c r="EX50" i="1"/>
  <c r="EX25" i="1"/>
  <c r="EW25" i="1" l="1"/>
  <c r="EW453" i="3" l="1"/>
  <c r="EW454" i="3"/>
  <c r="EW455" i="3"/>
  <c r="EW456" i="3"/>
  <c r="EW457" i="3"/>
  <c r="EW458" i="3"/>
  <c r="EW459" i="3"/>
  <c r="EW460" i="3"/>
  <c r="EW461" i="3"/>
  <c r="EW462" i="3"/>
  <c r="EW463" i="3"/>
  <c r="EW466" i="3"/>
  <c r="EW467" i="3"/>
  <c r="EW468" i="3"/>
  <c r="EW469" i="3"/>
  <c r="EW470" i="3"/>
  <c r="EW50" i="1"/>
  <c r="EW225" i="3"/>
  <c r="EW125" i="3"/>
  <c r="EW25" i="3"/>
  <c r="EV453" i="3" l="1"/>
  <c r="EV454" i="3"/>
  <c r="EV455" i="3"/>
  <c r="EV456" i="3"/>
  <c r="EV457" i="3"/>
  <c r="EV458" i="3"/>
  <c r="EV459" i="3"/>
  <c r="EV460" i="3"/>
  <c r="EV461" i="3"/>
  <c r="EV462" i="3"/>
  <c r="EV463" i="3"/>
  <c r="EV466" i="3"/>
  <c r="EV467" i="3"/>
  <c r="EV468" i="3"/>
  <c r="EV469" i="3"/>
  <c r="EV470" i="3"/>
  <c r="EV225" i="3"/>
  <c r="EV125" i="3"/>
  <c r="EV25" i="3"/>
  <c r="EV50" i="1"/>
  <c r="EV25" i="1"/>
  <c r="EU453" i="3" l="1"/>
  <c r="EU454" i="3"/>
  <c r="EU455" i="3"/>
  <c r="EU456" i="3"/>
  <c r="EU457" i="3"/>
  <c r="EU458" i="3"/>
  <c r="EU459" i="3"/>
  <c r="EU460" i="3"/>
  <c r="EU461" i="3"/>
  <c r="EU462" i="3"/>
  <c r="EU463" i="3"/>
  <c r="EU466" i="3"/>
  <c r="EU467" i="3"/>
  <c r="EU468" i="3"/>
  <c r="EU469" i="3"/>
  <c r="EU470" i="3"/>
  <c r="EU225" i="3"/>
  <c r="EU125" i="3"/>
  <c r="EU25" i="3"/>
  <c r="EU50" i="1"/>
  <c r="EU25" i="1"/>
  <c r="ET453" i="3" l="1"/>
  <c r="ET454" i="3"/>
  <c r="ET455" i="3"/>
  <c r="ET456" i="3"/>
  <c r="ET457" i="3"/>
  <c r="ET458" i="3"/>
  <c r="ET459" i="3"/>
  <c r="ET460" i="3"/>
  <c r="ET461" i="3"/>
  <c r="ET462" i="3"/>
  <c r="ET463" i="3"/>
  <c r="ET466" i="3"/>
  <c r="ET467" i="3"/>
  <c r="ET468" i="3"/>
  <c r="ET469" i="3"/>
  <c r="ET470" i="3"/>
  <c r="ET225" i="3"/>
  <c r="ET125" i="3"/>
  <c r="ET25" i="3"/>
  <c r="ET50" i="1"/>
  <c r="GJ25" i="1"/>
  <c r="ET25" i="1"/>
  <c r="ES50" i="1" l="1"/>
  <c r="ES453" i="3"/>
  <c r="ES454" i="3"/>
  <c r="ES455" i="3"/>
  <c r="ES456" i="3"/>
  <c r="ES457" i="3"/>
  <c r="ES458" i="3"/>
  <c r="ES459" i="3"/>
  <c r="ES460" i="3"/>
  <c r="ES461" i="3"/>
  <c r="ES462" i="3"/>
  <c r="ES463" i="3"/>
  <c r="ES466" i="3"/>
  <c r="ES467" i="3"/>
  <c r="ES468" i="3"/>
  <c r="ES469" i="3"/>
  <c r="ES470" i="3"/>
  <c r="ES225" i="3"/>
  <c r="ES125" i="3"/>
  <c r="ES25" i="3"/>
  <c r="ES25" i="1"/>
  <c r="GJ50" i="1" l="1"/>
  <c r="ER453" i="3"/>
  <c r="ER454" i="3"/>
  <c r="ER455" i="3"/>
  <c r="ER456" i="3"/>
  <c r="ER457" i="3"/>
  <c r="ER458" i="3"/>
  <c r="ER459" i="3"/>
  <c r="ER460" i="3"/>
  <c r="ER461" i="3"/>
  <c r="ER462" i="3"/>
  <c r="ER463" i="3"/>
  <c r="ER466" i="3"/>
  <c r="ER467" i="3"/>
  <c r="ER468" i="3"/>
  <c r="ER469" i="3"/>
  <c r="ER470" i="3"/>
  <c r="ER225" i="3"/>
  <c r="ER125" i="3"/>
  <c r="ER25" i="3"/>
  <c r="ER50" i="1"/>
  <c r="ER25" i="1"/>
  <c r="EQ453" i="3" l="1"/>
  <c r="EQ454" i="3"/>
  <c r="EQ455" i="3"/>
  <c r="EQ456" i="3"/>
  <c r="EQ457" i="3"/>
  <c r="EQ458" i="3"/>
  <c r="EQ459" i="3"/>
  <c r="EQ460" i="3"/>
  <c r="EQ461" i="3"/>
  <c r="EQ462" i="3"/>
  <c r="EQ463" i="3"/>
  <c r="EQ466" i="3"/>
  <c r="EQ467" i="3"/>
  <c r="EQ468" i="3"/>
  <c r="EQ469" i="3"/>
  <c r="EQ470" i="3"/>
  <c r="EQ25" i="3"/>
  <c r="EQ225" i="3" l="1"/>
  <c r="EQ125" i="3"/>
  <c r="EQ25" i="1"/>
  <c r="EQ50" i="1"/>
  <c r="EP25" i="3" l="1"/>
  <c r="EP50" i="1"/>
  <c r="EP25" i="1"/>
  <c r="EP453" i="3"/>
  <c r="EP454" i="3"/>
  <c r="EP455" i="3"/>
  <c r="EP456" i="3"/>
  <c r="EP457" i="3"/>
  <c r="EP458" i="3"/>
  <c r="EP459" i="3"/>
  <c r="EP460" i="3"/>
  <c r="EP461" i="3"/>
  <c r="EP462" i="3"/>
  <c r="EP463" i="3"/>
  <c r="EP466" i="3"/>
  <c r="EP467" i="3"/>
  <c r="EP468" i="3"/>
  <c r="EP469" i="3"/>
  <c r="EP470" i="3"/>
  <c r="EP225" i="3"/>
  <c r="EP125" i="3"/>
  <c r="EO453" i="3" l="1"/>
  <c r="EO454" i="3"/>
  <c r="EO455" i="3"/>
  <c r="EO456" i="3"/>
  <c r="EO457" i="3"/>
  <c r="EO458" i="3"/>
  <c r="EO459" i="3"/>
  <c r="EO460" i="3"/>
  <c r="EO461" i="3"/>
  <c r="EO462" i="3"/>
  <c r="EO463" i="3"/>
  <c r="EO466" i="3"/>
  <c r="EO467" i="3"/>
  <c r="EO468" i="3"/>
  <c r="EO469" i="3"/>
  <c r="EO470" i="3"/>
  <c r="EO225" i="3"/>
  <c r="EO125" i="3"/>
  <c r="EO25" i="3"/>
  <c r="EO50" i="1"/>
  <c r="EO25" i="1"/>
  <c r="EN50" i="1" l="1"/>
  <c r="EN25" i="1"/>
  <c r="EN25" i="3"/>
  <c r="EN453" i="3"/>
  <c r="EN454" i="3"/>
  <c r="EN455" i="3"/>
  <c r="EN456" i="3"/>
  <c r="EN457" i="3"/>
  <c r="EN458" i="3"/>
  <c r="EN459" i="3"/>
  <c r="EN460" i="3"/>
  <c r="EN461" i="3"/>
  <c r="EN462" i="3"/>
  <c r="EN463" i="3"/>
  <c r="EN466" i="3"/>
  <c r="EN467" i="3"/>
  <c r="EN468" i="3"/>
  <c r="EN469" i="3"/>
  <c r="EN470" i="3"/>
  <c r="EN225" i="3"/>
  <c r="EN125" i="3"/>
  <c r="EM453" i="3" l="1"/>
  <c r="EM454" i="3"/>
  <c r="EM455" i="3"/>
  <c r="EM456" i="3"/>
  <c r="EM457" i="3"/>
  <c r="EM458" i="3"/>
  <c r="EM459" i="3"/>
  <c r="EM460" i="3"/>
  <c r="EM461" i="3"/>
  <c r="EM462" i="3"/>
  <c r="EM463" i="3"/>
  <c r="EM466" i="3"/>
  <c r="EM467" i="3"/>
  <c r="EM468" i="3"/>
  <c r="EM469" i="3"/>
  <c r="EM470" i="3"/>
  <c r="EM225" i="3"/>
  <c r="EM125" i="3"/>
  <c r="EM25" i="3"/>
  <c r="EM50" i="1"/>
  <c r="EM25" i="1"/>
  <c r="EL453" i="3" l="1"/>
  <c r="EL454" i="3"/>
  <c r="EL455" i="3"/>
  <c r="EL456" i="3"/>
  <c r="EL457" i="3"/>
  <c r="EL458" i="3"/>
  <c r="EL459" i="3"/>
  <c r="EL460" i="3"/>
  <c r="EL461" i="3"/>
  <c r="EL462" i="3"/>
  <c r="EL463" i="3"/>
  <c r="EL466" i="3"/>
  <c r="EL467" i="3"/>
  <c r="EL468" i="3"/>
  <c r="EL469" i="3"/>
  <c r="EL470" i="3"/>
  <c r="EL225" i="3"/>
  <c r="EL125" i="3"/>
  <c r="EL25" i="3"/>
  <c r="EL50" i="1"/>
  <c r="EL25" i="1"/>
  <c r="EK453" i="3" l="1"/>
  <c r="EK454" i="3"/>
  <c r="EK455" i="3"/>
  <c r="EK456" i="3"/>
  <c r="EK457" i="3"/>
  <c r="EK458" i="3"/>
  <c r="EK459" i="3"/>
  <c r="EK460" i="3"/>
  <c r="EK461" i="3"/>
  <c r="EK462" i="3"/>
  <c r="EK463" i="3"/>
  <c r="EK466" i="3"/>
  <c r="EK467" i="3"/>
  <c r="EK468" i="3"/>
  <c r="EK469" i="3"/>
  <c r="EK470" i="3"/>
  <c r="EK225" i="3"/>
  <c r="EK125" i="3"/>
  <c r="EK25" i="3"/>
  <c r="EK50" i="1"/>
  <c r="EK25" i="1"/>
  <c r="EJ453" i="3" l="1"/>
  <c r="EJ454" i="3"/>
  <c r="EJ455" i="3"/>
  <c r="EJ456" i="3"/>
  <c r="EJ457" i="3"/>
  <c r="EJ458" i="3"/>
  <c r="EJ459" i="3"/>
  <c r="EJ460" i="3"/>
  <c r="EJ461" i="3"/>
  <c r="EJ462" i="3"/>
  <c r="EJ463" i="3"/>
  <c r="EJ466" i="3"/>
  <c r="EJ467" i="3"/>
  <c r="EJ468" i="3"/>
  <c r="EJ469" i="3"/>
  <c r="EJ470" i="3"/>
  <c r="EJ225" i="3"/>
  <c r="EJ125" i="3"/>
  <c r="EJ25" i="3"/>
  <c r="EJ50" i="1"/>
  <c r="EJ25" i="1"/>
  <c r="EI453" i="3" l="1"/>
  <c r="EI454" i="3"/>
  <c r="EI455" i="3"/>
  <c r="EI456" i="3"/>
  <c r="EI457" i="3"/>
  <c r="EI458" i="3"/>
  <c r="EI459" i="3"/>
  <c r="EI460" i="3"/>
  <c r="EI461" i="3"/>
  <c r="EI462" i="3"/>
  <c r="EI463" i="3"/>
  <c r="EI466" i="3"/>
  <c r="EI467" i="3"/>
  <c r="EI468" i="3"/>
  <c r="EI469" i="3"/>
  <c r="EI470" i="3"/>
  <c r="EI225" i="3"/>
  <c r="EI125" i="3"/>
  <c r="EI25" i="3"/>
  <c r="EI50" i="1"/>
  <c r="EI25" i="1"/>
  <c r="EH453" i="3" l="1"/>
  <c r="EH454" i="3"/>
  <c r="EH455" i="3"/>
  <c r="EH456" i="3"/>
  <c r="EH457" i="3"/>
  <c r="EH458" i="3"/>
  <c r="EH459" i="3"/>
  <c r="EH460" i="3"/>
  <c r="EH461" i="3"/>
  <c r="EH462" i="3"/>
  <c r="EH463" i="3"/>
  <c r="EH466" i="3"/>
  <c r="EH467" i="3"/>
  <c r="EH468" i="3"/>
  <c r="EH469" i="3"/>
  <c r="EH470" i="3"/>
  <c r="EH225" i="3"/>
  <c r="EH125" i="3"/>
  <c r="EH25" i="3"/>
  <c r="EH50" i="1"/>
  <c r="EH25" i="1"/>
  <c r="EG454" i="3" l="1"/>
  <c r="EG455" i="3"/>
  <c r="EG456" i="3"/>
  <c r="EG457" i="3"/>
  <c r="EG458" i="3"/>
  <c r="EG459" i="3"/>
  <c r="EG460" i="3"/>
  <c r="EG461" i="3"/>
  <c r="EG462" i="3"/>
  <c r="EG463" i="3"/>
  <c r="EG466" i="3"/>
  <c r="EG467" i="3"/>
  <c r="EG468" i="3"/>
  <c r="EG469" i="3"/>
  <c r="EG470" i="3"/>
  <c r="EG453" i="3"/>
  <c r="EG225" i="3"/>
  <c r="EG125" i="3"/>
  <c r="GJ25" i="3"/>
  <c r="EG25" i="3"/>
  <c r="EG50" i="1"/>
  <c r="EF50" i="1"/>
  <c r="EE50" i="1"/>
  <c r="ED50" i="1"/>
  <c r="EC50" i="1"/>
  <c r="EF25" i="1"/>
  <c r="EG25" i="1"/>
  <c r="GN33" i="3" l="1"/>
  <c r="GN37" i="3"/>
  <c r="GN41" i="3"/>
  <c r="GN45" i="3"/>
  <c r="GN49" i="3"/>
  <c r="GN34" i="3"/>
  <c r="GN38" i="3"/>
  <c r="GN42" i="3"/>
  <c r="GN46" i="3"/>
  <c r="GN32" i="3"/>
  <c r="GN36" i="3"/>
  <c r="GN44" i="3"/>
  <c r="GN35" i="3"/>
  <c r="GN39" i="3"/>
  <c r="GN43" i="3"/>
  <c r="GN47" i="3"/>
  <c r="GN40" i="3"/>
  <c r="GN48" i="3"/>
  <c r="EF454" i="3"/>
  <c r="EF455" i="3"/>
  <c r="EF456" i="3"/>
  <c r="EF457" i="3"/>
  <c r="EF458" i="3"/>
  <c r="EF459" i="3"/>
  <c r="EF460" i="3"/>
  <c r="EF461" i="3"/>
  <c r="EF462" i="3"/>
  <c r="EF463" i="3"/>
  <c r="EF466" i="3"/>
  <c r="EF467" i="3"/>
  <c r="EF468" i="3"/>
  <c r="EF469" i="3"/>
  <c r="EF470" i="3"/>
  <c r="EF453" i="3"/>
  <c r="EF225" i="3"/>
  <c r="EF125" i="3"/>
  <c r="EF25" i="3"/>
  <c r="EE454" i="3" l="1"/>
  <c r="EE455" i="3"/>
  <c r="EE456" i="3"/>
  <c r="EE457" i="3"/>
  <c r="EE458" i="3"/>
  <c r="EE459" i="3"/>
  <c r="EE460" i="3"/>
  <c r="EE461" i="3"/>
  <c r="EE462" i="3"/>
  <c r="EE463" i="3"/>
  <c r="EE466" i="3"/>
  <c r="EE467" i="3"/>
  <c r="EE468" i="3"/>
  <c r="EE469" i="3"/>
  <c r="EE470" i="3"/>
  <c r="EE453" i="3"/>
  <c r="ED225" i="3"/>
  <c r="ED125" i="3"/>
  <c r="EE25" i="1"/>
  <c r="EE25" i="3"/>
  <c r="ED453" i="3" l="1"/>
  <c r="ED454" i="3"/>
  <c r="ED455" i="3"/>
  <c r="ED456" i="3"/>
  <c r="ED457" i="3"/>
  <c r="ED458" i="3"/>
  <c r="ED459" i="3"/>
  <c r="ED460" i="3"/>
  <c r="ED461" i="3"/>
  <c r="ED462" i="3"/>
  <c r="ED463" i="3"/>
  <c r="ED466" i="3"/>
  <c r="ED467" i="3"/>
  <c r="ED468" i="3"/>
  <c r="ED469" i="3"/>
  <c r="EE225" i="3"/>
  <c r="EE125" i="3"/>
  <c r="ED25" i="3"/>
  <c r="ED25" i="1"/>
  <c r="EC453" i="3" l="1"/>
  <c r="EC454" i="3"/>
  <c r="EC455" i="3"/>
  <c r="EC456" i="3"/>
  <c r="EC457" i="3"/>
  <c r="EC458" i="3"/>
  <c r="EC459" i="3"/>
  <c r="EC460" i="3"/>
  <c r="EC461" i="3"/>
  <c r="EC462" i="3"/>
  <c r="EC463" i="3"/>
  <c r="EC466" i="3"/>
  <c r="EC467" i="3"/>
  <c r="EC468" i="3"/>
  <c r="EC469" i="3"/>
  <c r="EC225" i="3"/>
  <c r="EC125" i="3"/>
  <c r="EC25" i="3"/>
  <c r="EC25" i="1"/>
  <c r="EB453" i="3" l="1"/>
  <c r="EB454" i="3"/>
  <c r="EB455" i="3"/>
  <c r="EB456" i="3"/>
  <c r="EB457" i="3"/>
  <c r="EB458" i="3"/>
  <c r="EB459" i="3"/>
  <c r="EB460" i="3"/>
  <c r="EB461" i="3"/>
  <c r="EB462" i="3"/>
  <c r="EB463" i="3"/>
  <c r="EB466" i="3"/>
  <c r="EB467" i="3"/>
  <c r="EB468" i="3"/>
  <c r="EB469" i="3"/>
  <c r="EB225" i="3"/>
  <c r="EB125" i="3"/>
  <c r="EB25" i="3"/>
  <c r="EB50" i="1"/>
  <c r="EB25" i="1"/>
  <c r="EA25" i="3" l="1"/>
  <c r="EA50" i="1"/>
  <c r="EA25" i="1"/>
  <c r="EA453" i="3"/>
  <c r="EA454" i="3"/>
  <c r="EA455" i="3"/>
  <c r="EA456" i="3"/>
  <c r="EA457" i="3"/>
  <c r="EA458" i="3"/>
  <c r="EA459" i="3"/>
  <c r="EA460" i="3"/>
  <c r="EA461" i="3"/>
  <c r="EA462" i="3"/>
  <c r="EA463" i="3"/>
  <c r="EA466" i="3"/>
  <c r="EA467" i="3"/>
  <c r="EA468" i="3"/>
  <c r="EA469" i="3"/>
  <c r="EA225" i="3"/>
  <c r="EA125" i="3"/>
  <c r="DZ453" i="3" l="1"/>
  <c r="DZ454" i="3"/>
  <c r="DZ455" i="3"/>
  <c r="DZ456" i="3"/>
  <c r="DZ457" i="3"/>
  <c r="DZ458" i="3"/>
  <c r="DZ459" i="3"/>
  <c r="DZ460" i="3"/>
  <c r="DZ461" i="3"/>
  <c r="DZ462" i="3"/>
  <c r="DZ463" i="3"/>
  <c r="DZ466" i="3"/>
  <c r="DZ467" i="3"/>
  <c r="DZ468" i="3"/>
  <c r="DZ469" i="3"/>
  <c r="DZ225" i="3"/>
  <c r="DZ125" i="3"/>
  <c r="DZ25" i="3"/>
  <c r="DZ50" i="1"/>
  <c r="DZ25" i="1"/>
  <c r="DY453" i="3" l="1"/>
  <c r="DY454" i="3"/>
  <c r="DY455" i="3"/>
  <c r="DY456" i="3"/>
  <c r="DY457" i="3"/>
  <c r="DY458" i="3"/>
  <c r="DY459" i="3"/>
  <c r="DY460" i="3"/>
  <c r="DY461" i="3"/>
  <c r="DY462" i="3"/>
  <c r="DY463" i="3"/>
  <c r="DY466" i="3"/>
  <c r="DY467" i="3"/>
  <c r="DY468" i="3"/>
  <c r="DY469" i="3"/>
  <c r="DY225" i="3"/>
  <c r="DY125" i="3"/>
  <c r="DY25" i="3"/>
  <c r="DY50" i="1"/>
  <c r="DY25" i="1"/>
  <c r="DX453" i="3" l="1"/>
  <c r="DX454" i="3"/>
  <c r="DX455" i="3"/>
  <c r="DX456" i="3"/>
  <c r="DX457" i="3"/>
  <c r="DX458" i="3"/>
  <c r="DX459" i="3"/>
  <c r="DX460" i="3"/>
  <c r="DX461" i="3"/>
  <c r="DX462" i="3"/>
  <c r="DX463" i="3"/>
  <c r="DX466" i="3"/>
  <c r="DX467" i="3"/>
  <c r="DX468" i="3"/>
  <c r="DX469" i="3"/>
  <c r="DX225" i="3"/>
  <c r="DX125" i="3"/>
  <c r="DX25" i="3"/>
  <c r="DX50" i="1"/>
  <c r="DX25" i="1"/>
  <c r="DW25" i="1" l="1"/>
  <c r="DW50" i="1"/>
  <c r="DW25" i="3"/>
  <c r="DW453" i="3"/>
  <c r="DW454" i="3"/>
  <c r="DW455" i="3"/>
  <c r="DW456" i="3"/>
  <c r="DW457" i="3"/>
  <c r="DW458" i="3"/>
  <c r="DW459" i="3"/>
  <c r="DW460" i="3"/>
  <c r="DW461" i="3"/>
  <c r="DW462" i="3"/>
  <c r="DW463" i="3"/>
  <c r="DW466" i="3"/>
  <c r="DW467" i="3"/>
  <c r="DW468" i="3"/>
  <c r="DW469" i="3"/>
  <c r="DW225" i="3"/>
  <c r="DW125" i="3"/>
  <c r="DU453" i="3" l="1"/>
  <c r="DV453" i="3"/>
  <c r="DU454" i="3"/>
  <c r="DV454" i="3"/>
  <c r="DU455" i="3"/>
  <c r="DV455" i="3"/>
  <c r="DU456" i="3"/>
  <c r="DV456" i="3"/>
  <c r="DU457" i="3"/>
  <c r="DV457" i="3"/>
  <c r="DU458" i="3"/>
  <c r="DV458" i="3"/>
  <c r="DU459" i="3"/>
  <c r="DV459" i="3"/>
  <c r="DU460" i="3"/>
  <c r="DV460" i="3"/>
  <c r="DU461" i="3"/>
  <c r="DV461" i="3"/>
  <c r="DU462" i="3"/>
  <c r="DV462" i="3"/>
  <c r="DU463" i="3"/>
  <c r="DV463" i="3"/>
  <c r="DU466" i="3"/>
  <c r="DV466" i="3"/>
  <c r="DU467" i="3"/>
  <c r="DV467" i="3"/>
  <c r="DU468" i="3"/>
  <c r="DV468" i="3"/>
  <c r="DU469" i="3"/>
  <c r="DV469" i="3"/>
  <c r="DU225" i="3"/>
  <c r="DV225" i="3"/>
  <c r="DU125" i="3"/>
  <c r="DV125" i="3"/>
  <c r="DU25" i="3"/>
  <c r="DV25" i="3"/>
  <c r="DU50" i="1"/>
  <c r="DV50" i="1"/>
  <c r="DU25" i="1"/>
  <c r="DV25" i="1"/>
  <c r="DT453" i="3" l="1"/>
  <c r="DT454" i="3"/>
  <c r="DT455" i="3"/>
  <c r="DT456" i="3"/>
  <c r="DT457" i="3"/>
  <c r="DT458" i="3"/>
  <c r="DT459" i="3"/>
  <c r="DT460" i="3"/>
  <c r="DT461" i="3"/>
  <c r="DT462" i="3"/>
  <c r="DT463" i="3"/>
  <c r="DT466" i="3"/>
  <c r="DT467" i="3"/>
  <c r="DT468" i="3"/>
  <c r="DT469" i="3"/>
  <c r="DT225" i="3"/>
  <c r="DT125" i="3"/>
  <c r="DT25" i="3"/>
  <c r="DT50" i="1"/>
  <c r="DT25" i="1"/>
  <c r="DS453" i="3" l="1"/>
  <c r="DS454" i="3"/>
  <c r="DS455" i="3"/>
  <c r="DS456" i="3"/>
  <c r="DS457" i="3"/>
  <c r="DS458" i="3"/>
  <c r="DS459" i="3"/>
  <c r="DS460" i="3"/>
  <c r="DS461" i="3"/>
  <c r="DS462" i="3"/>
  <c r="DS463" i="3"/>
  <c r="DS466" i="3"/>
  <c r="DS467" i="3"/>
  <c r="DS468" i="3"/>
  <c r="DS469" i="3"/>
  <c r="DS225" i="3"/>
  <c r="DS125" i="3"/>
  <c r="DS25" i="3"/>
  <c r="DS50" i="1"/>
  <c r="DS25" i="1"/>
  <c r="DR125" i="3" l="1"/>
  <c r="DR25" i="3" l="1"/>
  <c r="DR25" i="1"/>
  <c r="DR50" i="1"/>
  <c r="DR453" i="3"/>
  <c r="DR454" i="3"/>
  <c r="DR455" i="3"/>
  <c r="DR456" i="3"/>
  <c r="DR457" i="3"/>
  <c r="DR458" i="3"/>
  <c r="DR459" i="3"/>
  <c r="DR460" i="3"/>
  <c r="DR461" i="3"/>
  <c r="DR462" i="3"/>
  <c r="DR463" i="3"/>
  <c r="DR466" i="3"/>
  <c r="DR467" i="3"/>
  <c r="DR468" i="3"/>
  <c r="DR469" i="3"/>
  <c r="DR225" i="3"/>
  <c r="DQ453" i="3" l="1"/>
  <c r="DQ454" i="3"/>
  <c r="DQ455" i="3"/>
  <c r="DQ456" i="3"/>
  <c r="DQ457" i="3"/>
  <c r="DQ458" i="3"/>
  <c r="DQ459" i="3"/>
  <c r="DQ460" i="3"/>
  <c r="DQ461" i="3"/>
  <c r="DQ462" i="3"/>
  <c r="DQ463" i="3"/>
  <c r="DQ466" i="3"/>
  <c r="DQ467" i="3"/>
  <c r="DQ468" i="3"/>
  <c r="DQ469" i="3"/>
  <c r="DQ225" i="3"/>
  <c r="DQ125" i="3"/>
  <c r="DQ25" i="3"/>
  <c r="DQ50" i="1"/>
  <c r="DQ25" i="1"/>
  <c r="DP453" i="3" l="1"/>
  <c r="DP454" i="3"/>
  <c r="DP455" i="3"/>
  <c r="DP456" i="3"/>
  <c r="DP457" i="3"/>
  <c r="DP458" i="3"/>
  <c r="DP459" i="3"/>
  <c r="DP460" i="3"/>
  <c r="DP461" i="3"/>
  <c r="DP462" i="3"/>
  <c r="DP463" i="3"/>
  <c r="DP466" i="3"/>
  <c r="DP467" i="3"/>
  <c r="DP468" i="3"/>
  <c r="DP469" i="3"/>
  <c r="DP225" i="3"/>
  <c r="DP125" i="3"/>
  <c r="DP25" i="3"/>
  <c r="DP50" i="1"/>
  <c r="DP25" i="1"/>
  <c r="DO453" i="3" l="1"/>
  <c r="DO454" i="3"/>
  <c r="DO455" i="3"/>
  <c r="DO456" i="3"/>
  <c r="DO457" i="3"/>
  <c r="DO458" i="3"/>
  <c r="DO459" i="3"/>
  <c r="DO460" i="3"/>
  <c r="DO461" i="3"/>
  <c r="DO462" i="3"/>
  <c r="DO463" i="3"/>
  <c r="DO466" i="3"/>
  <c r="DO467" i="3"/>
  <c r="DO468" i="3"/>
  <c r="DO469" i="3"/>
  <c r="DO225" i="3"/>
  <c r="DO125" i="3"/>
  <c r="DO25" i="3"/>
  <c r="DO50" i="1"/>
  <c r="DO25" i="1"/>
  <c r="DN453" i="3" l="1"/>
  <c r="DN454" i="3"/>
  <c r="DN455" i="3"/>
  <c r="DN456" i="3"/>
  <c r="DN457" i="3"/>
  <c r="DN458" i="3"/>
  <c r="DN459" i="3"/>
  <c r="DN460" i="3"/>
  <c r="DN461" i="3"/>
  <c r="DN462" i="3"/>
  <c r="DN463" i="3"/>
  <c r="DN466" i="3"/>
  <c r="DN467" i="3"/>
  <c r="DN468" i="3"/>
  <c r="DN469" i="3"/>
  <c r="DN225" i="3"/>
  <c r="DN125" i="3"/>
  <c r="DN25" i="3"/>
  <c r="DN50" i="1"/>
  <c r="DN25" i="1"/>
  <c r="DM453" i="3" l="1"/>
  <c r="DM454" i="3"/>
  <c r="DM455" i="3"/>
  <c r="DM456" i="3"/>
  <c r="DM457" i="3"/>
  <c r="DM458" i="3"/>
  <c r="DM459" i="3"/>
  <c r="DM460" i="3"/>
  <c r="DM461" i="3"/>
  <c r="DM462" i="3"/>
  <c r="DM463" i="3"/>
  <c r="DM466" i="3"/>
  <c r="DM467" i="3"/>
  <c r="DM468" i="3"/>
  <c r="DM469" i="3"/>
  <c r="DM25" i="3"/>
  <c r="DM50" i="1"/>
  <c r="DM25" i="1"/>
  <c r="DM225" i="3"/>
  <c r="DM125" i="3"/>
  <c r="GN7" i="3" l="1"/>
  <c r="DK25" i="1" l="1"/>
  <c r="DL453" i="3"/>
  <c r="DL454" i="3"/>
  <c r="DL455" i="3"/>
  <c r="DL456" i="3"/>
  <c r="DL457" i="3"/>
  <c r="DL458" i="3"/>
  <c r="DL459" i="3"/>
  <c r="DL460" i="3"/>
  <c r="DL461" i="3"/>
  <c r="DL462" i="3"/>
  <c r="DL463" i="3"/>
  <c r="DL466" i="3"/>
  <c r="DL467" i="3"/>
  <c r="DL468" i="3"/>
  <c r="DL469" i="3"/>
  <c r="DL225" i="3"/>
  <c r="DL125" i="3"/>
  <c r="DL25" i="3"/>
  <c r="DL50" i="1"/>
  <c r="DL25" i="1"/>
  <c r="DK453" i="3" l="1"/>
  <c r="DK454" i="3"/>
  <c r="DK455" i="3"/>
  <c r="DK456" i="3"/>
  <c r="DK457" i="3"/>
  <c r="DK458" i="3"/>
  <c r="DK459" i="3"/>
  <c r="DK460" i="3"/>
  <c r="DK461" i="3"/>
  <c r="DK462" i="3"/>
  <c r="DK463" i="3"/>
  <c r="DK466" i="3"/>
  <c r="DK467" i="3"/>
  <c r="DK468" i="3"/>
  <c r="DK469" i="3"/>
  <c r="DK225" i="3"/>
  <c r="DK125" i="3"/>
  <c r="DK25" i="3"/>
  <c r="DK50" i="1"/>
  <c r="DJ453" i="3" l="1"/>
  <c r="DJ454" i="3"/>
  <c r="DJ455" i="3"/>
  <c r="DJ456" i="3"/>
  <c r="DJ457" i="3"/>
  <c r="DJ458" i="3"/>
  <c r="DJ459" i="3"/>
  <c r="DJ460" i="3"/>
  <c r="DJ461" i="3"/>
  <c r="DJ462" i="3"/>
  <c r="DJ463" i="3"/>
  <c r="DJ466" i="3"/>
  <c r="DJ467" i="3"/>
  <c r="DJ468" i="3"/>
  <c r="DJ469" i="3"/>
  <c r="DJ225" i="3"/>
  <c r="DJ125" i="3"/>
  <c r="DJ25" i="3"/>
  <c r="DJ50" i="1"/>
  <c r="DJ25" i="1"/>
  <c r="DI453" i="3" l="1"/>
  <c r="DI454" i="3"/>
  <c r="DI455" i="3"/>
  <c r="DI456" i="3"/>
  <c r="DI457" i="3"/>
  <c r="DI458" i="3"/>
  <c r="DI459" i="3"/>
  <c r="DI460" i="3"/>
  <c r="DI461" i="3"/>
  <c r="DI462" i="3"/>
  <c r="DI463" i="3"/>
  <c r="DI466" i="3"/>
  <c r="DI467" i="3"/>
  <c r="DI468" i="3"/>
  <c r="DI469" i="3"/>
  <c r="DI225" i="3"/>
  <c r="DI125" i="3"/>
  <c r="DI25" i="3"/>
  <c r="DI50" i="1"/>
  <c r="DI25" i="1"/>
  <c r="DH453" i="3" l="1"/>
  <c r="DH454" i="3"/>
  <c r="DH455" i="3"/>
  <c r="DH456" i="3"/>
  <c r="DH457" i="3"/>
  <c r="DH458" i="3"/>
  <c r="DH459" i="3"/>
  <c r="DH460" i="3"/>
  <c r="DH461" i="3"/>
  <c r="DH462" i="3"/>
  <c r="DH463" i="3"/>
  <c r="DH466" i="3"/>
  <c r="DH467" i="3"/>
  <c r="DH468" i="3"/>
  <c r="DH469" i="3"/>
  <c r="DH225" i="3"/>
  <c r="DH125" i="3"/>
  <c r="DH25" i="3"/>
  <c r="DH50" i="1"/>
  <c r="DH25" i="1"/>
  <c r="DG225" i="3" l="1"/>
  <c r="DG50" i="1"/>
  <c r="DG453" i="3" l="1"/>
  <c r="DG454" i="3"/>
  <c r="DG455" i="3"/>
  <c r="DG456" i="3"/>
  <c r="DG457" i="3"/>
  <c r="DG458" i="3"/>
  <c r="DG459" i="3"/>
  <c r="DG460" i="3"/>
  <c r="DG461" i="3"/>
  <c r="DG462" i="3"/>
  <c r="DG463" i="3"/>
  <c r="DG466" i="3"/>
  <c r="DG467" i="3"/>
  <c r="DG468" i="3"/>
  <c r="DG469" i="3"/>
  <c r="DG125" i="3"/>
  <c r="DG25" i="3"/>
  <c r="DG25" i="1"/>
  <c r="GJ463" i="3" l="1"/>
  <c r="DF25" i="3"/>
  <c r="DF50" i="1"/>
  <c r="DF453" i="3"/>
  <c r="DF454" i="3"/>
  <c r="DF455" i="3"/>
  <c r="DF456" i="3"/>
  <c r="DF457" i="3"/>
  <c r="DF458" i="3"/>
  <c r="DF459" i="3"/>
  <c r="DF460" i="3"/>
  <c r="DF461" i="3"/>
  <c r="DF462" i="3"/>
  <c r="DF463" i="3"/>
  <c r="DF466" i="3"/>
  <c r="DF467" i="3"/>
  <c r="DF468" i="3"/>
  <c r="DF469" i="3"/>
  <c r="DF225" i="3"/>
  <c r="DF125" i="3"/>
  <c r="DF25" i="1"/>
  <c r="GJ460" i="3" l="1"/>
  <c r="GJ469" i="3"/>
  <c r="GJ455" i="3"/>
  <c r="GJ456" i="3"/>
  <c r="GJ457" i="3"/>
  <c r="GJ466" i="3"/>
  <c r="DE453" i="3"/>
  <c r="DE454" i="3"/>
  <c r="DE455" i="3"/>
  <c r="DE456" i="3"/>
  <c r="DE457" i="3"/>
  <c r="DE458" i="3"/>
  <c r="DE459" i="3"/>
  <c r="DE460" i="3"/>
  <c r="DE461" i="3"/>
  <c r="DE462" i="3"/>
  <c r="DE463" i="3"/>
  <c r="DE466" i="3"/>
  <c r="DE467" i="3"/>
  <c r="DE468" i="3"/>
  <c r="DE469" i="3"/>
  <c r="DE225" i="3" l="1"/>
  <c r="DE125" i="3"/>
  <c r="DE25" i="3"/>
  <c r="DE50" i="1"/>
  <c r="DE25" i="1"/>
  <c r="GN21" i="3" l="1"/>
  <c r="GK353" i="3"/>
  <c r="GN9" i="3" l="1"/>
  <c r="GN12" i="3"/>
  <c r="GN24" i="3"/>
  <c r="GN15" i="3"/>
  <c r="GN17" i="3"/>
  <c r="GN8" i="3"/>
  <c r="GN20" i="3"/>
  <c r="GN13" i="3"/>
  <c r="GN16" i="3"/>
  <c r="GN10" i="3"/>
  <c r="GN11" i="3"/>
  <c r="GN22" i="3"/>
  <c r="GN23" i="3"/>
  <c r="GN14" i="3"/>
  <c r="DD453" i="3"/>
  <c r="DD454" i="3"/>
  <c r="DD455" i="3"/>
  <c r="DD456" i="3"/>
  <c r="DD457" i="3"/>
  <c r="DD458" i="3"/>
  <c r="DD459" i="3"/>
  <c r="DD460" i="3"/>
  <c r="DD461" i="3"/>
  <c r="DD462" i="3"/>
  <c r="DD463" i="3"/>
  <c r="DD466" i="3"/>
  <c r="DD467" i="3"/>
  <c r="DD468" i="3"/>
  <c r="DD469" i="3"/>
  <c r="GK421" i="3"/>
  <c r="GK422" i="3"/>
  <c r="GK406" i="3"/>
  <c r="GK407" i="3"/>
  <c r="GK408" i="3"/>
  <c r="GK409" i="3"/>
  <c r="GK410" i="3"/>
  <c r="GK411" i="3"/>
  <c r="GK412" i="3"/>
  <c r="GK413" i="3"/>
  <c r="GK414" i="3"/>
  <c r="GK415" i="3"/>
  <c r="GK418" i="3"/>
  <c r="GK419" i="3"/>
  <c r="GK420" i="3"/>
  <c r="GK369" i="3"/>
  <c r="GK368" i="3"/>
  <c r="GK367" i="3"/>
  <c r="GK366" i="3"/>
  <c r="GK363" i="3"/>
  <c r="GK354" i="3"/>
  <c r="GK355" i="3"/>
  <c r="GK356" i="3"/>
  <c r="GK357" i="3"/>
  <c r="GK358" i="3"/>
  <c r="GK359" i="3"/>
  <c r="GK360" i="3"/>
  <c r="GK361" i="3"/>
  <c r="GK8" i="3"/>
  <c r="GK9" i="3"/>
  <c r="GK10" i="3"/>
  <c r="GK11" i="3"/>
  <c r="GK12" i="3"/>
  <c r="GK13" i="3"/>
  <c r="GK14" i="3"/>
  <c r="GK15" i="3"/>
  <c r="GK16" i="3"/>
  <c r="GK17" i="3"/>
  <c r="GK20" i="3"/>
  <c r="GK21" i="3"/>
  <c r="GK22" i="3"/>
  <c r="GK23" i="3"/>
  <c r="GK24" i="3"/>
  <c r="DD25" i="3"/>
  <c r="DD25" i="1"/>
  <c r="DD50" i="1"/>
  <c r="GK33" i="1"/>
  <c r="GK34" i="1"/>
  <c r="GK35" i="1"/>
  <c r="GK36" i="1"/>
  <c r="GK37" i="1"/>
  <c r="GK38" i="1"/>
  <c r="GK39" i="1"/>
  <c r="GK40" i="1"/>
  <c r="GK41" i="1"/>
  <c r="GK42" i="1"/>
  <c r="GK45" i="1"/>
  <c r="GK46" i="1"/>
  <c r="GK47" i="1"/>
  <c r="GK48" i="1"/>
  <c r="GK49" i="1"/>
  <c r="GK32" i="1"/>
  <c r="GK453" i="3" s="1"/>
  <c r="GK8" i="1"/>
  <c r="GK9" i="1"/>
  <c r="GK10" i="1"/>
  <c r="GK11" i="1"/>
  <c r="GK12" i="1"/>
  <c r="GK13" i="1"/>
  <c r="GK14" i="1"/>
  <c r="GK15" i="1"/>
  <c r="GK16" i="1"/>
  <c r="GK17" i="1"/>
  <c r="GK20" i="1"/>
  <c r="GK21" i="1"/>
  <c r="GK22" i="1"/>
  <c r="GK23" i="1"/>
  <c r="GK24" i="1"/>
  <c r="GK7" i="1"/>
  <c r="DD225" i="3"/>
  <c r="DD125" i="3"/>
  <c r="DC25" i="1" l="1"/>
  <c r="DC50" i="1"/>
  <c r="DC25" i="3"/>
  <c r="DC453" i="3"/>
  <c r="DC454" i="3"/>
  <c r="DC455" i="3"/>
  <c r="DC456" i="3"/>
  <c r="DC457" i="3"/>
  <c r="DC458" i="3"/>
  <c r="DC459" i="3"/>
  <c r="DC460" i="3"/>
  <c r="DC461" i="3"/>
  <c r="DC462" i="3"/>
  <c r="DC463" i="3"/>
  <c r="DC466" i="3"/>
  <c r="DC467" i="3"/>
  <c r="DC468" i="3"/>
  <c r="DC469" i="3"/>
  <c r="DC225" i="3"/>
  <c r="DC125" i="3"/>
  <c r="DB50" i="1" l="1"/>
  <c r="DA453" i="3"/>
  <c r="DB453" i="3"/>
  <c r="DA454" i="3"/>
  <c r="DB454" i="3"/>
  <c r="DA455" i="3"/>
  <c r="DB455" i="3"/>
  <c r="DA456" i="3"/>
  <c r="DB456" i="3"/>
  <c r="DA457" i="3"/>
  <c r="DB457" i="3"/>
  <c r="DA458" i="3"/>
  <c r="DB458" i="3"/>
  <c r="DA459" i="3"/>
  <c r="DB459" i="3"/>
  <c r="DA460" i="3"/>
  <c r="DB460" i="3"/>
  <c r="DA461" i="3"/>
  <c r="DB461" i="3"/>
  <c r="DA462" i="3"/>
  <c r="DB462" i="3"/>
  <c r="DA463" i="3"/>
  <c r="DB463" i="3"/>
  <c r="DA466" i="3"/>
  <c r="DB466" i="3"/>
  <c r="DA467" i="3"/>
  <c r="DB467" i="3"/>
  <c r="DA468" i="3"/>
  <c r="DB468" i="3"/>
  <c r="DA469" i="3"/>
  <c r="DB469" i="3"/>
  <c r="DB225" i="3"/>
  <c r="DB125" i="3"/>
  <c r="DB25" i="3"/>
  <c r="DB25" i="1"/>
  <c r="DA25" i="1" l="1"/>
  <c r="DA225" i="3" l="1"/>
  <c r="DA125" i="3"/>
  <c r="DA25" i="3"/>
  <c r="DA50" i="1"/>
  <c r="CZ25" i="1" l="1"/>
  <c r="CZ453" i="3" l="1"/>
  <c r="CZ454" i="3"/>
  <c r="CZ455" i="3"/>
  <c r="CZ456" i="3"/>
  <c r="CZ457" i="3"/>
  <c r="CZ458" i="3"/>
  <c r="CZ459" i="3"/>
  <c r="CZ460" i="3"/>
  <c r="CZ461" i="3"/>
  <c r="CZ462" i="3"/>
  <c r="CZ463" i="3"/>
  <c r="CZ466" i="3"/>
  <c r="CZ467" i="3"/>
  <c r="CZ468" i="3"/>
  <c r="CZ469" i="3"/>
  <c r="CZ225" i="3"/>
  <c r="CZ125" i="3"/>
  <c r="CZ25" i="3"/>
  <c r="CZ50" i="1"/>
  <c r="CY453" i="3" l="1"/>
  <c r="CY454" i="3"/>
  <c r="CY455" i="3"/>
  <c r="CY456" i="3"/>
  <c r="CY457" i="3"/>
  <c r="CY458" i="3"/>
  <c r="CY459" i="3"/>
  <c r="CY460" i="3"/>
  <c r="CY461" i="3"/>
  <c r="CY462" i="3"/>
  <c r="CY463" i="3"/>
  <c r="CY466" i="3"/>
  <c r="CY467" i="3"/>
  <c r="CY468" i="3"/>
  <c r="CY469" i="3"/>
  <c r="CY225" i="3"/>
  <c r="CY125" i="3"/>
  <c r="CY25" i="3"/>
  <c r="CY50" i="1"/>
  <c r="CY25" i="1"/>
  <c r="CX453" i="3" l="1"/>
  <c r="CX454" i="3"/>
  <c r="CX455" i="3"/>
  <c r="CX456" i="3"/>
  <c r="CX457" i="3"/>
  <c r="CX458" i="3"/>
  <c r="CX459" i="3"/>
  <c r="CX460" i="3"/>
  <c r="CX461" i="3"/>
  <c r="CX462" i="3"/>
  <c r="CX463" i="3"/>
  <c r="CX466" i="3"/>
  <c r="CX467" i="3"/>
  <c r="CX468" i="3"/>
  <c r="CX469" i="3"/>
  <c r="CX225" i="3"/>
  <c r="CX125" i="3"/>
  <c r="CX25" i="3"/>
  <c r="CX50" i="1"/>
  <c r="CX25" i="1"/>
  <c r="CW453" i="3" l="1"/>
  <c r="CW454" i="3"/>
  <c r="CW455" i="3"/>
  <c r="CW456" i="3"/>
  <c r="CW457" i="3"/>
  <c r="CW458" i="3"/>
  <c r="CW459" i="3"/>
  <c r="CW460" i="3"/>
  <c r="CW461" i="3"/>
  <c r="CW462" i="3"/>
  <c r="CW463" i="3"/>
  <c r="CW466" i="3"/>
  <c r="CW467" i="3"/>
  <c r="CW468" i="3"/>
  <c r="CW469" i="3"/>
  <c r="CW225" i="3"/>
  <c r="CW125" i="3"/>
  <c r="CW25" i="3"/>
  <c r="CW50" i="1"/>
  <c r="CW25" i="1"/>
  <c r="CV453" i="3" l="1"/>
  <c r="CV454" i="3"/>
  <c r="CV455" i="3"/>
  <c r="CV456" i="3"/>
  <c r="CV457" i="3"/>
  <c r="CV458" i="3"/>
  <c r="CV459" i="3"/>
  <c r="CV460" i="3"/>
  <c r="CV461" i="3"/>
  <c r="CV462" i="3"/>
  <c r="CV463" i="3"/>
  <c r="CV466" i="3"/>
  <c r="CV467" i="3"/>
  <c r="CV468" i="3"/>
  <c r="CV469" i="3"/>
  <c r="CV25" i="3" l="1"/>
  <c r="CV225" i="3"/>
  <c r="CV125" i="3"/>
  <c r="CV50" i="1"/>
  <c r="CV25" i="1"/>
  <c r="CU455" i="3" l="1"/>
  <c r="CU453" i="3"/>
  <c r="CU454" i="3"/>
  <c r="CU456" i="3"/>
  <c r="CU457" i="3"/>
  <c r="CU458" i="3"/>
  <c r="CU459" i="3"/>
  <c r="CU460" i="3"/>
  <c r="CU461" i="3"/>
  <c r="CU462" i="3"/>
  <c r="CU463" i="3"/>
  <c r="CU466" i="3"/>
  <c r="CU467" i="3"/>
  <c r="CU468" i="3"/>
  <c r="CU469" i="3"/>
  <c r="CU225" i="3"/>
  <c r="CU125" i="3"/>
  <c r="CU25" i="3"/>
  <c r="CU50" i="1"/>
  <c r="CU25" i="1"/>
  <c r="GL7" i="1" l="1"/>
  <c r="GK469" i="3"/>
  <c r="CT453" i="3"/>
  <c r="CT454" i="3"/>
  <c r="CT455" i="3"/>
  <c r="CT456" i="3"/>
  <c r="CT457" i="3"/>
  <c r="CT458" i="3"/>
  <c r="CT459" i="3"/>
  <c r="CT460" i="3"/>
  <c r="CT461" i="3"/>
  <c r="CT462" i="3"/>
  <c r="CT463" i="3"/>
  <c r="CT466" i="3"/>
  <c r="CT467" i="3"/>
  <c r="CT468" i="3"/>
  <c r="CT469" i="3"/>
  <c r="CT125" i="3"/>
  <c r="CT25" i="3"/>
  <c r="CT50" i="1"/>
  <c r="CT25" i="1"/>
  <c r="CT225" i="3"/>
  <c r="CS225" i="3" l="1"/>
  <c r="CS25" i="3" l="1"/>
  <c r="CR25" i="3"/>
  <c r="CS453" i="3"/>
  <c r="CS454" i="3"/>
  <c r="CS455" i="3"/>
  <c r="CS456" i="3"/>
  <c r="CS457" i="3"/>
  <c r="CS458" i="3"/>
  <c r="CS459" i="3"/>
  <c r="CS460" i="3"/>
  <c r="CS461" i="3"/>
  <c r="CS462" i="3"/>
  <c r="CS463" i="3"/>
  <c r="CS466" i="3"/>
  <c r="CS467" i="3"/>
  <c r="CS468" i="3"/>
  <c r="CS469" i="3"/>
  <c r="CS125" i="3"/>
  <c r="CS50" i="1"/>
  <c r="CS25" i="1"/>
  <c r="CR125" i="3" l="1"/>
  <c r="CR225" i="3"/>
  <c r="GL360" i="3"/>
  <c r="CR25" i="1"/>
  <c r="GK25" i="1"/>
  <c r="GL32" i="1"/>
  <c r="GL42" i="1"/>
  <c r="GK50" i="1"/>
  <c r="CR50" i="1"/>
  <c r="CR453" i="3" l="1"/>
  <c r="CR454" i="3"/>
  <c r="CR455" i="3"/>
  <c r="CR456" i="3"/>
  <c r="CR457" i="3"/>
  <c r="CR458" i="3"/>
  <c r="CR459" i="3"/>
  <c r="CR460" i="3"/>
  <c r="CR461" i="3"/>
  <c r="CR462" i="3"/>
  <c r="CR463" i="3"/>
  <c r="CR466" i="3"/>
  <c r="CR467" i="3"/>
  <c r="CR468" i="3"/>
  <c r="CR469" i="3"/>
  <c r="CQ453" i="3" l="1"/>
  <c r="CQ454" i="3"/>
  <c r="CQ455" i="3"/>
  <c r="CQ456" i="3"/>
  <c r="CQ457" i="3"/>
  <c r="CQ458" i="3"/>
  <c r="CQ459" i="3"/>
  <c r="CQ460" i="3"/>
  <c r="CQ461" i="3"/>
  <c r="CQ462" i="3"/>
  <c r="CQ463" i="3"/>
  <c r="CQ466" i="3"/>
  <c r="CQ467" i="3"/>
  <c r="CQ468" i="3"/>
  <c r="CQ469" i="3"/>
  <c r="CQ25" i="3" l="1"/>
  <c r="CQ50" i="1"/>
  <c r="CQ25" i="1"/>
  <c r="CQ125" i="3"/>
  <c r="CQ225" i="3"/>
  <c r="CP453" i="3" l="1"/>
  <c r="CP454" i="3"/>
  <c r="CP455" i="3"/>
  <c r="CP456" i="3"/>
  <c r="CP457" i="3"/>
  <c r="CP458" i="3"/>
  <c r="CP459" i="3"/>
  <c r="CP460" i="3"/>
  <c r="CP461" i="3"/>
  <c r="CP462" i="3"/>
  <c r="CP463" i="3"/>
  <c r="CP466" i="3"/>
  <c r="CP467" i="3"/>
  <c r="CP468" i="3"/>
  <c r="CP469" i="3"/>
  <c r="CP25" i="3"/>
  <c r="CP50" i="1"/>
  <c r="CP25" i="1"/>
  <c r="CP225" i="3"/>
  <c r="CP125" i="3"/>
  <c r="CO453" i="3" l="1"/>
  <c r="CO225" i="3"/>
  <c r="CN125" i="3"/>
  <c r="CO125" i="3"/>
  <c r="CO25" i="1"/>
  <c r="CO50" i="1"/>
  <c r="CO25" i="3"/>
  <c r="CO454" i="3"/>
  <c r="CO455" i="3"/>
  <c r="CO456" i="3"/>
  <c r="CO457" i="3"/>
  <c r="CO458" i="3"/>
  <c r="CO459" i="3"/>
  <c r="CO460" i="3"/>
  <c r="CO461" i="3"/>
  <c r="CO462" i="3"/>
  <c r="CO463" i="3"/>
  <c r="CO466" i="3"/>
  <c r="CO467" i="3"/>
  <c r="CO468" i="3"/>
  <c r="CO469" i="3"/>
  <c r="CN25" i="1" l="1"/>
  <c r="CN453" i="3"/>
  <c r="CN454" i="3"/>
  <c r="CN455" i="3"/>
  <c r="CN456" i="3"/>
  <c r="CN457" i="3"/>
  <c r="CN458" i="3"/>
  <c r="CN459" i="3"/>
  <c r="CN460" i="3"/>
  <c r="CN461" i="3"/>
  <c r="CN462" i="3"/>
  <c r="CN463" i="3"/>
  <c r="CN466" i="3"/>
  <c r="CN467" i="3"/>
  <c r="CN468" i="3"/>
  <c r="CN469" i="3"/>
  <c r="CN25" i="3"/>
  <c r="CN50" i="1"/>
  <c r="CN225" i="3"/>
  <c r="CM125" i="3" l="1"/>
  <c r="CM25" i="3"/>
  <c r="CM50" i="1"/>
  <c r="CM25" i="1"/>
  <c r="CM453" i="3"/>
  <c r="CM454" i="3"/>
  <c r="CM455" i="3"/>
  <c r="CM456" i="3"/>
  <c r="CM457" i="3"/>
  <c r="CM458" i="3"/>
  <c r="CM459" i="3"/>
  <c r="CM460" i="3"/>
  <c r="CM461" i="3"/>
  <c r="CM462" i="3"/>
  <c r="CM463" i="3"/>
  <c r="CM466" i="3"/>
  <c r="CM467" i="3"/>
  <c r="CM468" i="3"/>
  <c r="CM469" i="3"/>
  <c r="CM225" i="3"/>
  <c r="CL125" i="3" l="1"/>
  <c r="CL25" i="3" l="1"/>
  <c r="CL50" i="1"/>
  <c r="CL25" i="1"/>
  <c r="CL225" i="3"/>
  <c r="CL453" i="3"/>
  <c r="CL454" i="3"/>
  <c r="CL455" i="3"/>
  <c r="CL456" i="3"/>
  <c r="CL457" i="3"/>
  <c r="CL458" i="3"/>
  <c r="CL459" i="3"/>
  <c r="CL460" i="3"/>
  <c r="CL461" i="3"/>
  <c r="CL462" i="3"/>
  <c r="CL463" i="3"/>
  <c r="CL466" i="3"/>
  <c r="CL467" i="3"/>
  <c r="CL468" i="3"/>
  <c r="CL469" i="3"/>
  <c r="CK225" i="3" l="1"/>
  <c r="CK25" i="3"/>
  <c r="CK50" i="1"/>
  <c r="CK25" i="1"/>
  <c r="CK453" i="3" l="1"/>
  <c r="CK454" i="3"/>
  <c r="CK455" i="3"/>
  <c r="CK456" i="3"/>
  <c r="CK457" i="3"/>
  <c r="CK458" i="3"/>
  <c r="CK459" i="3"/>
  <c r="CK460" i="3"/>
  <c r="CK461" i="3"/>
  <c r="CK462" i="3"/>
  <c r="CK463" i="3"/>
  <c r="CK466" i="3"/>
  <c r="CK467" i="3"/>
  <c r="CK468" i="3"/>
  <c r="CK469" i="3"/>
  <c r="CK125" i="3"/>
  <c r="CJ469" i="3" l="1"/>
  <c r="CJ468" i="3"/>
  <c r="CJ467" i="3"/>
  <c r="CJ466" i="3"/>
  <c r="CJ463" i="3"/>
  <c r="CJ462" i="3"/>
  <c r="CJ461" i="3"/>
  <c r="CJ460" i="3"/>
  <c r="CJ459" i="3"/>
  <c r="CJ458" i="3"/>
  <c r="CJ457" i="3"/>
  <c r="CJ456" i="3"/>
  <c r="CJ455" i="3"/>
  <c r="CJ454" i="3"/>
  <c r="CJ453" i="3"/>
  <c r="CJ225" i="3"/>
  <c r="CJ125" i="3"/>
  <c r="CJ25" i="3"/>
  <c r="CJ50" i="1"/>
  <c r="CJ25" i="1"/>
  <c r="CI469" i="3" l="1"/>
  <c r="CI468" i="3"/>
  <c r="CI467" i="3"/>
  <c r="CI466" i="3"/>
  <c r="CI463" i="3"/>
  <c r="CI462" i="3"/>
  <c r="CI461" i="3"/>
  <c r="CI460" i="3"/>
  <c r="CI459" i="3"/>
  <c r="CI458" i="3"/>
  <c r="CI457" i="3"/>
  <c r="CI456" i="3"/>
  <c r="CI455" i="3"/>
  <c r="CI454" i="3"/>
  <c r="CI453" i="3"/>
  <c r="CI125" i="3"/>
  <c r="CI25" i="3" l="1"/>
  <c r="CI225" i="3"/>
  <c r="CI50" i="1"/>
  <c r="CI25" i="1"/>
  <c r="CF454" i="3" l="1"/>
  <c r="CF455" i="3"/>
  <c r="CF456" i="3"/>
  <c r="CF457" i="3"/>
  <c r="CF458" i="3"/>
  <c r="CF459" i="3"/>
  <c r="CF460" i="3"/>
  <c r="CF461" i="3"/>
  <c r="CF462" i="3"/>
  <c r="CF463" i="3"/>
  <c r="CF466" i="3"/>
  <c r="CF467" i="3"/>
  <c r="CF468" i="3"/>
  <c r="CF469" i="3"/>
  <c r="CF453" i="3"/>
  <c r="CH454" i="3"/>
  <c r="CH455" i="3"/>
  <c r="CH456" i="3"/>
  <c r="CH457" i="3"/>
  <c r="CH458" i="3"/>
  <c r="CH459" i="3"/>
  <c r="CH460" i="3"/>
  <c r="CH461" i="3"/>
  <c r="CH462" i="3"/>
  <c r="CH463" i="3"/>
  <c r="CH466" i="3"/>
  <c r="CH467" i="3"/>
  <c r="CH468" i="3"/>
  <c r="CH469" i="3"/>
  <c r="CH453" i="3"/>
  <c r="CG454" i="3"/>
  <c r="CG455" i="3"/>
  <c r="CG456" i="3"/>
  <c r="CG457" i="3"/>
  <c r="CG458" i="3"/>
  <c r="CG459" i="3"/>
  <c r="CG460" i="3"/>
  <c r="CG461" i="3"/>
  <c r="CG462" i="3"/>
  <c r="CG463" i="3"/>
  <c r="CG466" i="3"/>
  <c r="CG467" i="3"/>
  <c r="CG468" i="3"/>
  <c r="CG469" i="3"/>
  <c r="CG453" i="3"/>
  <c r="CE456" i="3"/>
  <c r="GK456" i="3" l="1"/>
  <c r="CH125" i="3"/>
  <c r="CH25" i="3"/>
  <c r="CH50" i="1"/>
  <c r="CH25" i="1"/>
  <c r="CG25" i="1"/>
  <c r="CH225" i="3"/>
  <c r="CG225" i="3" l="1"/>
  <c r="CG125" i="3"/>
  <c r="CG25" i="3"/>
  <c r="CG50" i="1"/>
  <c r="GL358" i="3" l="1"/>
  <c r="CF225" i="3" l="1"/>
  <c r="CF125" i="3"/>
  <c r="CF25" i="3"/>
  <c r="CF50" i="1"/>
  <c r="CF25" i="1"/>
  <c r="CE469" i="3" l="1"/>
  <c r="CE467" i="3"/>
  <c r="CE466" i="3"/>
  <c r="CE460" i="3"/>
  <c r="CE458" i="3"/>
  <c r="CE459" i="3"/>
  <c r="CE457" i="3"/>
  <c r="CE455" i="3"/>
  <c r="CE453" i="3"/>
  <c r="CE225" i="3"/>
  <c r="CE25" i="3"/>
  <c r="CE50" i="1"/>
  <c r="CE25" i="1"/>
  <c r="CE125" i="3"/>
  <c r="CD466" i="3" l="1"/>
  <c r="GK461" i="3"/>
  <c r="CD454" i="3"/>
  <c r="CD455" i="3"/>
  <c r="CD456" i="3"/>
  <c r="CD457" i="3"/>
  <c r="CD459" i="3"/>
  <c r="CD460" i="3"/>
  <c r="CD463" i="3"/>
  <c r="CD467" i="3"/>
  <c r="CD469" i="3"/>
  <c r="CD453" i="3"/>
  <c r="CD225" i="3" l="1"/>
  <c r="CD25" i="3"/>
  <c r="CD50" i="1"/>
  <c r="CD25" i="1"/>
  <c r="CD125" i="3"/>
  <c r="GK463" i="3" l="1"/>
  <c r="CC225" i="3" l="1"/>
  <c r="CC125" i="3"/>
  <c r="CC25" i="3"/>
  <c r="CC50" i="1"/>
  <c r="CC25" i="1"/>
  <c r="CB225" i="3" l="1"/>
  <c r="CB125" i="3"/>
  <c r="CB25" i="3"/>
  <c r="CB50" i="1"/>
  <c r="CB25" i="1"/>
  <c r="BZ125" i="3" l="1"/>
  <c r="GL24" i="3"/>
  <c r="CA25" i="3"/>
  <c r="CA50" i="1"/>
  <c r="CA25" i="1"/>
  <c r="CA225" i="3"/>
  <c r="CA125" i="3"/>
  <c r="BZ225" i="3" l="1"/>
  <c r="BZ25" i="3"/>
  <c r="BZ50" i="1"/>
  <c r="BZ25" i="1"/>
  <c r="BY225" i="3" l="1"/>
  <c r="BY125" i="3"/>
  <c r="BY25" i="3"/>
  <c r="BY50" i="1"/>
  <c r="BY25" i="1"/>
  <c r="GK467" i="3" l="1"/>
  <c r="BX109" i="3"/>
  <c r="BW109" i="3"/>
  <c r="BV109" i="3"/>
  <c r="GL17" i="3"/>
  <c r="GL20" i="3"/>
  <c r="BX225" i="3" l="1"/>
  <c r="BX125" i="3"/>
  <c r="BX25" i="3"/>
  <c r="BX50" i="1"/>
  <c r="BX25" i="1"/>
  <c r="BW225" i="3" l="1"/>
  <c r="BW125" i="3"/>
  <c r="BW25" i="3" l="1"/>
  <c r="BW50" i="1"/>
  <c r="BW25" i="1"/>
  <c r="BV225" i="3" l="1"/>
  <c r="BV125" i="3"/>
  <c r="BV25" i="3"/>
  <c r="BV50" i="1"/>
  <c r="BV25" i="1"/>
  <c r="BU125" i="3" l="1"/>
  <c r="BU225" i="3"/>
  <c r="BU25" i="3" l="1"/>
  <c r="BU50" i="1"/>
  <c r="BU25" i="1"/>
  <c r="BT225" i="3" l="1"/>
  <c r="BT125" i="3"/>
  <c r="BT25" i="3"/>
  <c r="BT50" i="1"/>
  <c r="BT25" i="1"/>
  <c r="GK460" i="3" l="1"/>
  <c r="BS225" i="3"/>
  <c r="BS125" i="3"/>
  <c r="BS25" i="3"/>
  <c r="BS50" i="1"/>
  <c r="BS25" i="1"/>
  <c r="BR125" i="3" l="1"/>
  <c r="BR25" i="3" l="1"/>
  <c r="BR50" i="1" l="1"/>
  <c r="BR25" i="1"/>
  <c r="BR225" i="3"/>
  <c r="BQ225" i="3" l="1"/>
  <c r="BQ125" i="3"/>
  <c r="BQ7" i="3"/>
  <c r="GK7" i="3" s="1"/>
  <c r="GK25" i="3" l="1"/>
  <c r="BQ25" i="3"/>
  <c r="BQ50" i="1"/>
  <c r="BQ25" i="1"/>
  <c r="GO35" i="3" l="1"/>
  <c r="GO39" i="3"/>
  <c r="GO43" i="3"/>
  <c r="GO47" i="3"/>
  <c r="GO42" i="3"/>
  <c r="GO32" i="3"/>
  <c r="GO36" i="3"/>
  <c r="GO40" i="3"/>
  <c r="GO44" i="3"/>
  <c r="GO48" i="3"/>
  <c r="GO34" i="3"/>
  <c r="GO38" i="3"/>
  <c r="GO46" i="3"/>
  <c r="GO33" i="3"/>
  <c r="GO37" i="3"/>
  <c r="GO41" i="3"/>
  <c r="GO45" i="3"/>
  <c r="GO49" i="3"/>
  <c r="GO20" i="3"/>
  <c r="GO7" i="3"/>
  <c r="GO21" i="3"/>
  <c r="BP25" i="3"/>
  <c r="BP50" i="1"/>
  <c r="BP25" i="1"/>
  <c r="BP225" i="3" l="1"/>
  <c r="BP125" i="3"/>
  <c r="BO25" i="3" l="1"/>
  <c r="BO50" i="1"/>
  <c r="BO25" i="1"/>
  <c r="BO225" i="3"/>
  <c r="BO125" i="3"/>
  <c r="BN225" i="3" l="1"/>
  <c r="BN25" i="3"/>
  <c r="BN50" i="1"/>
  <c r="BN25" i="1"/>
  <c r="BN125" i="3"/>
  <c r="GK468" i="3" l="1"/>
  <c r="BM125" i="3"/>
  <c r="BM25" i="3"/>
  <c r="BM50" i="1"/>
  <c r="BM25" i="1"/>
  <c r="BM225" i="3"/>
  <c r="BL225" i="3" l="1"/>
  <c r="BL125" i="3"/>
  <c r="BL25" i="3"/>
  <c r="BL50" i="1"/>
  <c r="BL25" i="1"/>
  <c r="GO22" i="3" l="1"/>
  <c r="BK125" i="3"/>
  <c r="BK25" i="3"/>
  <c r="BK50" i="1"/>
  <c r="BK25" i="1"/>
  <c r="BK225" i="3" l="1"/>
  <c r="BJ225" i="3" l="1"/>
  <c r="BJ25" i="3"/>
  <c r="BJ50" i="1"/>
  <c r="BJ25" i="1"/>
  <c r="BJ125" i="3" l="1"/>
  <c r="BI225" i="3" l="1"/>
  <c r="BI125" i="3"/>
  <c r="BI25" i="3"/>
  <c r="BI50" i="1"/>
  <c r="BI25" i="1"/>
  <c r="BH25" i="3" l="1"/>
  <c r="BH50" i="1"/>
  <c r="BH25" i="1"/>
  <c r="BH225" i="3"/>
  <c r="BH125" i="3"/>
  <c r="GL353" i="3" l="1"/>
  <c r="BG225" i="3"/>
  <c r="BG125" i="3"/>
  <c r="BG25" i="3"/>
  <c r="BG50" i="1"/>
  <c r="BG25" i="1"/>
  <c r="GL369" i="3" l="1"/>
  <c r="GL357" i="3"/>
  <c r="GL354" i="3"/>
  <c r="GL355" i="3"/>
  <c r="GL356" i="3"/>
  <c r="GL359" i="3"/>
  <c r="GL361" i="3"/>
  <c r="GL362" i="3"/>
  <c r="GL363" i="3"/>
  <c r="GL366" i="3"/>
  <c r="BF225" i="3" l="1"/>
  <c r="BE125" i="3"/>
  <c r="BF125" i="3"/>
  <c r="BF25" i="3"/>
  <c r="GL23" i="3"/>
  <c r="GL16" i="3"/>
  <c r="GL15" i="3"/>
  <c r="GL14" i="3"/>
  <c r="GL13" i="3"/>
  <c r="GL12" i="3"/>
  <c r="GL11" i="3"/>
  <c r="GL10" i="3"/>
  <c r="GL9" i="3"/>
  <c r="GL8" i="3"/>
  <c r="GL24" i="1"/>
  <c r="GL23" i="1"/>
  <c r="GL20" i="1"/>
  <c r="GL17" i="1"/>
  <c r="GL16" i="1"/>
  <c r="GL15" i="1"/>
  <c r="GL14" i="1"/>
  <c r="GL13" i="1"/>
  <c r="GL12" i="1"/>
  <c r="GL10" i="1"/>
  <c r="GL9" i="1"/>
  <c r="GL8" i="1"/>
  <c r="BF25" i="1"/>
  <c r="GL11" i="1"/>
  <c r="BF50" i="1"/>
  <c r="GK455" i="3"/>
  <c r="GK457" i="3"/>
  <c r="GK458" i="3"/>
  <c r="GK459" i="3"/>
  <c r="GK466" i="3"/>
  <c r="GL49" i="1"/>
  <c r="GL48" i="1"/>
  <c r="GL45" i="1"/>
  <c r="GL41" i="1"/>
  <c r="GL40" i="1"/>
  <c r="GL39" i="1"/>
  <c r="GL38" i="1"/>
  <c r="GL37" i="1"/>
  <c r="GL36" i="1"/>
  <c r="GL34" i="1"/>
  <c r="GL33" i="1"/>
  <c r="GL35" i="1"/>
  <c r="GL50" i="1" l="1"/>
  <c r="GL25" i="3"/>
  <c r="GP16" i="3" s="1"/>
  <c r="GL25" i="1"/>
  <c r="BE25" i="1"/>
  <c r="GP7" i="3" l="1"/>
  <c r="GP36" i="3"/>
  <c r="GP40" i="3"/>
  <c r="GP44" i="3"/>
  <c r="GP48" i="3"/>
  <c r="GP37" i="3"/>
  <c r="GP41" i="3"/>
  <c r="GP45" i="3"/>
  <c r="GP49" i="3"/>
  <c r="GP42" i="3"/>
  <c r="GP32" i="3"/>
  <c r="GP39" i="3"/>
  <c r="GP47" i="3"/>
  <c r="GP33" i="3"/>
  <c r="GP34" i="3"/>
  <c r="GP38" i="3"/>
  <c r="GP46" i="3"/>
  <c r="GP35" i="3"/>
  <c r="GP43" i="3"/>
  <c r="GO17" i="3"/>
  <c r="GO23" i="3"/>
  <c r="GP9" i="3"/>
  <c r="GP13" i="3"/>
  <c r="GP17" i="3"/>
  <c r="GO11" i="3"/>
  <c r="GP12" i="3"/>
  <c r="GP23" i="3"/>
  <c r="GP10" i="3"/>
  <c r="GP11" i="3"/>
  <c r="GO10" i="3"/>
  <c r="GO15" i="3"/>
  <c r="GP20" i="3"/>
  <c r="GO14" i="3"/>
  <c r="GP15" i="3"/>
  <c r="GO8" i="3"/>
  <c r="GO12" i="3"/>
  <c r="GO16" i="3"/>
  <c r="GO24" i="3"/>
  <c r="GO9" i="3"/>
  <c r="GO13" i="3"/>
  <c r="GP8" i="3"/>
  <c r="GP14" i="3"/>
  <c r="GP24" i="3"/>
  <c r="BE225" i="3"/>
  <c r="BE25" i="3"/>
  <c r="BE50" i="1"/>
  <c r="BD25" i="3" l="1"/>
  <c r="BD50" i="1"/>
  <c r="BD25" i="1"/>
  <c r="BD225" i="3"/>
  <c r="BD125" i="3"/>
  <c r="BC225" i="3" l="1"/>
  <c r="BC25" i="3"/>
  <c r="BC50" i="1"/>
  <c r="BC25" i="1"/>
  <c r="BC125" i="3"/>
  <c r="BB125" i="3" l="1"/>
  <c r="BB25" i="3"/>
  <c r="BB50" i="1"/>
  <c r="BB25" i="1"/>
  <c r="BB225" i="3"/>
  <c r="BA225" i="3" l="1"/>
  <c r="BA125" i="3"/>
  <c r="BA25" i="3"/>
  <c r="BA25" i="1"/>
  <c r="BA50" i="1"/>
  <c r="AZ225" i="3" l="1"/>
  <c r="AZ125" i="3"/>
  <c r="AZ25" i="3"/>
  <c r="AZ50" i="1"/>
  <c r="AZ25" i="1"/>
  <c r="AY225" i="3" l="1"/>
  <c r="AY125" i="3"/>
  <c r="AY25" i="3"/>
  <c r="AY50" i="1"/>
  <c r="AY25" i="1"/>
  <c r="AX225" i="3" l="1"/>
  <c r="AX25" i="3"/>
  <c r="AX50" i="1"/>
  <c r="AX25" i="1"/>
  <c r="AX125" i="3"/>
  <c r="AW25" i="1" l="1"/>
  <c r="AW125" i="3"/>
  <c r="AW25" i="3"/>
  <c r="AW50" i="1"/>
  <c r="AW225" i="3"/>
  <c r="AV125" i="3" l="1"/>
  <c r="AV25" i="3"/>
  <c r="AU50" i="1"/>
  <c r="AV50" i="1"/>
  <c r="AV25" i="1"/>
  <c r="AV225" i="3"/>
  <c r="AU225" i="3" l="1"/>
  <c r="AU125" i="3"/>
  <c r="AU25" i="3"/>
  <c r="AU25" i="1"/>
  <c r="AT25" i="1"/>
  <c r="AT25" i="3" l="1"/>
  <c r="AS50" i="1" l="1"/>
  <c r="AT50" i="1"/>
  <c r="AT225" i="3"/>
  <c r="AT125" i="3"/>
  <c r="AS25" i="3" l="1"/>
  <c r="AS25" i="1"/>
  <c r="AS225" i="3"/>
  <c r="AS125" i="3"/>
  <c r="AR25" i="1" l="1"/>
  <c r="AR225" i="3"/>
  <c r="AR125" i="3"/>
  <c r="AR25" i="3"/>
  <c r="AR50" i="1"/>
  <c r="AQ25" i="3" l="1"/>
  <c r="AQ50" i="1"/>
  <c r="AQ25" i="1"/>
  <c r="AQ225" i="3" l="1"/>
  <c r="AQ125" i="3"/>
  <c r="AP25" i="3" l="1"/>
  <c r="AO50" i="1"/>
  <c r="AP50" i="1"/>
  <c r="AP25" i="1"/>
  <c r="AO25" i="1"/>
  <c r="AP225" i="3"/>
  <c r="AP125" i="3"/>
  <c r="AO25" i="3" l="1"/>
  <c r="AO225" i="3"/>
  <c r="AO125" i="3"/>
  <c r="AN50" i="1" l="1"/>
  <c r="AN225" i="3" l="1"/>
  <c r="AN125" i="3"/>
  <c r="AN25" i="3"/>
  <c r="AN25" i="1"/>
  <c r="AM225" i="3" l="1"/>
  <c r="AM125" i="3"/>
  <c r="AM25" i="3"/>
  <c r="AM50" i="1"/>
  <c r="AM25" i="1"/>
  <c r="AL25" i="3" l="1"/>
  <c r="AL50" i="1"/>
  <c r="AL25" i="1"/>
  <c r="AL225" i="3"/>
  <c r="AL125" i="3"/>
  <c r="AK50" i="1" l="1"/>
  <c r="AK25" i="3" l="1"/>
  <c r="AK25" i="1"/>
  <c r="AK225" i="3"/>
  <c r="AK125" i="3"/>
  <c r="AJ50" i="1" l="1"/>
  <c r="AJ25" i="1"/>
  <c r="AJ25" i="3"/>
  <c r="AJ225" i="3"/>
  <c r="AJ125" i="3"/>
  <c r="AI25" i="3" l="1"/>
  <c r="AI50" i="1"/>
  <c r="AI25" i="1"/>
  <c r="AI225" i="3"/>
  <c r="AI125" i="3"/>
  <c r="AG50" i="1" l="1"/>
  <c r="AH50" i="1"/>
  <c r="AH25" i="3" l="1"/>
  <c r="AH225" i="3"/>
  <c r="AH125" i="3"/>
  <c r="AH25" i="1"/>
  <c r="AG25" i="1" l="1"/>
  <c r="AG225" i="3" l="1"/>
  <c r="AG125" i="3"/>
  <c r="AG25" i="3"/>
  <c r="AF25" i="3" l="1"/>
  <c r="AF225" i="3" l="1"/>
  <c r="AF125" i="3"/>
  <c r="AF50" i="1"/>
  <c r="AF25" i="1"/>
  <c r="AE225" i="3" l="1"/>
  <c r="AE125" i="3" l="1"/>
  <c r="AE50" i="1" l="1"/>
  <c r="AE25" i="1"/>
  <c r="AE25" i="3"/>
  <c r="AD25" i="1"/>
  <c r="AD125" i="3" l="1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AD25" i="3"/>
  <c r="AD50" i="1"/>
  <c r="AC25" i="3" l="1"/>
  <c r="AC50" i="1"/>
  <c r="AC25" i="1"/>
  <c r="AB50" i="1" l="1"/>
  <c r="AB25" i="3"/>
  <c r="AB25" i="1"/>
  <c r="AA25" i="3" l="1"/>
  <c r="AA50" i="1"/>
  <c r="AA25" i="1"/>
  <c r="Z25" i="1"/>
  <c r="Z25" i="3" l="1"/>
  <c r="Z50" i="1"/>
  <c r="Y25" i="3" l="1"/>
  <c r="Y50" i="1"/>
  <c r="Y25" i="1"/>
  <c r="X25" i="3" l="1"/>
  <c r="X50" i="1"/>
  <c r="X25" i="1"/>
  <c r="W25" i="3" l="1"/>
  <c r="W50" i="1"/>
  <c r="W25" i="1"/>
  <c r="V25" i="1"/>
  <c r="V25" i="3" l="1"/>
  <c r="V50" i="1"/>
  <c r="U25" i="3" l="1"/>
  <c r="U50" i="1"/>
  <c r="U25" i="1"/>
  <c r="T25" i="1"/>
  <c r="T25" i="3" l="1"/>
  <c r="T50" i="1"/>
  <c r="S25" i="1" l="1"/>
  <c r="K25" i="1" l="1"/>
  <c r="L25" i="1"/>
  <c r="M25" i="1"/>
  <c r="N25" i="1"/>
  <c r="O25" i="1"/>
  <c r="P25" i="1"/>
  <c r="Q25" i="1"/>
  <c r="R25" i="1"/>
  <c r="S25" i="3" l="1"/>
  <c r="S50" i="1"/>
  <c r="R25" i="3" l="1"/>
  <c r="R50" i="1"/>
  <c r="Q25" i="3" l="1"/>
  <c r="Q50" i="1"/>
  <c r="P25" i="3" l="1"/>
  <c r="P50" i="1"/>
  <c r="O25" i="3" l="1"/>
  <c r="O50" i="1"/>
  <c r="N25" i="3" l="1"/>
  <c r="E25" i="1"/>
  <c r="D25" i="1"/>
  <c r="N50" i="1"/>
  <c r="M50" i="1"/>
  <c r="M25" i="3" l="1"/>
  <c r="L25" i="3" l="1"/>
  <c r="L50" i="1"/>
  <c r="H25" i="3" l="1"/>
  <c r="I25" i="3"/>
  <c r="J25" i="3"/>
  <c r="K25" i="3"/>
  <c r="G25" i="3"/>
  <c r="H50" i="1" l="1"/>
  <c r="I50" i="1"/>
  <c r="J50" i="1"/>
  <c r="K50" i="1"/>
  <c r="G50" i="1"/>
  <c r="F50" i="1"/>
  <c r="F25" i="1"/>
  <c r="G25" i="1"/>
  <c r="H25" i="1"/>
  <c r="I25" i="1"/>
  <c r="J25" i="1"/>
  <c r="E50" i="1" l="1"/>
  <c r="D50" i="1"/>
  <c r="F25" i="3" l="1"/>
  <c r="E25" i="3"/>
  <c r="D25" i="3"/>
</calcChain>
</file>

<file path=xl/sharedStrings.xml><?xml version="1.0" encoding="utf-8"?>
<sst xmlns="http://schemas.openxmlformats.org/spreadsheetml/2006/main" count="47469" uniqueCount="295">
  <si>
    <t>Channel name</t>
  </si>
  <si>
    <t>channel symbol</t>
  </si>
  <si>
    <t>Total</t>
  </si>
  <si>
    <t>Cooperative Banks</t>
  </si>
  <si>
    <t>BANKI</t>
  </si>
  <si>
    <t>DL</t>
  </si>
  <si>
    <t>DL-LEAD</t>
  </si>
  <si>
    <t>Direct sales and big merchants</t>
  </si>
  <si>
    <t>Direct sales</t>
  </si>
  <si>
    <t>MILLENNIUM</t>
  </si>
  <si>
    <t>MM</t>
  </si>
  <si>
    <t>Sales representatives</t>
  </si>
  <si>
    <t>SR</t>
  </si>
  <si>
    <t>No channel info</t>
  </si>
  <si>
    <t>-</t>
  </si>
  <si>
    <t>Regional Sales Managers (new team)</t>
  </si>
  <si>
    <t>RMS</t>
  </si>
  <si>
    <t>2020 Weeks / # CONTRACTS</t>
  </si>
  <si>
    <t>2020 Weeks / # POS</t>
  </si>
  <si>
    <t>Dealers sales channel</t>
  </si>
  <si>
    <t>Dealers sales channel - Lead</t>
  </si>
  <si>
    <t>2020 Weeks / # transactions</t>
  </si>
  <si>
    <t>%</t>
  </si>
  <si>
    <t>2020 Weeks /Σ value  transactions</t>
  </si>
  <si>
    <t>Dealers sales channel - leads</t>
  </si>
  <si>
    <t>Notice:</t>
  </si>
  <si>
    <t>0 = first tranasction made on activation day</t>
  </si>
  <si>
    <t>2020 Weeks of activation / avg time (days) between activation and first transaction</t>
  </si>
  <si>
    <t>n.a.</t>
  </si>
  <si>
    <t>n.a</t>
  </si>
  <si>
    <t>2020 Weeks of activation / # POS transactional</t>
  </si>
  <si>
    <t>2020 Weeks of activation / % POS transactional</t>
  </si>
  <si>
    <t>2020 Weeks / avg transaction value</t>
  </si>
  <si>
    <t>2020 Weeks / avg POS turnover</t>
  </si>
  <si>
    <t>Direct Sales - Key clients</t>
  </si>
  <si>
    <t>DSK</t>
  </si>
  <si>
    <t>Operations</t>
  </si>
  <si>
    <t>OP</t>
  </si>
  <si>
    <t xml:space="preserve"> - = there were no activated terminals that week</t>
  </si>
  <si>
    <t>2020 Weeks / # POS vs Budget</t>
  </si>
  <si>
    <t>DL + DL LEAD</t>
  </si>
  <si>
    <t>Dealers sales channel + Dealers sales channel - Lead</t>
  </si>
  <si>
    <t>MILLENNIUM + Cooperative Banks</t>
  </si>
  <si>
    <t>MM + BANKI</t>
  </si>
  <si>
    <t>POS terminals vs Budget (% achievement)</t>
  </si>
  <si>
    <t>Direct sales and big merchants + Direct Sales - Key clients + RMS</t>
  </si>
  <si>
    <t>Direct sales + DSK + RMS</t>
  </si>
  <si>
    <t>DSA</t>
  </si>
  <si>
    <t>Corporate Partners</t>
  </si>
  <si>
    <t>GL migration</t>
  </si>
  <si>
    <t xml:space="preserve"> 2021 Total</t>
  </si>
  <si>
    <t>2020 Total</t>
  </si>
  <si>
    <t>53_2020</t>
  </si>
  <si>
    <t>52_2020</t>
  </si>
  <si>
    <t>51_2020</t>
  </si>
  <si>
    <t>50_2020</t>
  </si>
  <si>
    <t>49_2020</t>
  </si>
  <si>
    <t>48_2020</t>
  </si>
  <si>
    <t>47_2020</t>
  </si>
  <si>
    <t>46_2020</t>
  </si>
  <si>
    <t>45_2020</t>
  </si>
  <si>
    <t>44_2020</t>
  </si>
  <si>
    <t>43_2020</t>
  </si>
  <si>
    <t>42_2020</t>
  </si>
  <si>
    <t>41_2020</t>
  </si>
  <si>
    <t>40_2020</t>
  </si>
  <si>
    <t>39_2020</t>
  </si>
  <si>
    <t>38_2020</t>
  </si>
  <si>
    <t>37_2020</t>
  </si>
  <si>
    <t>36_2020</t>
  </si>
  <si>
    <t>35_2020</t>
  </si>
  <si>
    <t>34_2020</t>
  </si>
  <si>
    <t>33_2020</t>
  </si>
  <si>
    <t>32_2020</t>
  </si>
  <si>
    <t>31_2020</t>
  </si>
  <si>
    <t>30_2020</t>
  </si>
  <si>
    <t>29_2020</t>
  </si>
  <si>
    <t>28_2020</t>
  </si>
  <si>
    <t>27_2020</t>
  </si>
  <si>
    <t>26_2020</t>
  </si>
  <si>
    <t>25_2020</t>
  </si>
  <si>
    <t>24_2020</t>
  </si>
  <si>
    <t>23_2020</t>
  </si>
  <si>
    <t>22_2020</t>
  </si>
  <si>
    <t>21_2020</t>
  </si>
  <si>
    <t>20_2020</t>
  </si>
  <si>
    <t>19_2020</t>
  </si>
  <si>
    <t>18_2020</t>
  </si>
  <si>
    <t>17_2020</t>
  </si>
  <si>
    <t>16_2020</t>
  </si>
  <si>
    <t>15_2020</t>
  </si>
  <si>
    <t>14_2020</t>
  </si>
  <si>
    <t>13_2020</t>
  </si>
  <si>
    <t>12_2020</t>
  </si>
  <si>
    <t>11_2020</t>
  </si>
  <si>
    <t>10_2020</t>
  </si>
  <si>
    <t>9_2020</t>
  </si>
  <si>
    <t>8_2020</t>
  </si>
  <si>
    <t>7_2020</t>
  </si>
  <si>
    <t>6_2020</t>
  </si>
  <si>
    <t>5_2020</t>
  </si>
  <si>
    <t>4_2020</t>
  </si>
  <si>
    <t>3_2020</t>
  </si>
  <si>
    <t>2_2020</t>
  </si>
  <si>
    <t>1_2020</t>
  </si>
  <si>
    <t>2021 Weeks / # CONTRACTS</t>
  </si>
  <si>
    <t>2021 Weeks / # POS</t>
  </si>
  <si>
    <t>2021 Weeks / # POS vs Budget</t>
  </si>
  <si>
    <t>2021 Weeks / # transactions</t>
  </si>
  <si>
    <t>2020</t>
  </si>
  <si>
    <t>2021</t>
  </si>
  <si>
    <t>2021 Weeks /Σ value  transactions</t>
  </si>
  <si>
    <t>2020 AVG</t>
  </si>
  <si>
    <t>2021 AVG</t>
  </si>
  <si>
    <t>2021 Weeks / avg POS turnover</t>
  </si>
  <si>
    <t>2021 Weeks / avg transaction value</t>
  </si>
  <si>
    <t>2021 Weeks of activation / avg time (days) between activation and first transaction</t>
  </si>
  <si>
    <t>2021 Total</t>
  </si>
  <si>
    <t>2021 Weeks of activation / # POS transactional</t>
  </si>
  <si>
    <t>2021 Total %</t>
  </si>
  <si>
    <t>2021 Weeks of activation / % POS transactional</t>
  </si>
  <si>
    <t>Multipay</t>
  </si>
  <si>
    <t>Mulitipay</t>
  </si>
  <si>
    <t>ICP</t>
  </si>
  <si>
    <t xml:space="preserve"> 2022 Total</t>
  </si>
  <si>
    <t>2022 AVG</t>
  </si>
  <si>
    <t>2022 Total</t>
  </si>
  <si>
    <t>2022 Total %</t>
  </si>
  <si>
    <t>2022</t>
  </si>
  <si>
    <t>Remote sales MILLENNIUM</t>
  </si>
  <si>
    <t>Remote sales Nest Bank</t>
  </si>
  <si>
    <t>Remote sales other (PT eshop, campaigns)</t>
  </si>
  <si>
    <t># CONTRACTS (for installed and activated POS &amp; LightPOS)</t>
  </si>
  <si>
    <t xml:space="preserve"># POS terminals &amp; LightPOS (installed and activated) </t>
  </si>
  <si>
    <t xml:space="preserve"># LightPOS (installed and activated) </t>
  </si>
  <si>
    <t xml:space="preserve"> 2023 Total</t>
  </si>
  <si>
    <t>1_2021</t>
  </si>
  <si>
    <t>2_2021</t>
  </si>
  <si>
    <t>3_2021</t>
  </si>
  <si>
    <t>4_2021</t>
  </si>
  <si>
    <t>5_2021</t>
  </si>
  <si>
    <t>6_2021</t>
  </si>
  <si>
    <t>7_2021</t>
  </si>
  <si>
    <t>8_2021</t>
  </si>
  <si>
    <t>9_2021</t>
  </si>
  <si>
    <t>10_2021</t>
  </si>
  <si>
    <t>11_2021</t>
  </si>
  <si>
    <t>12_2021</t>
  </si>
  <si>
    <t>13_2021</t>
  </si>
  <si>
    <t>14_2021</t>
  </si>
  <si>
    <t>15_2021</t>
  </si>
  <si>
    <t>16_2021</t>
  </si>
  <si>
    <t>17_2021</t>
  </si>
  <si>
    <t>18_2021</t>
  </si>
  <si>
    <t>19_2021</t>
  </si>
  <si>
    <t>20_2021</t>
  </si>
  <si>
    <t>21_2021</t>
  </si>
  <si>
    <t>22_2021</t>
  </si>
  <si>
    <t>23_2021</t>
  </si>
  <si>
    <t>24_2021</t>
  </si>
  <si>
    <t>25_2021</t>
  </si>
  <si>
    <t>26_2021</t>
  </si>
  <si>
    <t>27_2021</t>
  </si>
  <si>
    <t>28_2021</t>
  </si>
  <si>
    <t>29_2021</t>
  </si>
  <si>
    <t>30_2021</t>
  </si>
  <si>
    <t>31_2021</t>
  </si>
  <si>
    <t>32_2021</t>
  </si>
  <si>
    <t>33_2021</t>
  </si>
  <si>
    <t>34_2021</t>
  </si>
  <si>
    <t>35_2021</t>
  </si>
  <si>
    <t>36_2021</t>
  </si>
  <si>
    <t>37_2021</t>
  </si>
  <si>
    <t>38_2021</t>
  </si>
  <si>
    <t>39_2021</t>
  </si>
  <si>
    <t>40_2021</t>
  </si>
  <si>
    <t>41_2021</t>
  </si>
  <si>
    <t>42_2021</t>
  </si>
  <si>
    <t>43_2021</t>
  </si>
  <si>
    <t>44_2021</t>
  </si>
  <si>
    <t>45_2021</t>
  </si>
  <si>
    <t>46_2021</t>
  </si>
  <si>
    <t>47_2021</t>
  </si>
  <si>
    <t>48_2021</t>
  </si>
  <si>
    <t>49_2021</t>
  </si>
  <si>
    <t>50_2021</t>
  </si>
  <si>
    <t>51_2021</t>
  </si>
  <si>
    <t>52_2021</t>
  </si>
  <si>
    <t>1_2022</t>
  </si>
  <si>
    <t>2_2022</t>
  </si>
  <si>
    <t>3_2022</t>
  </si>
  <si>
    <t>4_2022</t>
  </si>
  <si>
    <t>5_2022</t>
  </si>
  <si>
    <t>6_2022</t>
  </si>
  <si>
    <t>7_2022</t>
  </si>
  <si>
    <t>8_2022</t>
  </si>
  <si>
    <t>9_2022</t>
  </si>
  <si>
    <t>10_2022</t>
  </si>
  <si>
    <t>11_2022</t>
  </si>
  <si>
    <t>12_2022</t>
  </si>
  <si>
    <t>13_2022</t>
  </si>
  <si>
    <t>14_2022</t>
  </si>
  <si>
    <t>15_2022</t>
  </si>
  <si>
    <t>16_2022</t>
  </si>
  <si>
    <t>17_2022</t>
  </si>
  <si>
    <t>18_2022</t>
  </si>
  <si>
    <t>19_2022</t>
  </si>
  <si>
    <t>20_2022</t>
  </si>
  <si>
    <t>21_2022</t>
  </si>
  <si>
    <t>22_2022</t>
  </si>
  <si>
    <t>23_2022</t>
  </si>
  <si>
    <t>24_2022</t>
  </si>
  <si>
    <t>25_2022</t>
  </si>
  <si>
    <t>26_2022</t>
  </si>
  <si>
    <t>27_2022</t>
  </si>
  <si>
    <t>28_2022</t>
  </si>
  <si>
    <t>29_2022</t>
  </si>
  <si>
    <t>30_2022</t>
  </si>
  <si>
    <t>31_2022</t>
  </si>
  <si>
    <t>32_2022</t>
  </si>
  <si>
    <t>33_2022</t>
  </si>
  <si>
    <t>34_2022</t>
  </si>
  <si>
    <t>35_2022</t>
  </si>
  <si>
    <t>36_2022</t>
  </si>
  <si>
    <t>37_2022</t>
  </si>
  <si>
    <t>38_2022</t>
  </si>
  <si>
    <t>39_2022</t>
  </si>
  <si>
    <t>40_2022</t>
  </si>
  <si>
    <t>41_2022</t>
  </si>
  <si>
    <t>42_2022</t>
  </si>
  <si>
    <t>43_2022</t>
  </si>
  <si>
    <t>44_2022</t>
  </si>
  <si>
    <t>45_2022</t>
  </si>
  <si>
    <t>46_2022</t>
  </si>
  <si>
    <t>47_2022</t>
  </si>
  <si>
    <t>48_2022</t>
  </si>
  <si>
    <t>49_2022</t>
  </si>
  <si>
    <t>50_2022</t>
  </si>
  <si>
    <t>51_2022</t>
  </si>
  <si>
    <t>52_2022</t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</si>
  <si>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(cumulatively) transactions (ePay) generated by POS &amp; LightPOS acquired since the beginning of the year</t>
    </r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</si>
  <si>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(cumulatively) transactions (ePay) generated by LightPOS acquired since the beginning of the year</t>
    </r>
  </si>
  <si>
    <t>2023</t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</si>
  <si>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of last week generated by POS &amp; LightPOS acquired since the beginning of the year</t>
    </r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</si>
  <si>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of last week generated by LightPOS acquired since the beginning of the year</t>
    </r>
  </si>
  <si>
    <t>2023 AVG</t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</si>
  <si>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of last week generated by POS &amp; LightPOS acquired in previous month</t>
    </r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</si>
  <si>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of last week generated by LightPOS acquired in previous month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</si>
  <si>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turnover/POS &amp; LightPOS (ePay)  for all merchants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</si>
  <si>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turnover/LightPOS (ePay)  for all merchants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</si>
  <si>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transaction (ePay) value POS &amp; LightPOS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</si>
  <si>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transaction (ePay) value LightPOS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</si>
  <si>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time (days) between activation date and first transaction POS &amp; LightPOS</t>
    </r>
  </si>
  <si>
    <r>
      <rPr>
        <b/>
        <sz val="10"/>
        <color rgb="FF000000"/>
        <rFont val="Calibri"/>
        <family val="2"/>
        <charset val="238"/>
      </rPr>
      <t xml:space="preserve">AVG </t>
    </r>
    <r>
      <rPr>
        <b/>
        <sz val="10"/>
        <color rgb="FF000000"/>
        <rFont val="Trebuchet MS"/>
        <family val="2"/>
      </rPr>
      <t>time (days) between activation date and first transaction LightPOS</t>
    </r>
  </si>
  <si>
    <t># POS &amp; LightPOS with transactions according to week of activation</t>
  </si>
  <si>
    <t>2023 Total</t>
  </si>
  <si>
    <t># LightPOS with transactions according to week of activation</t>
  </si>
  <si>
    <t>% POS &amp; LigthPOS with transactions according to week of activation</t>
  </si>
  <si>
    <t>2023 Total %</t>
  </si>
  <si>
    <t>% LigthPOS with transactions according to week of activation</t>
  </si>
  <si>
    <t># transactions (ePay) all merchants LightPOS</t>
  </si>
  <si>
    <t># transactions (ePay) all merchants POS &amp; LightPOS</t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</si>
  <si>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all merchants POS &amp; LightPOS</t>
    </r>
  </si>
  <si>
    <r>
      <rPr>
        <b/>
        <sz val="10"/>
        <color rgb="FF000000"/>
        <rFont val="Calibri"/>
        <family val="2"/>
        <charset val="238"/>
      </rPr>
      <t>Σ</t>
    </r>
    <r>
      <rPr>
        <b/>
        <sz val="10"/>
        <color rgb="FF000000"/>
        <rFont val="Trebuchet MS"/>
        <family val="2"/>
      </rPr>
      <t xml:space="preserve"> value transactions (ePay) all merchants LightPOS</t>
    </r>
  </si>
  <si>
    <t>29+GG256+GF262</t>
  </si>
  <si>
    <t>1_2023</t>
  </si>
  <si>
    <t>2_2023</t>
  </si>
  <si>
    <t>3_2023</t>
  </si>
  <si>
    <t>4_2023</t>
  </si>
  <si>
    <t>5_2023</t>
  </si>
  <si>
    <t>6_2023</t>
  </si>
  <si>
    <t>7_2023</t>
  </si>
  <si>
    <t>8_2023</t>
  </si>
  <si>
    <t>9_2023</t>
  </si>
  <si>
    <t>10_2023</t>
  </si>
  <si>
    <t>11_2023</t>
  </si>
  <si>
    <t>12_2023</t>
  </si>
  <si>
    <t>13_2023</t>
  </si>
  <si>
    <t>14_2023</t>
  </si>
  <si>
    <t>15_2023</t>
  </si>
  <si>
    <t>16_2023</t>
  </si>
  <si>
    <t>17_2023</t>
  </si>
  <si>
    <t>18_2023</t>
  </si>
  <si>
    <t>19_2023</t>
  </si>
  <si>
    <t>20_2023</t>
  </si>
  <si>
    <t>21_2023</t>
  </si>
  <si>
    <t>22_2023</t>
  </si>
  <si>
    <t>23_2023</t>
  </si>
  <si>
    <t>24_2023</t>
  </si>
  <si>
    <t>25_2023</t>
  </si>
  <si>
    <t>26_2023</t>
  </si>
  <si>
    <t>27_2023</t>
  </si>
  <si>
    <t>28_2023</t>
  </si>
  <si>
    <t>29_2023</t>
  </si>
  <si>
    <t>30_2023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</si>
</sst>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charset val="238"/>
    </font>
    <font>
      <b/>
      <sz val="10"/>
      <color rgb="FF000000"/>
      <name val="Trebuchet MS"/>
      <family val="2"/>
      <charset val="238"/>
    </font>
    <font>
      <b/>
      <sz val="10"/>
      <color theme="1"/>
      <name val="Trebuchet MS"/>
      <family val="2"/>
      <charset val="238"/>
    </font>
    <font>
      <sz val="10"/>
      <color theme="9" tint="-0.499984740745262"/>
      <name val="Trebuchet MS"/>
      <family val="2"/>
    </font>
    <font>
      <sz val="10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3" fillId="6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/>
    <xf numFmtId="0" fontId="0" fillId="0" borderId="0" xfId="0" applyAlignment="1">
      <alignment horizontal="right"/>
    </xf>
    <xf numFmtId="3" fontId="4" fillId="0" borderId="1" xfId="0" applyNumberFormat="1" applyFont="1" applyBorder="1" applyAlignment="1">
      <alignment horizontal="right" vertical="center"/>
    </xf>
    <xf numFmtId="3" fontId="3" fillId="4" borderId="1" xfId="0" applyNumberFormat="1" applyFon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4" fontId="4" fillId="0" borderId="1" xfId="0" applyNumberFormat="1" applyFont="1" applyBorder="1" applyAlignment="1">
      <alignment horizontal="right" vertical="center"/>
    </xf>
    <xf numFmtId="0" fontId="9" fillId="0" borderId="7" xfId="0" applyFont="1" applyBorder="1"/>
    <xf numFmtId="0" fontId="2" fillId="6" borderId="0" xfId="0" applyFont="1" applyFill="1"/>
    <xf numFmtId="3" fontId="3" fillId="5" borderId="1" xfId="0" applyNumberFormat="1" applyFont="1" applyFill="1" applyBorder="1" applyAlignment="1">
      <alignment horizontal="right" vertical="center"/>
    </xf>
    <xf numFmtId="0" fontId="9" fillId="0" borderId="0" xfId="0" applyFont="1" applyBorder="1"/>
    <xf numFmtId="3" fontId="4" fillId="0" borderId="1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2" fillId="0" borderId="7" xfId="0" applyFont="1" applyBorder="1"/>
    <xf numFmtId="0" fontId="4" fillId="0" borderId="1" xfId="0" applyFont="1" applyBorder="1" applyAlignment="1">
      <alignment vertical="center" wrapText="1"/>
    </xf>
    <xf numFmtId="9" fontId="4" fillId="0" borderId="1" xfId="1" applyFont="1" applyBorder="1" applyAlignment="1">
      <alignment horizontal="right" vertical="center"/>
    </xf>
    <xf numFmtId="9" fontId="0" fillId="0" borderId="1" xfId="1" applyNumberFormat="1" applyFont="1" applyFill="1" applyBorder="1" applyAlignment="1">
      <alignment horizontal="left"/>
    </xf>
    <xf numFmtId="3" fontId="2" fillId="0" borderId="0" xfId="0" applyNumberFormat="1" applyFont="1"/>
    <xf numFmtId="9" fontId="4" fillId="0" borderId="0" xfId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49" fontId="8" fillId="8" borderId="1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9" fontId="0" fillId="0" borderId="1" xfId="1" applyNumberFormat="1" applyFont="1" applyFill="1" applyBorder="1" applyAlignment="1">
      <alignment horizontal="left" vertical="center"/>
    </xf>
    <xf numFmtId="9" fontId="0" fillId="0" borderId="1" xfId="1" applyNumberFormat="1" applyFont="1" applyFill="1" applyBorder="1" applyAlignment="1">
      <alignment horizontal="right" vertical="center"/>
    </xf>
    <xf numFmtId="9" fontId="0" fillId="7" borderId="1" xfId="1" applyNumberFormat="1" applyFont="1" applyFill="1" applyBorder="1" applyAlignment="1">
      <alignment horizontal="right" vertical="center"/>
    </xf>
    <xf numFmtId="3" fontId="4" fillId="0" borderId="1" xfId="0" applyNumberFormat="1" applyFont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9" fontId="0" fillId="0" borderId="1" xfId="1" applyNumberFormat="1" applyFont="1" applyFill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4" fontId="4" fillId="0" borderId="0" xfId="0" applyNumberFormat="1" applyFont="1" applyFill="1" applyBorder="1" applyAlignment="1">
      <alignment horizontal="right" vertical="center"/>
    </xf>
    <xf numFmtId="9" fontId="0" fillId="0" borderId="0" xfId="1" applyNumberFormat="1" applyFont="1" applyFill="1" applyBorder="1" applyAlignment="1">
      <alignment horizontal="left"/>
    </xf>
    <xf numFmtId="9" fontId="0" fillId="0" borderId="0" xfId="1" applyNumberFormat="1" applyFont="1" applyFill="1" applyBorder="1" applyAlignment="1">
      <alignment horizontal="right" vertical="center"/>
    </xf>
    <xf numFmtId="9" fontId="0" fillId="0" borderId="0" xfId="1" applyNumberFormat="1" applyFont="1" applyFill="1" applyBorder="1" applyAlignment="1">
      <alignment horizontal="left" vertical="center"/>
    </xf>
    <xf numFmtId="3" fontId="4" fillId="0" borderId="0" xfId="0" applyNumberFormat="1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" fontId="4" fillId="0" borderId="0" xfId="0" applyNumberFormat="1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3" fontId="0" fillId="0" borderId="9" xfId="0" applyNumberFormat="1" applyFill="1" applyBorder="1"/>
    <xf numFmtId="3" fontId="0" fillId="0" borderId="1" xfId="0" applyNumberFormat="1" applyBorder="1"/>
    <xf numFmtId="3" fontId="0" fillId="0" borderId="0" xfId="0" applyNumberFormat="1" applyFill="1"/>
    <xf numFmtId="3" fontId="1" fillId="0" borderId="1" xfId="0" applyNumberFormat="1" applyFont="1" applyBorder="1"/>
    <xf numFmtId="3" fontId="1" fillId="0" borderId="0" xfId="0" applyNumberFormat="1" applyFont="1" applyBorder="1"/>
    <xf numFmtId="9" fontId="4" fillId="0" borderId="0" xfId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4" fillId="0" borderId="1" xfId="0" applyNumberFormat="1" applyFont="1" applyBorder="1" applyAlignment="1">
      <alignment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left" vertical="center"/>
    </xf>
    <xf numFmtId="3" fontId="0" fillId="0" borderId="1" xfId="0" applyNumberFormat="1" applyFont="1" applyBorder="1" applyAlignment="1">
      <alignment horizontal="right" vertical="center"/>
    </xf>
    <xf numFmtId="3" fontId="0" fillId="0" borderId="8" xfId="0" applyNumberFormat="1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left" vertical="center"/>
    </xf>
    <xf numFmtId="9" fontId="8" fillId="8" borderId="7" xfId="1" applyFont="1" applyFill="1" applyBorder="1" applyAlignment="1"/>
    <xf numFmtId="3" fontId="1" fillId="11" borderId="1" xfId="4" applyNumberFormat="1" applyBorder="1" applyAlignment="1">
      <alignment horizontal="right" vertical="center"/>
    </xf>
    <xf numFmtId="10" fontId="1" fillId="9" borderId="1" xfId="2" applyNumberFormat="1" applyBorder="1" applyAlignment="1">
      <alignment vertical="center"/>
    </xf>
    <xf numFmtId="3" fontId="11" fillId="12" borderId="1" xfId="5" applyNumberFormat="1" applyFont="1" applyBorder="1" applyAlignment="1">
      <alignment horizontal="right" vertical="center"/>
    </xf>
    <xf numFmtId="4" fontId="1" fillId="11" borderId="1" xfId="4" applyNumberFormat="1" applyBorder="1" applyAlignment="1">
      <alignment horizontal="right" vertical="center"/>
    </xf>
    <xf numFmtId="0" fontId="8" fillId="10" borderId="1" xfId="3" applyFont="1" applyBorder="1" applyAlignment="1">
      <alignment horizontal="right" vertical="center"/>
    </xf>
    <xf numFmtId="4" fontId="0" fillId="0" borderId="1" xfId="0" applyNumberFormat="1" applyBorder="1" applyAlignment="1">
      <alignment horizontal="right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0" xfId="0" applyBorder="1"/>
  </cellXfs>
  <cellStyles count="6">
    <cellStyle name="20% - Accent1" xfId="2" builtinId="30"/>
    <cellStyle name="20% - Accent4" xfId="4" builtinId="42"/>
    <cellStyle name="40% - Accent1" xfId="3" builtinId="31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N84"/>
  <sheetViews>
    <sheetView showGridLines="0" topLeftCell="A7" zoomScaleNormal="100" workbookViewId="0">
      <pane xSplit="3" topLeftCell="D1" activePane="topRight" state="frozen"/>
      <selection activeCell="A31" sqref="A31"/>
      <selection pane="topRight" activeCell="A28" sqref="A28:XFD28"/>
    </sheetView>
  </sheetViews>
  <sheetFormatPr defaultColWidth="9.28515625" defaultRowHeight="15" x14ac:dyDescent="0.3"/>
  <cols>
    <col min="1" max="1" width="2.140625" style="1" bestFit="1" customWidth="1"/>
    <col min="2" max="2" width="54.140625" style="1" bestFit="1" customWidth="1"/>
    <col min="3" max="3" width="22.140625" style="1" bestFit="1" customWidth="1"/>
    <col min="4" max="12" width="7.85546875" style="1" bestFit="1" customWidth="1"/>
    <col min="13" max="56" width="9" style="1" bestFit="1" customWidth="1"/>
    <col min="57" max="65" width="7.85546875" style="1" bestFit="1" customWidth="1"/>
    <col min="66" max="108" width="9" style="1" bestFit="1" customWidth="1"/>
    <col min="109" max="117" width="7.85546875" style="1" bestFit="1" customWidth="1"/>
    <col min="118" max="160" width="9" style="1" bestFit="1" customWidth="1"/>
    <col min="161" max="169" width="7.85546875" style="1" bestFit="1" customWidth="1"/>
    <col min="170" max="190" width="9" style="1" bestFit="1" customWidth="1"/>
    <col min="191" max="193" width="11.140625" style="1" bestFit="1" customWidth="1"/>
    <col min="194" max="194" width="10.5703125" style="1" bestFit="1" customWidth="1"/>
    <col min="195" max="16384" width="9.28515625" style="1"/>
  </cols>
  <sheetData>
    <row r="3" spans="1:196" s="17" customFormat="1" ht="21" customHeight="1" x14ac:dyDescent="0.3">
      <c r="B3" s="4" t="s">
        <v>132</v>
      </c>
      <c r="C3" s="4"/>
      <c r="D3" s="4"/>
      <c r="E3" s="4"/>
      <c r="F3" s="4"/>
      <c r="G3" s="4"/>
    </row>
    <row r="4" spans="1:196" ht="21" customHeight="1" x14ac:dyDescent="0.3"/>
    <row r="5" spans="1:196" ht="21" customHeight="1" x14ac:dyDescent="0.3">
      <c r="A5" s="78">
        <v>0</v>
      </c>
      <c r="B5" s="74" t="s">
        <v>0</v>
      </c>
      <c r="C5" s="75" t="s">
        <v>1</v>
      </c>
      <c r="D5" s="76" t="s">
        <v>17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3" t="s">
        <v>105</v>
      </c>
      <c r="BF5" s="73"/>
      <c r="BG5" s="73"/>
      <c r="BH5" s="73"/>
      <c r="BI5" s="73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29"/>
      <c r="GK5" s="29"/>
      <c r="GL5" s="29"/>
    </row>
    <row r="6" spans="1:196" ht="21" customHeight="1" x14ac:dyDescent="0.3">
      <c r="A6" s="78"/>
      <c r="B6" s="74"/>
      <c r="C6" s="75"/>
      <c r="D6" s="2" t="s">
        <v>104</v>
      </c>
      <c r="E6" s="2" t="s">
        <v>103</v>
      </c>
      <c r="F6" s="2" t="s">
        <v>102</v>
      </c>
      <c r="G6" s="2" t="s">
        <v>101</v>
      </c>
      <c r="H6" s="2" t="s">
        <v>100</v>
      </c>
      <c r="I6" s="2" t="s">
        <v>99</v>
      </c>
      <c r="J6" s="2" t="s">
        <v>98</v>
      </c>
      <c r="K6" s="2" t="s">
        <v>97</v>
      </c>
      <c r="L6" s="2" t="s">
        <v>96</v>
      </c>
      <c r="M6" s="2" t="s">
        <v>95</v>
      </c>
      <c r="N6" s="2" t="s">
        <v>94</v>
      </c>
      <c r="O6" s="2" t="s">
        <v>93</v>
      </c>
      <c r="P6" s="2" t="s">
        <v>92</v>
      </c>
      <c r="Q6" s="2" t="s">
        <v>91</v>
      </c>
      <c r="R6" s="2" t="s">
        <v>90</v>
      </c>
      <c r="S6" s="2" t="s">
        <v>89</v>
      </c>
      <c r="T6" s="2" t="s">
        <v>88</v>
      </c>
      <c r="U6" s="2" t="s">
        <v>87</v>
      </c>
      <c r="V6" s="2" t="s">
        <v>86</v>
      </c>
      <c r="W6" s="2" t="s">
        <v>85</v>
      </c>
      <c r="X6" s="2" t="s">
        <v>84</v>
      </c>
      <c r="Y6" s="2" t="s">
        <v>83</v>
      </c>
      <c r="Z6" s="2" t="s">
        <v>82</v>
      </c>
      <c r="AA6" s="2" t="s">
        <v>81</v>
      </c>
      <c r="AB6" s="2" t="s">
        <v>80</v>
      </c>
      <c r="AC6" s="2" t="s">
        <v>79</v>
      </c>
      <c r="AD6" s="2" t="s">
        <v>78</v>
      </c>
      <c r="AE6" s="2" t="s">
        <v>77</v>
      </c>
      <c r="AF6" s="2" t="s">
        <v>76</v>
      </c>
      <c r="AG6" s="2" t="s">
        <v>75</v>
      </c>
      <c r="AH6" s="2" t="s">
        <v>74</v>
      </c>
      <c r="AI6" s="2" t="s">
        <v>73</v>
      </c>
      <c r="AJ6" s="2" t="s">
        <v>72</v>
      </c>
      <c r="AK6" s="2" t="s">
        <v>71</v>
      </c>
      <c r="AL6" s="2" t="s">
        <v>70</v>
      </c>
      <c r="AM6" s="2" t="s">
        <v>69</v>
      </c>
      <c r="AN6" s="2" t="s">
        <v>68</v>
      </c>
      <c r="AO6" s="2" t="s">
        <v>67</v>
      </c>
      <c r="AP6" s="2" t="s">
        <v>66</v>
      </c>
      <c r="AQ6" s="2" t="s">
        <v>65</v>
      </c>
      <c r="AR6" s="2" t="s">
        <v>64</v>
      </c>
      <c r="AS6" s="2" t="s">
        <v>63</v>
      </c>
      <c r="AT6" s="2" t="s">
        <v>62</v>
      </c>
      <c r="AU6" s="2" t="s">
        <v>61</v>
      </c>
      <c r="AV6" s="2" t="s">
        <v>60</v>
      </c>
      <c r="AW6" s="2" t="s">
        <v>59</v>
      </c>
      <c r="AX6" s="2" t="s">
        <v>58</v>
      </c>
      <c r="AY6" s="2" t="s">
        <v>57</v>
      </c>
      <c r="AZ6" s="2" t="s">
        <v>56</v>
      </c>
      <c r="BA6" s="2" t="s">
        <v>55</v>
      </c>
      <c r="BB6" s="2" t="s">
        <v>54</v>
      </c>
      <c r="BC6" s="2" t="s">
        <v>53</v>
      </c>
      <c r="BD6" s="2" t="s">
        <v>52</v>
      </c>
      <c r="BE6" s="2" t="s">
        <v>136</v>
      </c>
      <c r="BF6" s="2" t="s">
        <v>137</v>
      </c>
      <c r="BG6" s="2" t="s">
        <v>138</v>
      </c>
      <c r="BH6" s="2" t="s">
        <v>139</v>
      </c>
      <c r="BI6" s="2" t="s">
        <v>140</v>
      </c>
      <c r="BJ6" s="2" t="s">
        <v>141</v>
      </c>
      <c r="BK6" s="2" t="s">
        <v>142</v>
      </c>
      <c r="BL6" s="2" t="s">
        <v>143</v>
      </c>
      <c r="BM6" s="2" t="s">
        <v>144</v>
      </c>
      <c r="BN6" s="2" t="s">
        <v>145</v>
      </c>
      <c r="BO6" s="2" t="s">
        <v>146</v>
      </c>
      <c r="BP6" s="2" t="s">
        <v>147</v>
      </c>
      <c r="BQ6" s="2" t="s">
        <v>148</v>
      </c>
      <c r="BR6" s="2" t="s">
        <v>149</v>
      </c>
      <c r="BS6" s="2" t="s">
        <v>150</v>
      </c>
      <c r="BT6" s="2" t="s">
        <v>151</v>
      </c>
      <c r="BU6" s="2" t="s">
        <v>152</v>
      </c>
      <c r="BV6" s="2" t="s">
        <v>153</v>
      </c>
      <c r="BW6" s="2" t="s">
        <v>154</v>
      </c>
      <c r="BX6" s="2" t="s">
        <v>155</v>
      </c>
      <c r="BY6" s="2" t="s">
        <v>156</v>
      </c>
      <c r="BZ6" s="2" t="s">
        <v>157</v>
      </c>
      <c r="CA6" s="2" t="s">
        <v>158</v>
      </c>
      <c r="CB6" s="2" t="s">
        <v>159</v>
      </c>
      <c r="CC6" s="2" t="s">
        <v>160</v>
      </c>
      <c r="CD6" s="2" t="s">
        <v>161</v>
      </c>
      <c r="CE6" s="2" t="s">
        <v>162</v>
      </c>
      <c r="CF6" s="2" t="s">
        <v>163</v>
      </c>
      <c r="CG6" s="2" t="s">
        <v>164</v>
      </c>
      <c r="CH6" s="2" t="s">
        <v>165</v>
      </c>
      <c r="CI6" s="2" t="s">
        <v>166</v>
      </c>
      <c r="CJ6" s="2" t="s">
        <v>167</v>
      </c>
      <c r="CK6" s="2" t="s">
        <v>168</v>
      </c>
      <c r="CL6" s="2" t="s">
        <v>169</v>
      </c>
      <c r="CM6" s="2" t="s">
        <v>170</v>
      </c>
      <c r="CN6" s="2" t="s">
        <v>171</v>
      </c>
      <c r="CO6" s="2" t="s">
        <v>172</v>
      </c>
      <c r="CP6" s="2" t="s">
        <v>173</v>
      </c>
      <c r="CQ6" s="2" t="s">
        <v>174</v>
      </c>
      <c r="CR6" s="2" t="s">
        <v>175</v>
      </c>
      <c r="CS6" s="2" t="s">
        <v>176</v>
      </c>
      <c r="CT6" s="2" t="s">
        <v>177</v>
      </c>
      <c r="CU6" s="2" t="s">
        <v>178</v>
      </c>
      <c r="CV6" s="2" t="s">
        <v>179</v>
      </c>
      <c r="CW6" s="2" t="s">
        <v>180</v>
      </c>
      <c r="CX6" s="2" t="s">
        <v>181</v>
      </c>
      <c r="CY6" s="2" t="s">
        <v>182</v>
      </c>
      <c r="CZ6" s="2" t="s">
        <v>183</v>
      </c>
      <c r="DA6" s="2" t="s">
        <v>184</v>
      </c>
      <c r="DB6" s="2" t="s">
        <v>185</v>
      </c>
      <c r="DC6" s="2" t="s">
        <v>186</v>
      </c>
      <c r="DD6" s="2" t="s">
        <v>187</v>
      </c>
      <c r="DE6" s="2" t="s">
        <v>188</v>
      </c>
      <c r="DF6" s="2" t="s">
        <v>189</v>
      </c>
      <c r="DG6" s="2" t="s">
        <v>190</v>
      </c>
      <c r="DH6" s="2" t="s">
        <v>191</v>
      </c>
      <c r="DI6" s="2" t="s">
        <v>192</v>
      </c>
      <c r="DJ6" s="2" t="s">
        <v>193</v>
      </c>
      <c r="DK6" s="2" t="s">
        <v>194</v>
      </c>
      <c r="DL6" s="2" t="s">
        <v>195</v>
      </c>
      <c r="DM6" s="2" t="s">
        <v>196</v>
      </c>
      <c r="DN6" s="2" t="s">
        <v>197</v>
      </c>
      <c r="DO6" s="2" t="s">
        <v>198</v>
      </c>
      <c r="DP6" s="2" t="s">
        <v>199</v>
      </c>
      <c r="DQ6" s="2" t="s">
        <v>200</v>
      </c>
      <c r="DR6" s="2" t="s">
        <v>201</v>
      </c>
      <c r="DS6" s="2" t="s">
        <v>202</v>
      </c>
      <c r="DT6" s="2" t="s">
        <v>203</v>
      </c>
      <c r="DU6" s="2" t="s">
        <v>204</v>
      </c>
      <c r="DV6" s="2" t="s">
        <v>205</v>
      </c>
      <c r="DW6" s="2" t="s">
        <v>206</v>
      </c>
      <c r="DX6" s="2" t="s">
        <v>207</v>
      </c>
      <c r="DY6" s="2" t="s">
        <v>208</v>
      </c>
      <c r="DZ6" s="2" t="s">
        <v>209</v>
      </c>
      <c r="EA6" s="2" t="s">
        <v>210</v>
      </c>
      <c r="EB6" s="2" t="s">
        <v>211</v>
      </c>
      <c r="EC6" s="2" t="s">
        <v>212</v>
      </c>
      <c r="ED6" s="2" t="s">
        <v>213</v>
      </c>
      <c r="EE6" s="2" t="s">
        <v>214</v>
      </c>
      <c r="EF6" s="2" t="s">
        <v>215</v>
      </c>
      <c r="EG6" s="2" t="s">
        <v>216</v>
      </c>
      <c r="EH6" s="2" t="s">
        <v>217</v>
      </c>
      <c r="EI6" s="2" t="s">
        <v>218</v>
      </c>
      <c r="EJ6" s="2" t="s">
        <v>219</v>
      </c>
      <c r="EK6" s="2" t="s">
        <v>220</v>
      </c>
      <c r="EL6" s="2" t="s">
        <v>221</v>
      </c>
      <c r="EM6" s="2" t="s">
        <v>222</v>
      </c>
      <c r="EN6" s="2" t="s">
        <v>223</v>
      </c>
      <c r="EO6" s="2" t="s">
        <v>224</v>
      </c>
      <c r="EP6" s="2" t="s">
        <v>225</v>
      </c>
      <c r="EQ6" s="2" t="s">
        <v>226</v>
      </c>
      <c r="ER6" s="2" t="s">
        <v>227</v>
      </c>
      <c r="ES6" s="2" t="s">
        <v>228</v>
      </c>
      <c r="ET6" s="2" t="s">
        <v>229</v>
      </c>
      <c r="EU6" s="2" t="s">
        <v>230</v>
      </c>
      <c r="EV6" s="2" t="s">
        <v>231</v>
      </c>
      <c r="EW6" s="2" t="s">
        <v>232</v>
      </c>
      <c r="EX6" s="2" t="s">
        <v>233</v>
      </c>
      <c r="EY6" s="2" t="s">
        <v>234</v>
      </c>
      <c r="EZ6" s="2" t="s">
        <v>235</v>
      </c>
      <c r="FA6" s="2" t="s">
        <v>236</v>
      </c>
      <c r="FB6" s="2" t="s">
        <v>237</v>
      </c>
      <c r="FC6" s="2" t="s">
        <v>238</v>
      </c>
      <c r="FD6" s="2" t="s">
        <v>239</v>
      </c>
      <c r="FE6" s="2" t="s">
        <v>265</v>
      </c>
      <c r="FF6" s="2" t="s">
        <v>266</v>
      </c>
      <c r="FG6" s="2" t="s">
        <v>267</v>
      </c>
      <c r="FH6" s="2" t="s">
        <v>268</v>
      </c>
      <c r="FI6" s="2" t="s">
        <v>269</v>
      </c>
      <c r="FJ6" s="2" t="s">
        <v>270</v>
      </c>
      <c r="FK6" s="2" t="s">
        <v>271</v>
      </c>
      <c r="FL6" s="2" t="s">
        <v>272</v>
      </c>
      <c r="FM6" s="2" t="s">
        <v>273</v>
      </c>
      <c r="FN6" s="2" t="s">
        <v>274</v>
      </c>
      <c r="FO6" s="2" t="s">
        <v>275</v>
      </c>
      <c r="FP6" s="2" t="s">
        <v>276</v>
      </c>
      <c r="FQ6" s="2" t="s">
        <v>277</v>
      </c>
      <c r="FR6" s="2" t="s">
        <v>278</v>
      </c>
      <c r="FS6" s="2" t="s">
        <v>279</v>
      </c>
      <c r="FT6" s="2" t="s">
        <v>280</v>
      </c>
      <c r="FU6" s="2" t="s">
        <v>281</v>
      </c>
      <c r="FV6" s="2" t="s">
        <v>282</v>
      </c>
      <c r="FW6" s="2" t="s">
        <v>283</v>
      </c>
      <c r="FX6" s="2" t="s">
        <v>284</v>
      </c>
      <c r="FY6" s="2" t="s">
        <v>285</v>
      </c>
      <c r="FZ6" s="2" t="s">
        <v>286</v>
      </c>
      <c r="GA6" s="2" t="s">
        <v>287</v>
      </c>
      <c r="GB6" s="2" t="s">
        <v>288</v>
      </c>
      <c r="GC6" s="2" t="s">
        <v>289</v>
      </c>
      <c r="GD6" s="2" t="s">
        <v>290</v>
      </c>
      <c r="GE6" s="2" t="s">
        <v>291</v>
      </c>
      <c r="GF6" s="2" t="s">
        <v>292</v>
      </c>
      <c r="GG6" s="2" t="s">
        <v>293</v>
      </c>
      <c r="GH6" s="2" t="s">
        <v>294</v>
      </c>
      <c r="GI6" s="2" t="s">
        <v>135</v>
      </c>
      <c r="GJ6" s="2" t="s">
        <v>124</v>
      </c>
      <c r="GK6" s="2" t="s">
        <v>50</v>
      </c>
      <c r="GL6" s="2" t="s">
        <v>51</v>
      </c>
    </row>
    <row r="7" spans="1:196" ht="21" customHeight="1" x14ac:dyDescent="0.3">
      <c r="B7" s="3" t="s">
        <v>19</v>
      </c>
      <c r="C7" s="3" t="s">
        <v>5</v>
      </c>
      <c r="D7" s="11">
        <v>92</v>
      </c>
      <c r="E7" s="11">
        <v>205</v>
      </c>
      <c r="F7" s="11">
        <v>290</v>
      </c>
      <c r="G7" s="11">
        <v>298</v>
      </c>
      <c r="H7" s="11">
        <v>424</v>
      </c>
      <c r="I7" s="11">
        <v>251</v>
      </c>
      <c r="J7" s="11">
        <v>287</v>
      </c>
      <c r="K7" s="11">
        <v>257</v>
      </c>
      <c r="L7" s="11">
        <v>277</v>
      </c>
      <c r="M7" s="11">
        <v>262</v>
      </c>
      <c r="N7" s="11">
        <v>276</v>
      </c>
      <c r="O7" s="11">
        <v>152</v>
      </c>
      <c r="P7" s="11">
        <v>205</v>
      </c>
      <c r="Q7" s="11">
        <v>296</v>
      </c>
      <c r="R7" s="11">
        <v>207</v>
      </c>
      <c r="S7" s="11">
        <v>144</v>
      </c>
      <c r="T7" s="11">
        <v>213</v>
      </c>
      <c r="U7" s="11">
        <v>253</v>
      </c>
      <c r="V7" s="11">
        <v>209</v>
      </c>
      <c r="W7" s="11">
        <v>290</v>
      </c>
      <c r="X7" s="11">
        <v>459</v>
      </c>
      <c r="Y7" s="11">
        <v>582</v>
      </c>
      <c r="Z7" s="11">
        <v>520</v>
      </c>
      <c r="AA7" s="11">
        <v>371</v>
      </c>
      <c r="AB7" s="11">
        <v>530</v>
      </c>
      <c r="AC7" s="11">
        <v>722</v>
      </c>
      <c r="AD7" s="11">
        <v>612</v>
      </c>
      <c r="AE7" s="11">
        <v>468</v>
      </c>
      <c r="AF7" s="11">
        <v>437</v>
      </c>
      <c r="AG7" s="11">
        <v>360</v>
      </c>
      <c r="AH7" s="11">
        <v>353</v>
      </c>
      <c r="AI7" s="11">
        <v>341</v>
      </c>
      <c r="AJ7" s="11">
        <v>324</v>
      </c>
      <c r="AK7" s="11">
        <v>268</v>
      </c>
      <c r="AL7" s="11">
        <v>313</v>
      </c>
      <c r="AM7" s="11">
        <v>320</v>
      </c>
      <c r="AN7" s="11">
        <v>305</v>
      </c>
      <c r="AO7" s="11">
        <v>318</v>
      </c>
      <c r="AP7" s="11">
        <v>274</v>
      </c>
      <c r="AQ7" s="11">
        <v>347</v>
      </c>
      <c r="AR7" s="11">
        <v>293</v>
      </c>
      <c r="AS7" s="11">
        <v>302</v>
      </c>
      <c r="AT7" s="11">
        <v>286</v>
      </c>
      <c r="AU7" s="11">
        <v>300</v>
      </c>
      <c r="AV7" s="11">
        <v>281</v>
      </c>
      <c r="AW7" s="11">
        <v>195</v>
      </c>
      <c r="AX7" s="11">
        <v>164</v>
      </c>
      <c r="AY7" s="11">
        <v>240</v>
      </c>
      <c r="AZ7" s="11">
        <v>276</v>
      </c>
      <c r="BA7" s="11">
        <v>280</v>
      </c>
      <c r="BB7" s="11">
        <v>284</v>
      </c>
      <c r="BC7" s="11">
        <v>167</v>
      </c>
      <c r="BD7" s="11">
        <v>418</v>
      </c>
      <c r="BE7" s="11">
        <v>108</v>
      </c>
      <c r="BF7" s="11">
        <v>227</v>
      </c>
      <c r="BG7" s="11">
        <v>181</v>
      </c>
      <c r="BH7" s="11">
        <v>239</v>
      </c>
      <c r="BI7" s="11">
        <v>218</v>
      </c>
      <c r="BJ7" s="11">
        <v>259</v>
      </c>
      <c r="BK7" s="11">
        <v>190</v>
      </c>
      <c r="BL7" s="11">
        <v>220</v>
      </c>
      <c r="BM7" s="11">
        <v>236</v>
      </c>
      <c r="BN7" s="11">
        <v>245</v>
      </c>
      <c r="BO7" s="11">
        <v>233</v>
      </c>
      <c r="BP7" s="11">
        <v>246</v>
      </c>
      <c r="BQ7" s="11">
        <v>271</v>
      </c>
      <c r="BR7" s="11">
        <v>138</v>
      </c>
      <c r="BS7" s="11">
        <v>193</v>
      </c>
      <c r="BT7" s="11">
        <v>241</v>
      </c>
      <c r="BU7" s="11">
        <v>307</v>
      </c>
      <c r="BV7" s="20">
        <v>237</v>
      </c>
      <c r="BW7" s="20">
        <v>307</v>
      </c>
      <c r="BX7" s="20">
        <v>305</v>
      </c>
      <c r="BY7" s="20">
        <v>321</v>
      </c>
      <c r="BZ7" s="11">
        <v>362</v>
      </c>
      <c r="CA7" s="11">
        <v>318</v>
      </c>
      <c r="CB7" s="11">
        <v>323</v>
      </c>
      <c r="CC7" s="11">
        <v>431</v>
      </c>
      <c r="CD7" s="11">
        <v>644</v>
      </c>
      <c r="CE7" s="11">
        <v>300</v>
      </c>
      <c r="CF7" s="11">
        <v>339</v>
      </c>
      <c r="CG7" s="11">
        <v>293</v>
      </c>
      <c r="CH7" s="11">
        <v>213</v>
      </c>
      <c r="CI7" s="11">
        <v>209</v>
      </c>
      <c r="CJ7" s="11">
        <v>206</v>
      </c>
      <c r="CK7" s="11">
        <v>195</v>
      </c>
      <c r="CL7" s="11">
        <v>169</v>
      </c>
      <c r="CM7" s="11">
        <v>224</v>
      </c>
      <c r="CN7" s="11">
        <v>235</v>
      </c>
      <c r="CO7" s="11">
        <v>214</v>
      </c>
      <c r="CP7" s="11">
        <v>184</v>
      </c>
      <c r="CQ7" s="11">
        <v>216</v>
      </c>
      <c r="CR7" s="11">
        <v>213</v>
      </c>
      <c r="CS7" s="11">
        <v>217</v>
      </c>
      <c r="CT7" s="11">
        <v>194</v>
      </c>
      <c r="CU7" s="11">
        <v>211</v>
      </c>
      <c r="CV7" s="11">
        <v>139</v>
      </c>
      <c r="CW7" s="11">
        <v>146</v>
      </c>
      <c r="CX7" s="11">
        <v>236</v>
      </c>
      <c r="CY7" s="11">
        <v>267</v>
      </c>
      <c r="CZ7" s="11">
        <v>333</v>
      </c>
      <c r="DA7" s="11">
        <v>287</v>
      </c>
      <c r="DB7" s="11">
        <v>488</v>
      </c>
      <c r="DC7" s="11">
        <v>374</v>
      </c>
      <c r="DD7" s="11">
        <v>679</v>
      </c>
      <c r="DE7" s="11">
        <v>230</v>
      </c>
      <c r="DF7" s="11">
        <v>348</v>
      </c>
      <c r="DG7" s="11">
        <v>605</v>
      </c>
      <c r="DH7" s="11">
        <v>690</v>
      </c>
      <c r="DI7" s="11">
        <v>744</v>
      </c>
      <c r="DJ7" s="11">
        <v>667</v>
      </c>
      <c r="DK7" s="11">
        <v>590</v>
      </c>
      <c r="DL7" s="11">
        <v>686</v>
      </c>
      <c r="DM7" s="11">
        <v>466</v>
      </c>
      <c r="DN7" s="11">
        <v>749</v>
      </c>
      <c r="DO7" s="11">
        <v>861</v>
      </c>
      <c r="DP7" s="11">
        <v>819</v>
      </c>
      <c r="DQ7" s="11">
        <v>756</v>
      </c>
      <c r="DR7" s="11">
        <v>849</v>
      </c>
      <c r="DS7" s="11">
        <v>719</v>
      </c>
      <c r="DT7" s="11">
        <v>752</v>
      </c>
      <c r="DU7" s="11">
        <v>697</v>
      </c>
      <c r="DV7" s="11">
        <v>235</v>
      </c>
      <c r="DW7" s="11">
        <v>397</v>
      </c>
      <c r="DX7" s="11">
        <v>359</v>
      </c>
      <c r="DY7" s="11">
        <v>502</v>
      </c>
      <c r="DZ7" s="11">
        <v>720</v>
      </c>
      <c r="EA7" s="11">
        <v>494</v>
      </c>
      <c r="EB7" s="11">
        <v>278</v>
      </c>
      <c r="EC7" s="11">
        <v>366</v>
      </c>
      <c r="ED7" s="11">
        <v>346</v>
      </c>
      <c r="EE7" s="11">
        <v>272</v>
      </c>
      <c r="EF7" s="11">
        <v>331</v>
      </c>
      <c r="EG7" s="11">
        <v>244</v>
      </c>
      <c r="EH7" s="11">
        <v>220</v>
      </c>
      <c r="EI7" s="11">
        <v>207</v>
      </c>
      <c r="EJ7" s="11">
        <v>177</v>
      </c>
      <c r="EK7" s="11">
        <v>133</v>
      </c>
      <c r="EL7" s="11">
        <v>160</v>
      </c>
      <c r="EM7" s="11">
        <v>187</v>
      </c>
      <c r="EN7" s="11">
        <v>154</v>
      </c>
      <c r="EO7" s="11">
        <v>143</v>
      </c>
      <c r="EP7" s="11">
        <v>134</v>
      </c>
      <c r="EQ7" s="11">
        <v>163</v>
      </c>
      <c r="ER7" s="11">
        <v>132</v>
      </c>
      <c r="ES7" s="11">
        <v>155</v>
      </c>
      <c r="ET7" s="11">
        <v>158</v>
      </c>
      <c r="EU7" s="11">
        <v>150</v>
      </c>
      <c r="EV7" s="11">
        <v>98</v>
      </c>
      <c r="EW7" s="11">
        <v>95</v>
      </c>
      <c r="EX7" s="11">
        <v>127</v>
      </c>
      <c r="EY7" s="11">
        <v>122</v>
      </c>
      <c r="EZ7" s="11">
        <v>144</v>
      </c>
      <c r="FA7" s="11">
        <v>111</v>
      </c>
      <c r="FB7" s="11">
        <v>112</v>
      </c>
      <c r="FC7" s="11">
        <v>118</v>
      </c>
      <c r="FD7" s="11">
        <v>67</v>
      </c>
      <c r="FE7" s="11">
        <v>55</v>
      </c>
      <c r="FF7" s="11">
        <v>120</v>
      </c>
      <c r="FG7" s="11">
        <v>121</v>
      </c>
      <c r="FH7" s="11">
        <v>89</v>
      </c>
      <c r="FI7" s="11">
        <v>129</v>
      </c>
      <c r="FJ7" s="11">
        <v>112</v>
      </c>
      <c r="FK7" s="11">
        <v>94</v>
      </c>
      <c r="FL7" s="11">
        <v>88</v>
      </c>
      <c r="FM7" s="11">
        <v>98</v>
      </c>
      <c r="FN7" s="11">
        <v>99</v>
      </c>
      <c r="FO7" s="11">
        <v>112</v>
      </c>
      <c r="FP7" s="11">
        <v>81</v>
      </c>
      <c r="FQ7" s="11">
        <v>93</v>
      </c>
      <c r="FR7" s="11">
        <v>94</v>
      </c>
      <c r="FS7" s="11">
        <v>83</v>
      </c>
      <c r="FT7" s="11">
        <v>107</v>
      </c>
      <c r="FU7" s="11">
        <v>160</v>
      </c>
      <c r="FV7" s="11">
        <v>62</v>
      </c>
      <c r="FW7" s="11">
        <v>134</v>
      </c>
      <c r="FX7" s="11">
        <v>127</v>
      </c>
      <c r="FY7" s="11">
        <v>110</v>
      </c>
      <c r="FZ7" s="11">
        <v>130</v>
      </c>
      <c r="GA7" s="11">
        <v>88</v>
      </c>
      <c r="GB7" s="11">
        <v>124</v>
      </c>
      <c r="GC7" s="11">
        <v>120</v>
      </c>
      <c r="GD7" s="11">
        <v>149</v>
      </c>
      <c r="GE7" s="11">
        <v>121</v>
      </c>
      <c r="GF7" s="11">
        <v>107</v>
      </c>
      <c r="GG7" s="11">
        <v>87</v>
      </c>
      <c r="GH7" s="11">
        <v>80</v>
      </c>
      <c r="GI7" s="11">
        <f t="shared" ref="GI7:GI24" si="0">SUM(FE7:GH7)</f>
        <v>3174</v>
      </c>
      <c r="GJ7" s="11">
        <f t="shared" ref="GJ7:GJ17" si="1">SUM(DE7:FD7)</f>
        <v>19039</v>
      </c>
      <c r="GK7" s="11">
        <f t="shared" ref="GK7:GK17" si="2">SUM(BE7:DD7)</f>
        <v>13781</v>
      </c>
      <c r="GL7" s="11">
        <f>SUM($D$7:$BD$7)</f>
        <v>16598</v>
      </c>
    </row>
    <row r="8" spans="1:196" ht="21" customHeight="1" x14ac:dyDescent="0.3">
      <c r="B8" s="3" t="s">
        <v>24</v>
      </c>
      <c r="C8" s="3" t="s">
        <v>6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1</v>
      </c>
      <c r="L8" s="11">
        <v>0</v>
      </c>
      <c r="M8" s="11">
        <v>0</v>
      </c>
      <c r="N8" s="11">
        <v>0</v>
      </c>
      <c r="O8" s="11">
        <v>0</v>
      </c>
      <c r="P8" s="11">
        <v>1</v>
      </c>
      <c r="Q8" s="11">
        <v>1</v>
      </c>
      <c r="R8" s="11">
        <v>1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1</v>
      </c>
      <c r="Y8" s="11">
        <v>0</v>
      </c>
      <c r="Z8" s="11">
        <v>1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1">
        <v>0</v>
      </c>
      <c r="AT8" s="11">
        <v>0</v>
      </c>
      <c r="AU8" s="11">
        <v>0</v>
      </c>
      <c r="AV8" s="11">
        <v>1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1</v>
      </c>
      <c r="BK8" s="11">
        <v>0</v>
      </c>
      <c r="BL8" s="11">
        <v>0</v>
      </c>
      <c r="BM8" s="11">
        <v>1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1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1</v>
      </c>
      <c r="CU8" s="11">
        <v>0</v>
      </c>
      <c r="CV8" s="11">
        <v>0</v>
      </c>
      <c r="CW8" s="11">
        <v>0</v>
      </c>
      <c r="CX8" s="11">
        <v>1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1</v>
      </c>
      <c r="DL8" s="11">
        <v>0</v>
      </c>
      <c r="DM8" s="11">
        <v>0</v>
      </c>
      <c r="DN8" s="11">
        <v>1</v>
      </c>
      <c r="DO8" s="11">
        <v>0</v>
      </c>
      <c r="DP8" s="11">
        <v>1</v>
      </c>
      <c r="DQ8" s="11">
        <v>0</v>
      </c>
      <c r="DR8" s="11">
        <v>2</v>
      </c>
      <c r="DS8" s="11">
        <v>2</v>
      </c>
      <c r="DT8" s="11">
        <v>1</v>
      </c>
      <c r="DU8" s="11">
        <v>0</v>
      </c>
      <c r="DV8" s="11">
        <v>0</v>
      </c>
      <c r="DW8" s="11">
        <v>0</v>
      </c>
      <c r="DX8" s="11">
        <v>0</v>
      </c>
      <c r="DY8" s="11">
        <v>1</v>
      </c>
      <c r="DZ8" s="11">
        <v>4</v>
      </c>
      <c r="EA8" s="11">
        <v>0</v>
      </c>
      <c r="EB8" s="11">
        <v>1</v>
      </c>
      <c r="EC8" s="11">
        <v>1</v>
      </c>
      <c r="ED8" s="11">
        <v>2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1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1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1">
        <v>1</v>
      </c>
      <c r="FS8" s="11">
        <v>0</v>
      </c>
      <c r="FT8" s="11">
        <v>0</v>
      </c>
      <c r="FU8" s="11">
        <v>0</v>
      </c>
      <c r="FV8" s="11">
        <v>0</v>
      </c>
      <c r="FW8" s="11">
        <v>0</v>
      </c>
      <c r="FX8" s="11">
        <v>0</v>
      </c>
      <c r="FY8" s="11">
        <v>1</v>
      </c>
      <c r="FZ8" s="11">
        <v>0</v>
      </c>
      <c r="GA8" s="11">
        <v>0</v>
      </c>
      <c r="GB8" s="11">
        <v>0</v>
      </c>
      <c r="GC8" s="11">
        <v>0</v>
      </c>
      <c r="GD8" s="11">
        <v>0</v>
      </c>
      <c r="GE8" s="11">
        <v>0</v>
      </c>
      <c r="GF8" s="11">
        <v>0</v>
      </c>
      <c r="GG8" s="11">
        <v>0</v>
      </c>
      <c r="GH8" s="11">
        <v>0</v>
      </c>
      <c r="GI8" s="11">
        <f t="shared" si="0"/>
        <v>2</v>
      </c>
      <c r="GJ8" s="11">
        <f t="shared" si="1"/>
        <v>19</v>
      </c>
      <c r="GK8" s="11">
        <f t="shared" si="2"/>
        <v>5</v>
      </c>
      <c r="GL8" s="11">
        <f>SUM($D$8:$BD$8)</f>
        <v>9</v>
      </c>
    </row>
    <row r="9" spans="1:196" ht="21" customHeight="1" x14ac:dyDescent="0.3">
      <c r="B9" s="3" t="s">
        <v>7</v>
      </c>
      <c r="C9" s="3" t="s">
        <v>8</v>
      </c>
      <c r="D9" s="11">
        <v>4</v>
      </c>
      <c r="E9" s="11">
        <v>2</v>
      </c>
      <c r="F9" s="11">
        <v>2</v>
      </c>
      <c r="G9" s="11">
        <v>2</v>
      </c>
      <c r="H9" s="11">
        <v>2</v>
      </c>
      <c r="I9" s="11">
        <v>4</v>
      </c>
      <c r="J9" s="11">
        <v>4</v>
      </c>
      <c r="K9" s="11">
        <v>4</v>
      </c>
      <c r="L9" s="11">
        <v>3</v>
      </c>
      <c r="M9" s="11">
        <v>3</v>
      </c>
      <c r="N9" s="11">
        <v>3</v>
      </c>
      <c r="O9" s="11">
        <v>1</v>
      </c>
      <c r="P9" s="11">
        <v>3</v>
      </c>
      <c r="Q9" s="11">
        <v>4</v>
      </c>
      <c r="R9" s="11">
        <v>3</v>
      </c>
      <c r="S9" s="11">
        <v>0</v>
      </c>
      <c r="T9" s="11">
        <v>1</v>
      </c>
      <c r="U9" s="11">
        <v>4</v>
      </c>
      <c r="V9" s="11">
        <v>2</v>
      </c>
      <c r="W9" s="11">
        <v>2</v>
      </c>
      <c r="X9" s="11">
        <v>5</v>
      </c>
      <c r="Y9" s="11">
        <v>21</v>
      </c>
      <c r="Z9" s="11">
        <v>7</v>
      </c>
      <c r="AA9" s="11">
        <v>5</v>
      </c>
      <c r="AB9" s="11">
        <v>4</v>
      </c>
      <c r="AC9" s="11">
        <v>10</v>
      </c>
      <c r="AD9" s="11">
        <v>11</v>
      </c>
      <c r="AE9" s="11">
        <v>5</v>
      </c>
      <c r="AF9" s="11">
        <v>7</v>
      </c>
      <c r="AG9" s="11">
        <v>11</v>
      </c>
      <c r="AH9" s="11">
        <v>23</v>
      </c>
      <c r="AI9" s="11">
        <v>14</v>
      </c>
      <c r="AJ9" s="11">
        <v>20</v>
      </c>
      <c r="AK9" s="11">
        <v>16</v>
      </c>
      <c r="AL9" s="11">
        <v>37</v>
      </c>
      <c r="AM9" s="11">
        <v>25</v>
      </c>
      <c r="AN9" s="11">
        <v>28</v>
      </c>
      <c r="AO9" s="11">
        <v>40</v>
      </c>
      <c r="AP9" s="11">
        <v>53</v>
      </c>
      <c r="AQ9" s="11">
        <v>36</v>
      </c>
      <c r="AR9" s="11">
        <v>19</v>
      </c>
      <c r="AS9" s="11">
        <v>31</v>
      </c>
      <c r="AT9" s="11">
        <v>11</v>
      </c>
      <c r="AU9" s="11">
        <v>23</v>
      </c>
      <c r="AV9" s="11">
        <v>32</v>
      </c>
      <c r="AW9" s="11">
        <v>9</v>
      </c>
      <c r="AX9" s="11">
        <v>16</v>
      </c>
      <c r="AY9" s="11">
        <v>16</v>
      </c>
      <c r="AZ9" s="11">
        <v>11</v>
      </c>
      <c r="BA9" s="11">
        <v>8</v>
      </c>
      <c r="BB9" s="11">
        <v>9</v>
      </c>
      <c r="BC9" s="11">
        <v>21</v>
      </c>
      <c r="BD9" s="11">
        <v>15</v>
      </c>
      <c r="BE9" s="11">
        <v>8</v>
      </c>
      <c r="BF9" s="11">
        <v>7</v>
      </c>
      <c r="BG9" s="11">
        <v>13</v>
      </c>
      <c r="BH9" s="11">
        <v>13</v>
      </c>
      <c r="BI9" s="11">
        <v>3</v>
      </c>
      <c r="BJ9" s="11">
        <v>6</v>
      </c>
      <c r="BK9" s="11">
        <v>12</v>
      </c>
      <c r="BL9" s="11">
        <v>8</v>
      </c>
      <c r="BM9" s="11">
        <v>16</v>
      </c>
      <c r="BN9" s="11">
        <v>1</v>
      </c>
      <c r="BO9" s="11">
        <v>12</v>
      </c>
      <c r="BP9" s="11">
        <v>13</v>
      </c>
      <c r="BQ9" s="11">
        <v>10</v>
      </c>
      <c r="BR9" s="11">
        <v>3</v>
      </c>
      <c r="BS9" s="11">
        <v>17</v>
      </c>
      <c r="BT9" s="11">
        <v>36</v>
      </c>
      <c r="BU9" s="11">
        <v>61</v>
      </c>
      <c r="BV9" s="20">
        <v>26</v>
      </c>
      <c r="BW9" s="20">
        <v>50</v>
      </c>
      <c r="BX9" s="20">
        <v>61</v>
      </c>
      <c r="BY9" s="20">
        <v>83</v>
      </c>
      <c r="BZ9" s="11">
        <v>59</v>
      </c>
      <c r="CA9" s="11">
        <v>21</v>
      </c>
      <c r="CB9" s="11">
        <v>16</v>
      </c>
      <c r="CC9" s="11">
        <v>24</v>
      </c>
      <c r="CD9" s="11">
        <v>56</v>
      </c>
      <c r="CE9" s="11">
        <v>8</v>
      </c>
      <c r="CF9" s="11">
        <v>19</v>
      </c>
      <c r="CG9" s="11">
        <v>9</v>
      </c>
      <c r="CH9" s="11">
        <v>35</v>
      </c>
      <c r="CI9" s="11">
        <v>12</v>
      </c>
      <c r="CJ9" s="11">
        <v>11</v>
      </c>
      <c r="CK9" s="11">
        <v>19</v>
      </c>
      <c r="CL9" s="11">
        <v>6</v>
      </c>
      <c r="CM9" s="11">
        <v>23</v>
      </c>
      <c r="CN9" s="11">
        <v>13</v>
      </c>
      <c r="CO9" s="11">
        <v>14</v>
      </c>
      <c r="CP9" s="11">
        <v>24</v>
      </c>
      <c r="CQ9" s="11">
        <v>27</v>
      </c>
      <c r="CR9" s="11">
        <v>17</v>
      </c>
      <c r="CS9" s="11">
        <v>18</v>
      </c>
      <c r="CT9" s="11">
        <v>18</v>
      </c>
      <c r="CU9" s="11">
        <v>29</v>
      </c>
      <c r="CV9" s="11">
        <v>7</v>
      </c>
      <c r="CW9" s="11">
        <v>8</v>
      </c>
      <c r="CX9" s="11">
        <v>21</v>
      </c>
      <c r="CY9" s="11">
        <v>37</v>
      </c>
      <c r="CZ9" s="11">
        <v>27</v>
      </c>
      <c r="DA9" s="11">
        <v>16</v>
      </c>
      <c r="DB9" s="11">
        <v>25</v>
      </c>
      <c r="DC9" s="11">
        <v>19</v>
      </c>
      <c r="DD9" s="11">
        <v>35</v>
      </c>
      <c r="DE9" s="11">
        <v>10</v>
      </c>
      <c r="DF9" s="11">
        <v>9</v>
      </c>
      <c r="DG9" s="11">
        <v>13</v>
      </c>
      <c r="DH9" s="11">
        <v>18</v>
      </c>
      <c r="DI9" s="11">
        <v>11</v>
      </c>
      <c r="DJ9" s="11">
        <v>27</v>
      </c>
      <c r="DK9" s="11">
        <v>10</v>
      </c>
      <c r="DL9" s="11">
        <v>14</v>
      </c>
      <c r="DM9" s="11">
        <v>11</v>
      </c>
      <c r="DN9" s="11">
        <v>26</v>
      </c>
      <c r="DO9" s="11">
        <v>10</v>
      </c>
      <c r="DP9" s="11">
        <v>19</v>
      </c>
      <c r="DQ9" s="11">
        <v>22</v>
      </c>
      <c r="DR9" s="11">
        <v>12</v>
      </c>
      <c r="DS9" s="11">
        <v>13</v>
      </c>
      <c r="DT9" s="11">
        <v>23</v>
      </c>
      <c r="DU9" s="11">
        <v>24</v>
      </c>
      <c r="DV9" s="11">
        <v>12</v>
      </c>
      <c r="DW9" s="11">
        <v>14</v>
      </c>
      <c r="DX9" s="11">
        <v>14</v>
      </c>
      <c r="DY9" s="11">
        <v>14</v>
      </c>
      <c r="DZ9" s="11">
        <v>17</v>
      </c>
      <c r="EA9" s="11">
        <v>17</v>
      </c>
      <c r="EB9" s="11">
        <v>4</v>
      </c>
      <c r="EC9" s="11">
        <v>17</v>
      </c>
      <c r="ED9" s="11">
        <v>26</v>
      </c>
      <c r="EE9" s="11">
        <v>13</v>
      </c>
      <c r="EF9" s="11">
        <v>10</v>
      </c>
      <c r="EG9" s="11">
        <v>7</v>
      </c>
      <c r="EH9" s="11">
        <v>9</v>
      </c>
      <c r="EI9" s="11">
        <v>7</v>
      </c>
      <c r="EJ9" s="11">
        <v>9</v>
      </c>
      <c r="EK9" s="11">
        <v>7</v>
      </c>
      <c r="EL9" s="11">
        <v>10</v>
      </c>
      <c r="EM9" s="11">
        <v>14</v>
      </c>
      <c r="EN9" s="11">
        <v>9</v>
      </c>
      <c r="EO9" s="11">
        <v>4</v>
      </c>
      <c r="EP9" s="11">
        <v>3</v>
      </c>
      <c r="EQ9" s="11">
        <v>27</v>
      </c>
      <c r="ER9" s="11">
        <v>6</v>
      </c>
      <c r="ES9" s="11">
        <v>21</v>
      </c>
      <c r="ET9" s="11">
        <v>23</v>
      </c>
      <c r="EU9" s="11">
        <v>17</v>
      </c>
      <c r="EV9" s="11">
        <v>22</v>
      </c>
      <c r="EW9" s="11">
        <v>20</v>
      </c>
      <c r="EX9" s="11">
        <v>17</v>
      </c>
      <c r="EY9" s="11">
        <v>13</v>
      </c>
      <c r="EZ9" s="11">
        <v>16</v>
      </c>
      <c r="FA9" s="11">
        <v>15</v>
      </c>
      <c r="FB9" s="11">
        <v>13</v>
      </c>
      <c r="FC9" s="11">
        <v>11</v>
      </c>
      <c r="FD9" s="11">
        <v>16</v>
      </c>
      <c r="FE9" s="11">
        <v>15</v>
      </c>
      <c r="FF9" s="11">
        <v>15</v>
      </c>
      <c r="FG9" s="11">
        <v>5</v>
      </c>
      <c r="FH9" s="11">
        <v>10</v>
      </c>
      <c r="FI9" s="11">
        <v>17</v>
      </c>
      <c r="FJ9" s="11">
        <v>14</v>
      </c>
      <c r="FK9" s="11">
        <v>11</v>
      </c>
      <c r="FL9" s="11">
        <v>16</v>
      </c>
      <c r="FM9" s="11">
        <v>22</v>
      </c>
      <c r="FN9" s="11">
        <v>8</v>
      </c>
      <c r="FO9" s="11">
        <v>11</v>
      </c>
      <c r="FP9" s="11">
        <v>8</v>
      </c>
      <c r="FQ9" s="11">
        <v>52</v>
      </c>
      <c r="FR9" s="11">
        <v>1</v>
      </c>
      <c r="FS9" s="11">
        <v>5</v>
      </c>
      <c r="FT9" s="11">
        <v>8</v>
      </c>
      <c r="FU9" s="11">
        <v>23</v>
      </c>
      <c r="FV9" s="11">
        <v>7</v>
      </c>
      <c r="FW9" s="11">
        <v>6</v>
      </c>
      <c r="FX9" s="11">
        <v>17</v>
      </c>
      <c r="FY9" s="11">
        <v>10</v>
      </c>
      <c r="FZ9" s="11">
        <v>13</v>
      </c>
      <c r="GA9" s="11">
        <v>11</v>
      </c>
      <c r="GB9" s="11">
        <v>13</v>
      </c>
      <c r="GC9" s="11">
        <v>12</v>
      </c>
      <c r="GD9" s="11">
        <v>14</v>
      </c>
      <c r="GE9" s="11">
        <v>9</v>
      </c>
      <c r="GF9" s="11">
        <v>7</v>
      </c>
      <c r="GG9" s="11">
        <v>1</v>
      </c>
      <c r="GH9" s="11">
        <v>8</v>
      </c>
      <c r="GI9" s="11">
        <f t="shared" si="0"/>
        <v>369</v>
      </c>
      <c r="GJ9" s="11">
        <f t="shared" si="1"/>
        <v>746</v>
      </c>
      <c r="GK9" s="11">
        <f t="shared" si="2"/>
        <v>1132</v>
      </c>
      <c r="GL9" s="11">
        <f>SUM($D$9:$BD$9)</f>
        <v>652</v>
      </c>
    </row>
    <row r="10" spans="1:196" ht="21" customHeight="1" x14ac:dyDescent="0.3">
      <c r="B10" s="3" t="s">
        <v>34</v>
      </c>
      <c r="C10" s="3" t="s">
        <v>35</v>
      </c>
      <c r="D10" s="11">
        <v>1</v>
      </c>
      <c r="E10" s="11">
        <v>1</v>
      </c>
      <c r="F10" s="11">
        <v>1</v>
      </c>
      <c r="G10" s="11">
        <v>3</v>
      </c>
      <c r="H10" s="11">
        <v>0</v>
      </c>
      <c r="I10" s="11">
        <v>2</v>
      </c>
      <c r="J10" s="11">
        <v>2</v>
      </c>
      <c r="K10" s="11">
        <v>1</v>
      </c>
      <c r="L10" s="11">
        <v>3</v>
      </c>
      <c r="M10" s="11">
        <v>2</v>
      </c>
      <c r="N10" s="11">
        <v>1</v>
      </c>
      <c r="O10" s="11">
        <v>1</v>
      </c>
      <c r="P10" s="11">
        <v>1</v>
      </c>
      <c r="Q10" s="11">
        <v>0</v>
      </c>
      <c r="R10" s="11">
        <v>1</v>
      </c>
      <c r="S10" s="11">
        <v>0</v>
      </c>
      <c r="T10" s="11">
        <v>1</v>
      </c>
      <c r="U10" s="11">
        <v>1</v>
      </c>
      <c r="V10" s="11">
        <v>1</v>
      </c>
      <c r="W10" s="11">
        <v>2</v>
      </c>
      <c r="X10" s="11">
        <v>2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2</v>
      </c>
      <c r="AE10" s="11">
        <v>1</v>
      </c>
      <c r="AF10" s="11">
        <v>2</v>
      </c>
      <c r="AG10" s="11">
        <v>1</v>
      </c>
      <c r="AH10" s="11">
        <v>1</v>
      </c>
      <c r="AI10" s="11">
        <v>3</v>
      </c>
      <c r="AJ10" s="11">
        <v>1</v>
      </c>
      <c r="AK10" s="11">
        <v>1</v>
      </c>
      <c r="AL10" s="11">
        <v>1</v>
      </c>
      <c r="AM10" s="11">
        <v>1</v>
      </c>
      <c r="AN10" s="11">
        <v>1</v>
      </c>
      <c r="AO10" s="11">
        <v>2</v>
      </c>
      <c r="AP10" s="11">
        <v>0</v>
      </c>
      <c r="AQ10" s="11">
        <v>0</v>
      </c>
      <c r="AR10" s="11">
        <v>0</v>
      </c>
      <c r="AS10" s="11">
        <v>1</v>
      </c>
      <c r="AT10" s="11">
        <v>1</v>
      </c>
      <c r="AU10" s="11">
        <v>0</v>
      </c>
      <c r="AV10" s="11">
        <v>0</v>
      </c>
      <c r="AW10" s="11">
        <v>0</v>
      </c>
      <c r="AX10" s="11">
        <v>1</v>
      </c>
      <c r="AY10" s="11">
        <v>1</v>
      </c>
      <c r="AZ10" s="11">
        <v>1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1</v>
      </c>
      <c r="BJ10" s="11">
        <v>0</v>
      </c>
      <c r="BK10" s="11">
        <v>0</v>
      </c>
      <c r="BL10" s="11">
        <v>1</v>
      </c>
      <c r="BM10" s="11">
        <v>1</v>
      </c>
      <c r="BN10" s="11">
        <v>0</v>
      </c>
      <c r="BO10" s="11">
        <v>0</v>
      </c>
      <c r="BP10" s="11">
        <v>1</v>
      </c>
      <c r="BQ10" s="11">
        <v>0</v>
      </c>
      <c r="BR10" s="11">
        <v>0</v>
      </c>
      <c r="BS10" s="11">
        <v>1</v>
      </c>
      <c r="BT10" s="11">
        <v>1</v>
      </c>
      <c r="BU10" s="11">
        <v>0</v>
      </c>
      <c r="BV10" s="11">
        <v>0</v>
      </c>
      <c r="BW10" s="20">
        <v>1</v>
      </c>
      <c r="BX10" s="20">
        <v>2</v>
      </c>
      <c r="BY10" s="52">
        <v>1</v>
      </c>
      <c r="BZ10" s="53">
        <v>1</v>
      </c>
      <c r="CA10" s="53">
        <v>2</v>
      </c>
      <c r="CB10" s="53">
        <v>0</v>
      </c>
      <c r="CC10" s="53">
        <v>1</v>
      </c>
      <c r="CD10" s="53">
        <v>1</v>
      </c>
      <c r="CE10" s="53">
        <v>1</v>
      </c>
      <c r="CF10" s="53">
        <v>1</v>
      </c>
      <c r="CG10" s="53">
        <v>0</v>
      </c>
      <c r="CH10" s="53">
        <v>1</v>
      </c>
      <c r="CI10" s="53">
        <v>1</v>
      </c>
      <c r="CJ10" s="53">
        <v>0</v>
      </c>
      <c r="CK10" s="53">
        <v>0</v>
      </c>
      <c r="CL10" s="53">
        <v>0</v>
      </c>
      <c r="CM10" s="53">
        <v>2</v>
      </c>
      <c r="CN10" s="53">
        <v>0</v>
      </c>
      <c r="CO10" s="53">
        <v>1</v>
      </c>
      <c r="CP10" s="53">
        <v>1</v>
      </c>
      <c r="CQ10" s="53">
        <v>0</v>
      </c>
      <c r="CR10" s="53">
        <v>1</v>
      </c>
      <c r="CS10" s="53">
        <v>1</v>
      </c>
      <c r="CT10" s="53">
        <v>1</v>
      </c>
      <c r="CU10" s="53">
        <v>0</v>
      </c>
      <c r="CV10" s="53">
        <v>1</v>
      </c>
      <c r="CW10" s="53">
        <v>0</v>
      </c>
      <c r="CX10" s="53">
        <v>1</v>
      </c>
      <c r="CY10" s="53">
        <v>2</v>
      </c>
      <c r="CZ10" s="53">
        <v>3</v>
      </c>
      <c r="DA10" s="53">
        <v>1</v>
      </c>
      <c r="DB10" s="53">
        <v>2</v>
      </c>
      <c r="DC10" s="11">
        <v>0</v>
      </c>
      <c r="DD10" s="11">
        <v>0</v>
      </c>
      <c r="DE10" s="11">
        <v>1</v>
      </c>
      <c r="DF10" s="11">
        <v>1</v>
      </c>
      <c r="DG10" s="11">
        <v>0</v>
      </c>
      <c r="DH10" s="11">
        <v>1</v>
      </c>
      <c r="DI10" s="11">
        <v>3</v>
      </c>
      <c r="DJ10" s="11">
        <v>2</v>
      </c>
      <c r="DK10" s="11">
        <v>2</v>
      </c>
      <c r="DL10" s="11">
        <v>2</v>
      </c>
      <c r="DM10" s="11">
        <v>1</v>
      </c>
      <c r="DN10" s="11">
        <v>2</v>
      </c>
      <c r="DO10" s="11">
        <v>0</v>
      </c>
      <c r="DP10" s="11">
        <v>2</v>
      </c>
      <c r="DQ10" s="11">
        <v>1</v>
      </c>
      <c r="DR10" s="11">
        <v>2</v>
      </c>
      <c r="DS10" s="11">
        <v>1</v>
      </c>
      <c r="DT10" s="11">
        <v>2</v>
      </c>
      <c r="DU10" s="11">
        <v>1</v>
      </c>
      <c r="DV10" s="11">
        <v>1</v>
      </c>
      <c r="DW10" s="11">
        <v>1</v>
      </c>
      <c r="DX10" s="11">
        <v>1</v>
      </c>
      <c r="DY10" s="11">
        <v>1</v>
      </c>
      <c r="DZ10" s="11">
        <v>0</v>
      </c>
      <c r="EA10" s="11">
        <v>0</v>
      </c>
      <c r="EB10" s="11">
        <v>0</v>
      </c>
      <c r="EC10" s="11">
        <v>0</v>
      </c>
      <c r="ED10" s="11">
        <v>1</v>
      </c>
      <c r="EE10" s="11">
        <v>0</v>
      </c>
      <c r="EF10" s="11">
        <v>0</v>
      </c>
      <c r="EG10" s="11">
        <v>0</v>
      </c>
      <c r="EH10" s="11">
        <v>1</v>
      </c>
      <c r="EI10" s="11">
        <v>1</v>
      </c>
      <c r="EJ10" s="11">
        <v>1</v>
      </c>
      <c r="EK10" s="11">
        <v>0</v>
      </c>
      <c r="EL10" s="11">
        <v>1</v>
      </c>
      <c r="EM10" s="11">
        <v>1</v>
      </c>
      <c r="EN10" s="11">
        <v>0</v>
      </c>
      <c r="EO10" s="11">
        <v>0</v>
      </c>
      <c r="EP10" s="11">
        <v>0</v>
      </c>
      <c r="EQ10" s="11">
        <v>0</v>
      </c>
      <c r="ER10" s="11">
        <v>1</v>
      </c>
      <c r="ES10" s="11">
        <v>1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1</v>
      </c>
      <c r="EZ10" s="11">
        <v>0</v>
      </c>
      <c r="FA10" s="11">
        <v>0</v>
      </c>
      <c r="FB10" s="11">
        <v>1</v>
      </c>
      <c r="FC10" s="11">
        <v>1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1</v>
      </c>
      <c r="FK10" s="11">
        <v>1</v>
      </c>
      <c r="FL10" s="11">
        <v>1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1</v>
      </c>
      <c r="FS10" s="11">
        <v>1</v>
      </c>
      <c r="FT10" s="11">
        <v>0</v>
      </c>
      <c r="FU10" s="11">
        <v>1</v>
      </c>
      <c r="FV10" s="11">
        <v>0</v>
      </c>
      <c r="FW10" s="11">
        <v>0</v>
      </c>
      <c r="FX10" s="11">
        <v>1</v>
      </c>
      <c r="FY10" s="11">
        <v>0</v>
      </c>
      <c r="FZ10" s="11">
        <v>0</v>
      </c>
      <c r="GA10" s="11">
        <v>0</v>
      </c>
      <c r="GB10" s="11">
        <v>1</v>
      </c>
      <c r="GC10" s="11">
        <v>1</v>
      </c>
      <c r="GD10" s="11">
        <v>0</v>
      </c>
      <c r="GE10" s="11">
        <v>1</v>
      </c>
      <c r="GF10" s="11">
        <v>0</v>
      </c>
      <c r="GG10" s="11">
        <v>1</v>
      </c>
      <c r="GH10" s="11">
        <v>1</v>
      </c>
      <c r="GI10" s="11">
        <f t="shared" si="0"/>
        <v>12</v>
      </c>
      <c r="GJ10" s="11">
        <f t="shared" si="1"/>
        <v>39</v>
      </c>
      <c r="GK10" s="11">
        <f t="shared" si="2"/>
        <v>36</v>
      </c>
      <c r="GL10" s="11">
        <f>SUM($D$10:$BD$10)</f>
        <v>54</v>
      </c>
    </row>
    <row r="11" spans="1:196" ht="21" customHeight="1" x14ac:dyDescent="0.3">
      <c r="B11" s="3" t="s">
        <v>9</v>
      </c>
      <c r="C11" s="3" t="s">
        <v>10</v>
      </c>
      <c r="D11" s="11">
        <v>6</v>
      </c>
      <c r="E11" s="11">
        <v>9</v>
      </c>
      <c r="F11" s="11">
        <v>6</v>
      </c>
      <c r="G11" s="11">
        <v>11</v>
      </c>
      <c r="H11" s="11">
        <v>11</v>
      </c>
      <c r="I11" s="11">
        <v>13</v>
      </c>
      <c r="J11" s="11">
        <v>11</v>
      </c>
      <c r="K11" s="11">
        <v>11</v>
      </c>
      <c r="L11" s="11">
        <v>5</v>
      </c>
      <c r="M11" s="11">
        <v>17</v>
      </c>
      <c r="N11" s="11">
        <v>14</v>
      </c>
      <c r="O11" s="11">
        <v>5</v>
      </c>
      <c r="P11" s="11">
        <v>5</v>
      </c>
      <c r="Q11" s="11">
        <v>6</v>
      </c>
      <c r="R11" s="11">
        <v>13</v>
      </c>
      <c r="S11" s="11">
        <v>4</v>
      </c>
      <c r="T11" s="11">
        <v>3</v>
      </c>
      <c r="U11" s="11">
        <v>4</v>
      </c>
      <c r="V11" s="11">
        <v>3</v>
      </c>
      <c r="W11" s="11">
        <v>8</v>
      </c>
      <c r="X11" s="11">
        <v>12</v>
      </c>
      <c r="Y11" s="11">
        <v>12</v>
      </c>
      <c r="Z11" s="11">
        <v>18</v>
      </c>
      <c r="AA11" s="11">
        <v>13</v>
      </c>
      <c r="AB11" s="11">
        <v>16</v>
      </c>
      <c r="AC11" s="11">
        <v>7</v>
      </c>
      <c r="AD11" s="11">
        <v>14</v>
      </c>
      <c r="AE11" s="11">
        <v>9</v>
      </c>
      <c r="AF11" s="11">
        <v>10</v>
      </c>
      <c r="AG11" s="11">
        <v>9</v>
      </c>
      <c r="AH11" s="11">
        <v>11</v>
      </c>
      <c r="AI11" s="11">
        <v>14</v>
      </c>
      <c r="AJ11" s="11">
        <v>13</v>
      </c>
      <c r="AK11" s="11">
        <v>4</v>
      </c>
      <c r="AL11" s="11">
        <v>13</v>
      </c>
      <c r="AM11" s="11">
        <v>7</v>
      </c>
      <c r="AN11" s="11">
        <v>5</v>
      </c>
      <c r="AO11" s="11">
        <v>9</v>
      </c>
      <c r="AP11" s="11">
        <v>5</v>
      </c>
      <c r="AQ11" s="11">
        <v>6</v>
      </c>
      <c r="AR11" s="11">
        <v>6</v>
      </c>
      <c r="AS11" s="11">
        <v>13</v>
      </c>
      <c r="AT11" s="11">
        <v>10</v>
      </c>
      <c r="AU11" s="11">
        <v>18</v>
      </c>
      <c r="AV11" s="11">
        <v>14</v>
      </c>
      <c r="AW11" s="11">
        <v>5</v>
      </c>
      <c r="AX11" s="11">
        <v>11</v>
      </c>
      <c r="AY11" s="11">
        <v>9</v>
      </c>
      <c r="AZ11" s="11">
        <v>12</v>
      </c>
      <c r="BA11" s="11">
        <v>11</v>
      </c>
      <c r="BB11" s="11">
        <v>12</v>
      </c>
      <c r="BC11" s="11">
        <v>7</v>
      </c>
      <c r="BD11" s="11">
        <v>9</v>
      </c>
      <c r="BE11" s="11">
        <v>9</v>
      </c>
      <c r="BF11" s="11">
        <v>15</v>
      </c>
      <c r="BG11" s="11">
        <v>15</v>
      </c>
      <c r="BH11" s="11">
        <v>16</v>
      </c>
      <c r="BI11" s="11">
        <v>9</v>
      </c>
      <c r="BJ11" s="11">
        <v>10</v>
      </c>
      <c r="BK11" s="11">
        <v>15</v>
      </c>
      <c r="BL11" s="11">
        <v>12</v>
      </c>
      <c r="BM11" s="11">
        <v>14</v>
      </c>
      <c r="BN11" s="11">
        <v>12</v>
      </c>
      <c r="BO11" s="11">
        <v>11</v>
      </c>
      <c r="BP11" s="11">
        <v>12</v>
      </c>
      <c r="BQ11" s="11">
        <v>11</v>
      </c>
      <c r="BR11" s="11">
        <v>9</v>
      </c>
      <c r="BS11" s="11">
        <v>6</v>
      </c>
      <c r="BT11" s="11">
        <v>16</v>
      </c>
      <c r="BU11" s="11">
        <v>13</v>
      </c>
      <c r="BV11" s="20">
        <v>6</v>
      </c>
      <c r="BW11" s="20">
        <v>18</v>
      </c>
      <c r="BX11" s="20">
        <v>17</v>
      </c>
      <c r="BY11" s="20">
        <v>8</v>
      </c>
      <c r="BZ11" s="20">
        <v>16</v>
      </c>
      <c r="CA11" s="20">
        <v>17</v>
      </c>
      <c r="CB11" s="20">
        <v>13</v>
      </c>
      <c r="CC11" s="20">
        <v>12</v>
      </c>
      <c r="CD11" s="20">
        <v>13</v>
      </c>
      <c r="CE11" s="20">
        <v>12</v>
      </c>
      <c r="CF11" s="20">
        <v>13</v>
      </c>
      <c r="CG11" s="20">
        <v>20</v>
      </c>
      <c r="CH11" s="20">
        <v>9</v>
      </c>
      <c r="CI11" s="20">
        <v>8</v>
      </c>
      <c r="CJ11" s="20">
        <v>8</v>
      </c>
      <c r="CK11" s="20">
        <v>14</v>
      </c>
      <c r="CL11" s="20">
        <v>14</v>
      </c>
      <c r="CM11" s="20">
        <v>17</v>
      </c>
      <c r="CN11" s="20">
        <v>14</v>
      </c>
      <c r="CO11" s="20">
        <v>14</v>
      </c>
      <c r="CP11" s="20">
        <v>14</v>
      </c>
      <c r="CQ11" s="20">
        <v>16</v>
      </c>
      <c r="CR11" s="20">
        <v>12</v>
      </c>
      <c r="CS11" s="20">
        <v>15</v>
      </c>
      <c r="CT11" s="20">
        <v>11</v>
      </c>
      <c r="CU11" s="20">
        <v>9</v>
      </c>
      <c r="CV11" s="20">
        <v>18</v>
      </c>
      <c r="CW11" s="20">
        <v>14</v>
      </c>
      <c r="CX11" s="20">
        <v>10</v>
      </c>
      <c r="CY11" s="20">
        <v>19</v>
      </c>
      <c r="CZ11" s="20">
        <v>16</v>
      </c>
      <c r="DA11" s="20">
        <v>16</v>
      </c>
      <c r="DB11" s="20">
        <v>19</v>
      </c>
      <c r="DC11" s="20">
        <v>9</v>
      </c>
      <c r="DD11" s="20">
        <v>22</v>
      </c>
      <c r="DE11" s="20">
        <v>24</v>
      </c>
      <c r="DF11" s="20">
        <v>33</v>
      </c>
      <c r="DG11" s="20">
        <v>24</v>
      </c>
      <c r="DH11" s="20">
        <v>30</v>
      </c>
      <c r="DI11" s="20">
        <v>29</v>
      </c>
      <c r="DJ11" s="20">
        <v>43</v>
      </c>
      <c r="DK11" s="20">
        <v>25</v>
      </c>
      <c r="DL11" s="20">
        <v>28</v>
      </c>
      <c r="DM11" s="20">
        <v>45</v>
      </c>
      <c r="DN11" s="20">
        <v>28</v>
      </c>
      <c r="DO11" s="20">
        <v>39</v>
      </c>
      <c r="DP11" s="20">
        <v>19</v>
      </c>
      <c r="DQ11" s="20">
        <v>28</v>
      </c>
      <c r="DR11" s="20">
        <v>28</v>
      </c>
      <c r="DS11" s="20">
        <v>24</v>
      </c>
      <c r="DT11" s="20">
        <v>13</v>
      </c>
      <c r="DU11" s="20">
        <v>23</v>
      </c>
      <c r="DV11" s="20">
        <v>13</v>
      </c>
      <c r="DW11" s="20">
        <v>13</v>
      </c>
      <c r="DX11" s="20">
        <v>20</v>
      </c>
      <c r="DY11" s="20">
        <v>21</v>
      </c>
      <c r="DZ11" s="20">
        <v>19</v>
      </c>
      <c r="EA11" s="20">
        <v>29</v>
      </c>
      <c r="EB11" s="20">
        <v>22</v>
      </c>
      <c r="EC11" s="20">
        <v>27</v>
      </c>
      <c r="ED11" s="20">
        <v>21</v>
      </c>
      <c r="EE11" s="20">
        <v>19</v>
      </c>
      <c r="EF11" s="20">
        <v>30</v>
      </c>
      <c r="EG11" s="20">
        <v>19</v>
      </c>
      <c r="EH11" s="20">
        <v>24</v>
      </c>
      <c r="EI11" s="20">
        <v>14</v>
      </c>
      <c r="EJ11" s="20">
        <v>18</v>
      </c>
      <c r="EK11" s="20">
        <v>12</v>
      </c>
      <c r="EL11" s="20">
        <v>10</v>
      </c>
      <c r="EM11" s="20">
        <v>19</v>
      </c>
      <c r="EN11" s="20">
        <v>20</v>
      </c>
      <c r="EO11" s="20">
        <v>10</v>
      </c>
      <c r="EP11" s="20">
        <v>16</v>
      </c>
      <c r="EQ11" s="20">
        <v>18</v>
      </c>
      <c r="ER11" s="20">
        <v>10</v>
      </c>
      <c r="ES11" s="20">
        <v>14</v>
      </c>
      <c r="ET11" s="20">
        <v>17</v>
      </c>
      <c r="EU11" s="20">
        <v>16</v>
      </c>
      <c r="EV11" s="20">
        <v>12</v>
      </c>
      <c r="EW11" s="20">
        <v>11</v>
      </c>
      <c r="EX11" s="20">
        <v>13</v>
      </c>
      <c r="EY11" s="20">
        <v>13</v>
      </c>
      <c r="EZ11" s="20">
        <v>13</v>
      </c>
      <c r="FA11" s="20">
        <v>10</v>
      </c>
      <c r="FB11" s="20">
        <v>7</v>
      </c>
      <c r="FC11" s="20">
        <v>11</v>
      </c>
      <c r="FD11" s="20">
        <v>16</v>
      </c>
      <c r="FE11" s="20">
        <v>8</v>
      </c>
      <c r="FF11" s="20">
        <v>8</v>
      </c>
      <c r="FG11" s="20">
        <v>7</v>
      </c>
      <c r="FH11" s="20">
        <v>13</v>
      </c>
      <c r="FI11" s="20">
        <v>11</v>
      </c>
      <c r="FJ11" s="20">
        <v>14</v>
      </c>
      <c r="FK11" s="20">
        <v>16</v>
      </c>
      <c r="FL11" s="20">
        <v>13</v>
      </c>
      <c r="FM11" s="20">
        <v>12</v>
      </c>
      <c r="FN11" s="20">
        <v>17</v>
      </c>
      <c r="FO11" s="20">
        <v>13</v>
      </c>
      <c r="FP11" s="20">
        <v>11</v>
      </c>
      <c r="FQ11" s="20">
        <v>14</v>
      </c>
      <c r="FR11" s="20">
        <v>16</v>
      </c>
      <c r="FS11" s="20">
        <v>17</v>
      </c>
      <c r="FT11" s="20">
        <v>19</v>
      </c>
      <c r="FU11" s="20">
        <v>27</v>
      </c>
      <c r="FV11" s="20">
        <v>12</v>
      </c>
      <c r="FW11" s="20">
        <v>17</v>
      </c>
      <c r="FX11" s="20">
        <v>13</v>
      </c>
      <c r="FY11" s="20">
        <v>17</v>
      </c>
      <c r="FZ11" s="20">
        <v>26</v>
      </c>
      <c r="GA11" s="20">
        <v>12</v>
      </c>
      <c r="GB11" s="20">
        <v>18</v>
      </c>
      <c r="GC11" s="11">
        <v>20</v>
      </c>
      <c r="GD11" s="11">
        <v>27</v>
      </c>
      <c r="GE11" s="11">
        <v>23</v>
      </c>
      <c r="GF11" s="11">
        <v>17</v>
      </c>
      <c r="GG11" s="11">
        <v>17</v>
      </c>
      <c r="GH11" s="11">
        <v>20</v>
      </c>
      <c r="GI11" s="11">
        <f t="shared" si="0"/>
        <v>475</v>
      </c>
      <c r="GJ11" s="11">
        <f t="shared" si="1"/>
        <v>1060</v>
      </c>
      <c r="GK11" s="11">
        <f t="shared" si="2"/>
        <v>688</v>
      </c>
      <c r="GL11" s="11">
        <f>SUM(D11:BD11)</f>
        <v>509</v>
      </c>
    </row>
    <row r="12" spans="1:196" ht="21" customHeight="1" x14ac:dyDescent="0.3">
      <c r="B12" s="3" t="s">
        <v>3</v>
      </c>
      <c r="C12" s="3" t="s">
        <v>4</v>
      </c>
      <c r="D12" s="11">
        <v>0</v>
      </c>
      <c r="E12" s="11">
        <v>1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2</v>
      </c>
      <c r="P12" s="11">
        <v>1</v>
      </c>
      <c r="Q12" s="11">
        <v>1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1</v>
      </c>
      <c r="Z12" s="11">
        <v>0</v>
      </c>
      <c r="AA12" s="11">
        <v>1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1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1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1</v>
      </c>
      <c r="BC12" s="11">
        <v>0</v>
      </c>
      <c r="BD12" s="11">
        <v>0</v>
      </c>
      <c r="BE12" s="11">
        <v>0</v>
      </c>
      <c r="BF12" s="11">
        <v>1</v>
      </c>
      <c r="BG12" s="11">
        <v>0</v>
      </c>
      <c r="BH12" s="11">
        <v>1</v>
      </c>
      <c r="BI12" s="11">
        <v>0</v>
      </c>
      <c r="BJ12" s="11">
        <v>1</v>
      </c>
      <c r="BK12" s="11">
        <v>1</v>
      </c>
      <c r="BL12" s="11">
        <v>0</v>
      </c>
      <c r="BM12" s="11">
        <v>1</v>
      </c>
      <c r="BN12" s="11">
        <v>1</v>
      </c>
      <c r="BO12" s="11">
        <v>1</v>
      </c>
      <c r="BP12" s="11">
        <v>0</v>
      </c>
      <c r="BQ12" s="11">
        <v>1</v>
      </c>
      <c r="BR12" s="11">
        <v>0</v>
      </c>
      <c r="BS12" s="11">
        <v>0</v>
      </c>
      <c r="BT12" s="11">
        <v>2</v>
      </c>
      <c r="BU12" s="11">
        <v>2</v>
      </c>
      <c r="BV12" s="54">
        <v>1</v>
      </c>
      <c r="BW12" s="11">
        <v>0</v>
      </c>
      <c r="BX12" s="11">
        <v>0</v>
      </c>
      <c r="BY12" s="11">
        <v>0</v>
      </c>
      <c r="BZ12" s="20">
        <v>2</v>
      </c>
      <c r="CA12" s="20">
        <v>0</v>
      </c>
      <c r="CB12" s="20">
        <v>1</v>
      </c>
      <c r="CC12" s="20">
        <v>1</v>
      </c>
      <c r="CD12" s="20">
        <v>0</v>
      </c>
      <c r="CE12" s="20">
        <v>1</v>
      </c>
      <c r="CF12" s="20">
        <v>2</v>
      </c>
      <c r="CG12" s="20">
        <v>1</v>
      </c>
      <c r="CH12" s="20">
        <v>1</v>
      </c>
      <c r="CI12" s="20">
        <v>0</v>
      </c>
      <c r="CJ12" s="20">
        <v>0</v>
      </c>
      <c r="CK12" s="20">
        <v>1</v>
      </c>
      <c r="CL12" s="20">
        <v>0</v>
      </c>
      <c r="CM12" s="20">
        <v>1</v>
      </c>
      <c r="CN12" s="20">
        <v>1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1</v>
      </c>
      <c r="DD12" s="11">
        <v>0</v>
      </c>
      <c r="DE12" s="11">
        <v>0</v>
      </c>
      <c r="DF12" s="11">
        <v>0</v>
      </c>
      <c r="DG12" s="11">
        <v>2</v>
      </c>
      <c r="DH12" s="11">
        <v>1</v>
      </c>
      <c r="DI12" s="11">
        <v>0</v>
      </c>
      <c r="DJ12" s="11">
        <v>0</v>
      </c>
      <c r="DK12" s="11">
        <v>1</v>
      </c>
      <c r="DL12" s="11">
        <v>0</v>
      </c>
      <c r="DM12" s="11">
        <v>1</v>
      </c>
      <c r="DN12" s="11">
        <v>1</v>
      </c>
      <c r="DO12" s="11">
        <v>0</v>
      </c>
      <c r="DP12" s="11">
        <v>0</v>
      </c>
      <c r="DQ12" s="11">
        <v>1</v>
      </c>
      <c r="DR12" s="11">
        <v>2</v>
      </c>
      <c r="DS12" s="11">
        <v>0</v>
      </c>
      <c r="DT12" s="11">
        <v>1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f t="shared" si="0"/>
        <v>0</v>
      </c>
      <c r="GJ12" s="11">
        <f t="shared" si="1"/>
        <v>10</v>
      </c>
      <c r="GK12" s="11">
        <f t="shared" si="2"/>
        <v>26</v>
      </c>
      <c r="GL12" s="11">
        <f>SUM($D$12:$BD$12)</f>
        <v>11</v>
      </c>
      <c r="GM12" s="10"/>
      <c r="GN12"/>
    </row>
    <row r="13" spans="1:196" ht="21" customHeight="1" x14ac:dyDescent="0.3">
      <c r="B13" s="3" t="s">
        <v>11</v>
      </c>
      <c r="C13" s="3" t="s">
        <v>12</v>
      </c>
      <c r="D13" s="11">
        <v>3</v>
      </c>
      <c r="E13" s="11">
        <v>3</v>
      </c>
      <c r="F13" s="11">
        <v>7</v>
      </c>
      <c r="G13" s="11">
        <v>8</v>
      </c>
      <c r="H13" s="11">
        <v>8</v>
      </c>
      <c r="I13" s="11">
        <v>0</v>
      </c>
      <c r="J13" s="11">
        <v>9</v>
      </c>
      <c r="K13" s="11">
        <v>3</v>
      </c>
      <c r="L13" s="11">
        <v>6</v>
      </c>
      <c r="M13" s="11">
        <v>7</v>
      </c>
      <c r="N13" s="11">
        <v>3</v>
      </c>
      <c r="O13" s="11">
        <v>1</v>
      </c>
      <c r="P13" s="11">
        <v>5</v>
      </c>
      <c r="Q13" s="11">
        <v>6</v>
      </c>
      <c r="R13" s="11">
        <v>4</v>
      </c>
      <c r="S13" s="11">
        <v>5</v>
      </c>
      <c r="T13" s="11">
        <v>8</v>
      </c>
      <c r="U13" s="11">
        <v>8</v>
      </c>
      <c r="V13" s="11">
        <v>2</v>
      </c>
      <c r="W13" s="11">
        <v>2</v>
      </c>
      <c r="X13" s="11">
        <v>3</v>
      </c>
      <c r="Y13" s="11">
        <v>4</v>
      </c>
      <c r="Z13" s="11">
        <v>3</v>
      </c>
      <c r="AA13" s="11">
        <v>1</v>
      </c>
      <c r="AB13" s="11">
        <v>11</v>
      </c>
      <c r="AC13" s="11">
        <v>9</v>
      </c>
      <c r="AD13" s="11">
        <v>7</v>
      </c>
      <c r="AE13" s="11">
        <v>5</v>
      </c>
      <c r="AF13" s="11">
        <v>8</v>
      </c>
      <c r="AG13" s="11">
        <v>2</v>
      </c>
      <c r="AH13" s="11">
        <v>8</v>
      </c>
      <c r="AI13" s="11">
        <v>3</v>
      </c>
      <c r="AJ13" s="11">
        <v>1</v>
      </c>
      <c r="AK13" s="11">
        <v>1</v>
      </c>
      <c r="AL13" s="11">
        <v>1</v>
      </c>
      <c r="AM13" s="11">
        <v>6</v>
      </c>
      <c r="AN13" s="11">
        <v>3</v>
      </c>
      <c r="AO13" s="11">
        <v>3</v>
      </c>
      <c r="AP13" s="11">
        <v>3</v>
      </c>
      <c r="AQ13" s="11">
        <v>5</v>
      </c>
      <c r="AR13" s="11">
        <v>3</v>
      </c>
      <c r="AS13" s="11">
        <v>1</v>
      </c>
      <c r="AT13" s="11">
        <v>5</v>
      </c>
      <c r="AU13" s="11">
        <v>7</v>
      </c>
      <c r="AV13" s="11">
        <v>3</v>
      </c>
      <c r="AW13" s="11">
        <v>7</v>
      </c>
      <c r="AX13" s="11">
        <v>2</v>
      </c>
      <c r="AY13" s="11">
        <v>3</v>
      </c>
      <c r="AZ13" s="11">
        <v>4</v>
      </c>
      <c r="BA13" s="11">
        <v>6</v>
      </c>
      <c r="BB13" s="11">
        <v>3</v>
      </c>
      <c r="BC13" s="11">
        <v>2</v>
      </c>
      <c r="BD13" s="11">
        <v>9</v>
      </c>
      <c r="BE13" s="11">
        <v>2</v>
      </c>
      <c r="BF13" s="11">
        <v>2</v>
      </c>
      <c r="BG13" s="11">
        <v>0</v>
      </c>
      <c r="BH13" s="11">
        <v>2</v>
      </c>
      <c r="BI13" s="11">
        <v>3</v>
      </c>
      <c r="BJ13" s="11">
        <v>1</v>
      </c>
      <c r="BK13" s="11">
        <v>7</v>
      </c>
      <c r="BL13" s="11">
        <v>1</v>
      </c>
      <c r="BM13" s="11">
        <v>4</v>
      </c>
      <c r="BN13" s="11">
        <v>1</v>
      </c>
      <c r="BO13" s="11">
        <v>2</v>
      </c>
      <c r="BP13" s="11">
        <v>5</v>
      </c>
      <c r="BQ13" s="11">
        <v>6</v>
      </c>
      <c r="BR13" s="11">
        <v>1</v>
      </c>
      <c r="BS13" s="11">
        <v>4</v>
      </c>
      <c r="BT13" s="11">
        <v>5</v>
      </c>
      <c r="BU13" s="11">
        <v>6</v>
      </c>
      <c r="BV13" s="20">
        <v>2</v>
      </c>
      <c r="BW13" s="20">
        <v>4</v>
      </c>
      <c r="BX13" s="20">
        <v>6</v>
      </c>
      <c r="BY13" s="20">
        <v>5</v>
      </c>
      <c r="BZ13" s="20">
        <v>2</v>
      </c>
      <c r="CA13" s="20">
        <v>3</v>
      </c>
      <c r="CB13" s="20">
        <v>5</v>
      </c>
      <c r="CC13" s="20">
        <v>3</v>
      </c>
      <c r="CD13" s="20">
        <v>2</v>
      </c>
      <c r="CE13" s="20">
        <v>1</v>
      </c>
      <c r="CF13" s="20">
        <v>3</v>
      </c>
      <c r="CG13" s="20">
        <v>1</v>
      </c>
      <c r="CH13" s="20">
        <v>3</v>
      </c>
      <c r="CI13" s="20">
        <v>2</v>
      </c>
      <c r="CJ13" s="20">
        <v>0</v>
      </c>
      <c r="CK13" s="20">
        <v>3</v>
      </c>
      <c r="CL13" s="20">
        <v>1</v>
      </c>
      <c r="CM13" s="20">
        <v>2</v>
      </c>
      <c r="CN13" s="20">
        <v>0</v>
      </c>
      <c r="CO13" s="20">
        <v>0</v>
      </c>
      <c r="CP13" s="20">
        <v>0</v>
      </c>
      <c r="CQ13" s="20">
        <v>1</v>
      </c>
      <c r="CR13" s="20">
        <v>0</v>
      </c>
      <c r="CS13" s="20">
        <v>1</v>
      </c>
      <c r="CT13" s="20">
        <v>0</v>
      </c>
      <c r="CU13" s="20">
        <v>1</v>
      </c>
      <c r="CV13" s="20">
        <v>0</v>
      </c>
      <c r="CW13" s="20">
        <v>0</v>
      </c>
      <c r="CX13" s="20">
        <v>1</v>
      </c>
      <c r="CY13" s="20">
        <v>0</v>
      </c>
      <c r="CZ13" s="20">
        <v>0</v>
      </c>
      <c r="DA13" s="20">
        <v>0</v>
      </c>
      <c r="DB13" s="20">
        <v>0</v>
      </c>
      <c r="DC13" s="11">
        <v>0</v>
      </c>
      <c r="DD13" s="11">
        <v>0</v>
      </c>
      <c r="DE13" s="11">
        <v>0</v>
      </c>
      <c r="DF13" s="11">
        <v>0</v>
      </c>
      <c r="DG13" s="11">
        <v>1</v>
      </c>
      <c r="DH13" s="11">
        <v>0</v>
      </c>
      <c r="DI13" s="11">
        <v>0</v>
      </c>
      <c r="DJ13" s="11">
        <v>0</v>
      </c>
      <c r="DK13" s="11">
        <v>0</v>
      </c>
      <c r="DL13" s="11">
        <v>1</v>
      </c>
      <c r="DM13" s="11">
        <v>0</v>
      </c>
      <c r="DN13" s="11">
        <v>0</v>
      </c>
      <c r="DO13" s="11">
        <v>1</v>
      </c>
      <c r="DP13" s="11">
        <v>0</v>
      </c>
      <c r="DQ13" s="11">
        <v>0</v>
      </c>
      <c r="DR13" s="11">
        <v>0</v>
      </c>
      <c r="DS13" s="11">
        <v>1</v>
      </c>
      <c r="DT13" s="11">
        <v>0</v>
      </c>
      <c r="DU13" s="11">
        <v>1</v>
      </c>
      <c r="DV13" s="11">
        <v>1</v>
      </c>
      <c r="DW13" s="11">
        <v>0</v>
      </c>
      <c r="DX13" s="11">
        <v>1</v>
      </c>
      <c r="DY13" s="11">
        <v>1</v>
      </c>
      <c r="DZ13" s="11">
        <v>0</v>
      </c>
      <c r="EA13" s="11">
        <v>2</v>
      </c>
      <c r="EB13" s="11">
        <v>0</v>
      </c>
      <c r="EC13" s="11">
        <v>0</v>
      </c>
      <c r="ED13" s="11">
        <v>0</v>
      </c>
      <c r="EE13" s="11">
        <v>0</v>
      </c>
      <c r="EF13" s="11">
        <v>0</v>
      </c>
      <c r="EG13" s="11">
        <v>0</v>
      </c>
      <c r="EH13" s="11">
        <v>0</v>
      </c>
      <c r="EI13" s="11">
        <v>0</v>
      </c>
      <c r="EJ13" s="11">
        <v>0</v>
      </c>
      <c r="EK13" s="11">
        <v>0</v>
      </c>
      <c r="EL13" s="11">
        <v>1</v>
      </c>
      <c r="EM13" s="11">
        <v>0</v>
      </c>
      <c r="EN13" s="11">
        <v>0</v>
      </c>
      <c r="EO13" s="11">
        <v>0</v>
      </c>
      <c r="EP13" s="11">
        <v>0</v>
      </c>
      <c r="EQ13" s="11">
        <v>0</v>
      </c>
      <c r="ER13" s="11">
        <v>0</v>
      </c>
      <c r="ES13" s="11">
        <v>0</v>
      </c>
      <c r="ET13" s="11">
        <v>0</v>
      </c>
      <c r="EU13" s="11">
        <v>0</v>
      </c>
      <c r="EV13" s="11">
        <v>1</v>
      </c>
      <c r="EW13" s="11">
        <v>0</v>
      </c>
      <c r="EX13" s="11">
        <v>0</v>
      </c>
      <c r="EY13" s="11">
        <v>0</v>
      </c>
      <c r="EZ13" s="11">
        <v>0</v>
      </c>
      <c r="FA13" s="11">
        <v>1</v>
      </c>
      <c r="FB13" s="11">
        <v>0</v>
      </c>
      <c r="FC13" s="11">
        <v>0</v>
      </c>
      <c r="FD13" s="11">
        <v>1</v>
      </c>
      <c r="FE13" s="11">
        <v>1</v>
      </c>
      <c r="FF13" s="11">
        <v>0</v>
      </c>
      <c r="FG13" s="11">
        <v>0</v>
      </c>
      <c r="FH13" s="11">
        <v>0</v>
      </c>
      <c r="FI13" s="11">
        <v>0</v>
      </c>
      <c r="FJ13" s="11">
        <v>0</v>
      </c>
      <c r="FK13" s="11">
        <v>0</v>
      </c>
      <c r="FL13" s="11">
        <v>0</v>
      </c>
      <c r="FM13" s="11">
        <v>0</v>
      </c>
      <c r="FN13" s="11">
        <v>1</v>
      </c>
      <c r="FO13" s="11">
        <v>0</v>
      </c>
      <c r="FP13" s="11">
        <v>0</v>
      </c>
      <c r="FQ13" s="11">
        <v>0</v>
      </c>
      <c r="FR13" s="11">
        <v>0</v>
      </c>
      <c r="FS13" s="11">
        <v>0</v>
      </c>
      <c r="FT13" s="11">
        <v>0</v>
      </c>
      <c r="FU13" s="11">
        <v>0</v>
      </c>
      <c r="FV13" s="11">
        <v>0</v>
      </c>
      <c r="FW13" s="11">
        <v>0</v>
      </c>
      <c r="FX13" s="11">
        <v>1</v>
      </c>
      <c r="FY13" s="11">
        <v>0</v>
      </c>
      <c r="FZ13" s="11">
        <v>0</v>
      </c>
      <c r="GA13" s="11">
        <v>0</v>
      </c>
      <c r="GB13" s="11">
        <v>0</v>
      </c>
      <c r="GC13" s="11">
        <v>0</v>
      </c>
      <c r="GD13" s="11">
        <v>0</v>
      </c>
      <c r="GE13" s="11">
        <v>0</v>
      </c>
      <c r="GF13" s="11">
        <v>0</v>
      </c>
      <c r="GG13" s="11">
        <v>0</v>
      </c>
      <c r="GH13" s="11">
        <v>1</v>
      </c>
      <c r="GI13" s="11">
        <f t="shared" si="0"/>
        <v>4</v>
      </c>
      <c r="GJ13" s="11">
        <f t="shared" si="1"/>
        <v>14</v>
      </c>
      <c r="GK13" s="11">
        <f t="shared" si="2"/>
        <v>104</v>
      </c>
      <c r="GL13" s="11">
        <f>SUM($D$13:$BD$13)</f>
        <v>240</v>
      </c>
      <c r="GM13" s="10"/>
      <c r="GN13"/>
    </row>
    <row r="14" spans="1:196" ht="21" customHeight="1" x14ac:dyDescent="0.3">
      <c r="B14" s="3" t="s">
        <v>15</v>
      </c>
      <c r="C14" s="3" t="s">
        <v>16</v>
      </c>
      <c r="D14" s="11" t="s">
        <v>28</v>
      </c>
      <c r="E14" s="11" t="s">
        <v>28</v>
      </c>
      <c r="F14" s="11" t="s">
        <v>28</v>
      </c>
      <c r="G14" s="11">
        <v>2</v>
      </c>
      <c r="H14" s="11">
        <v>1</v>
      </c>
      <c r="I14" s="11">
        <v>1</v>
      </c>
      <c r="J14" s="11">
        <v>4</v>
      </c>
      <c r="K14" s="11">
        <v>4</v>
      </c>
      <c r="L14" s="11">
        <v>11</v>
      </c>
      <c r="M14" s="11">
        <v>6</v>
      </c>
      <c r="N14" s="11">
        <v>4</v>
      </c>
      <c r="O14" s="11">
        <v>2</v>
      </c>
      <c r="P14" s="11">
        <v>0</v>
      </c>
      <c r="Q14" s="11">
        <v>2</v>
      </c>
      <c r="R14" s="11">
        <v>3</v>
      </c>
      <c r="S14" s="11">
        <v>4</v>
      </c>
      <c r="T14" s="11">
        <v>3</v>
      </c>
      <c r="U14" s="11">
        <v>5</v>
      </c>
      <c r="V14" s="11">
        <v>2</v>
      </c>
      <c r="W14" s="11">
        <v>3</v>
      </c>
      <c r="X14" s="11">
        <v>8</v>
      </c>
      <c r="Y14" s="11">
        <v>5</v>
      </c>
      <c r="Z14" s="11">
        <v>8</v>
      </c>
      <c r="AA14" s="11">
        <v>2</v>
      </c>
      <c r="AB14" s="11">
        <v>1</v>
      </c>
      <c r="AC14" s="11">
        <v>6</v>
      </c>
      <c r="AD14" s="11">
        <v>5</v>
      </c>
      <c r="AE14" s="11">
        <v>7</v>
      </c>
      <c r="AF14" s="11">
        <v>2</v>
      </c>
      <c r="AG14" s="11">
        <v>7</v>
      </c>
      <c r="AH14" s="11">
        <v>4</v>
      </c>
      <c r="AI14" s="11">
        <v>7</v>
      </c>
      <c r="AJ14" s="11">
        <v>2</v>
      </c>
      <c r="AK14" s="11">
        <v>0</v>
      </c>
      <c r="AL14" s="11">
        <v>3</v>
      </c>
      <c r="AM14" s="11">
        <v>3</v>
      </c>
      <c r="AN14" s="11">
        <v>5</v>
      </c>
      <c r="AO14" s="11">
        <v>3</v>
      </c>
      <c r="AP14" s="11">
        <v>4</v>
      </c>
      <c r="AQ14" s="11">
        <v>9</v>
      </c>
      <c r="AR14" s="11">
        <v>8</v>
      </c>
      <c r="AS14" s="11">
        <v>4</v>
      </c>
      <c r="AT14" s="11">
        <v>4</v>
      </c>
      <c r="AU14" s="11">
        <v>5</v>
      </c>
      <c r="AV14" s="11">
        <v>3</v>
      </c>
      <c r="AW14" s="11">
        <v>2</v>
      </c>
      <c r="AX14" s="11">
        <v>3</v>
      </c>
      <c r="AY14" s="11">
        <v>4</v>
      </c>
      <c r="AZ14" s="11">
        <v>4</v>
      </c>
      <c r="BA14" s="11">
        <v>2</v>
      </c>
      <c r="BB14" s="11">
        <v>0</v>
      </c>
      <c r="BC14" s="11">
        <v>1</v>
      </c>
      <c r="BD14" s="11">
        <v>1</v>
      </c>
      <c r="BE14" s="11">
        <v>4</v>
      </c>
      <c r="BF14" s="11">
        <v>0</v>
      </c>
      <c r="BG14" s="11">
        <v>0</v>
      </c>
      <c r="BH14" s="11">
        <v>2</v>
      </c>
      <c r="BI14" s="11">
        <v>1</v>
      </c>
      <c r="BJ14" s="11">
        <v>3</v>
      </c>
      <c r="BK14" s="11">
        <v>6</v>
      </c>
      <c r="BL14" s="11">
        <v>5</v>
      </c>
      <c r="BM14" s="11">
        <v>7</v>
      </c>
      <c r="BN14" s="11">
        <v>7</v>
      </c>
      <c r="BO14" s="11">
        <v>4</v>
      </c>
      <c r="BP14" s="11">
        <v>4</v>
      </c>
      <c r="BQ14" s="11">
        <v>5</v>
      </c>
      <c r="BR14" s="11">
        <v>6</v>
      </c>
      <c r="BS14" s="11">
        <v>5</v>
      </c>
      <c r="BT14" s="11">
        <v>11</v>
      </c>
      <c r="BU14" s="11">
        <v>8</v>
      </c>
      <c r="BV14" s="20">
        <v>3</v>
      </c>
      <c r="BW14" s="20">
        <v>2</v>
      </c>
      <c r="BX14" s="20">
        <v>2</v>
      </c>
      <c r="BY14" s="20">
        <v>5</v>
      </c>
      <c r="BZ14" s="20">
        <v>6</v>
      </c>
      <c r="CA14" s="20">
        <v>1</v>
      </c>
      <c r="CB14" s="20">
        <v>5</v>
      </c>
      <c r="CC14" s="20">
        <v>9</v>
      </c>
      <c r="CD14" s="20">
        <v>5</v>
      </c>
      <c r="CE14" s="20">
        <v>8</v>
      </c>
      <c r="CF14" s="20">
        <v>5</v>
      </c>
      <c r="CG14" s="20">
        <v>3</v>
      </c>
      <c r="CH14" s="20">
        <v>2</v>
      </c>
      <c r="CI14" s="20">
        <v>5</v>
      </c>
      <c r="CJ14" s="20">
        <v>6</v>
      </c>
      <c r="CK14" s="20">
        <v>2</v>
      </c>
      <c r="CL14" s="20">
        <v>8</v>
      </c>
      <c r="CM14" s="20">
        <v>6</v>
      </c>
      <c r="CN14" s="20">
        <v>3</v>
      </c>
      <c r="CO14" s="20">
        <v>2</v>
      </c>
      <c r="CP14" s="20">
        <v>5</v>
      </c>
      <c r="CQ14" s="20">
        <v>6</v>
      </c>
      <c r="CR14" s="20">
        <v>3</v>
      </c>
      <c r="CS14" s="20">
        <v>3</v>
      </c>
      <c r="CT14" s="20">
        <v>4</v>
      </c>
      <c r="CU14" s="20">
        <v>5</v>
      </c>
      <c r="CV14" s="55">
        <v>5</v>
      </c>
      <c r="CW14" s="56">
        <v>3</v>
      </c>
      <c r="CX14" s="55">
        <v>2</v>
      </c>
      <c r="CY14" s="55">
        <v>9</v>
      </c>
      <c r="CZ14" s="55">
        <v>10</v>
      </c>
      <c r="DA14" s="55">
        <v>7</v>
      </c>
      <c r="DB14" s="55">
        <v>5</v>
      </c>
      <c r="DC14" s="55">
        <v>4</v>
      </c>
      <c r="DD14" s="55">
        <v>4</v>
      </c>
      <c r="DE14" s="55">
        <v>7</v>
      </c>
      <c r="DF14" s="55">
        <v>5</v>
      </c>
      <c r="DG14" s="55">
        <v>2</v>
      </c>
      <c r="DH14" s="55">
        <v>5</v>
      </c>
      <c r="DI14" s="55">
        <v>8</v>
      </c>
      <c r="DJ14" s="55">
        <v>3</v>
      </c>
      <c r="DK14" s="55">
        <v>5</v>
      </c>
      <c r="DL14" s="55">
        <v>1</v>
      </c>
      <c r="DM14" s="55">
        <v>5</v>
      </c>
      <c r="DN14" s="55">
        <v>1</v>
      </c>
      <c r="DO14" s="55">
        <v>4</v>
      </c>
      <c r="DP14" s="55">
        <v>2</v>
      </c>
      <c r="DQ14" s="55">
        <v>6</v>
      </c>
      <c r="DR14" s="55">
        <v>4</v>
      </c>
      <c r="DS14" s="11">
        <v>0</v>
      </c>
      <c r="DT14" s="11">
        <v>0</v>
      </c>
      <c r="DU14" s="11">
        <v>4</v>
      </c>
      <c r="DV14" s="11">
        <v>1</v>
      </c>
      <c r="DW14" s="11">
        <v>5</v>
      </c>
      <c r="DX14" s="11">
        <v>1</v>
      </c>
      <c r="DY14" s="11">
        <v>1</v>
      </c>
      <c r="DZ14" s="11">
        <v>5</v>
      </c>
      <c r="EA14" s="11">
        <v>3</v>
      </c>
      <c r="EB14" s="11">
        <v>0</v>
      </c>
      <c r="EC14" s="11">
        <v>3</v>
      </c>
      <c r="ED14" s="11">
        <v>2</v>
      </c>
      <c r="EE14" s="11">
        <v>3</v>
      </c>
      <c r="EF14" s="11">
        <v>3</v>
      </c>
      <c r="EG14" s="11">
        <v>0</v>
      </c>
      <c r="EH14" s="11">
        <v>4</v>
      </c>
      <c r="EI14" s="11">
        <v>0</v>
      </c>
      <c r="EJ14" s="11">
        <v>2</v>
      </c>
      <c r="EK14" s="11">
        <v>1</v>
      </c>
      <c r="EL14" s="11">
        <v>2</v>
      </c>
      <c r="EM14" s="11">
        <v>1</v>
      </c>
      <c r="EN14" s="11">
        <v>2</v>
      </c>
      <c r="EO14" s="11">
        <v>3</v>
      </c>
      <c r="EP14" s="11">
        <v>0</v>
      </c>
      <c r="EQ14" s="11">
        <v>2</v>
      </c>
      <c r="ER14" s="11">
        <v>4</v>
      </c>
      <c r="ES14" s="11">
        <v>4</v>
      </c>
      <c r="ET14" s="11">
        <v>3</v>
      </c>
      <c r="EU14" s="11">
        <v>2</v>
      </c>
      <c r="EV14" s="11">
        <v>0</v>
      </c>
      <c r="EW14" s="11">
        <v>2</v>
      </c>
      <c r="EX14" s="11">
        <v>0</v>
      </c>
      <c r="EY14" s="11">
        <v>0</v>
      </c>
      <c r="EZ14" s="11">
        <v>1</v>
      </c>
      <c r="FA14" s="11">
        <v>2</v>
      </c>
      <c r="FB14" s="11">
        <v>2</v>
      </c>
      <c r="FC14" s="11">
        <v>2</v>
      </c>
      <c r="FD14" s="11">
        <v>0</v>
      </c>
      <c r="FE14" s="11">
        <v>3</v>
      </c>
      <c r="FF14" s="11">
        <v>2</v>
      </c>
      <c r="FG14" s="11">
        <v>1</v>
      </c>
      <c r="FH14" s="11">
        <v>7</v>
      </c>
      <c r="FI14" s="11">
        <v>1</v>
      </c>
      <c r="FJ14" s="11">
        <v>4</v>
      </c>
      <c r="FK14" s="11">
        <v>2</v>
      </c>
      <c r="FL14" s="11">
        <v>3</v>
      </c>
      <c r="FM14" s="11">
        <v>4</v>
      </c>
      <c r="FN14" s="11">
        <v>1</v>
      </c>
      <c r="FO14" s="11">
        <v>1</v>
      </c>
      <c r="FP14" s="11">
        <v>2</v>
      </c>
      <c r="FQ14" s="11">
        <v>5</v>
      </c>
      <c r="FR14" s="11">
        <v>1</v>
      </c>
      <c r="FS14" s="11">
        <v>0</v>
      </c>
      <c r="FT14" s="11">
        <v>1</v>
      </c>
      <c r="FU14" s="11">
        <v>3</v>
      </c>
      <c r="FV14" s="11">
        <v>1</v>
      </c>
      <c r="FW14" s="11">
        <v>1</v>
      </c>
      <c r="FX14" s="11">
        <v>0</v>
      </c>
      <c r="FY14" s="11">
        <v>4</v>
      </c>
      <c r="FZ14" s="11">
        <v>2</v>
      </c>
      <c r="GA14" s="11">
        <v>3</v>
      </c>
      <c r="GB14" s="11">
        <v>2</v>
      </c>
      <c r="GC14" s="11">
        <v>2</v>
      </c>
      <c r="GD14" s="11">
        <v>3</v>
      </c>
      <c r="GE14" s="11">
        <v>1</v>
      </c>
      <c r="GF14" s="11">
        <v>1</v>
      </c>
      <c r="GG14" s="11">
        <v>1</v>
      </c>
      <c r="GH14" s="11">
        <v>2</v>
      </c>
      <c r="GI14" s="11">
        <f t="shared" si="0"/>
        <v>64</v>
      </c>
      <c r="GJ14" s="11">
        <f t="shared" si="1"/>
        <v>128</v>
      </c>
      <c r="GK14" s="11">
        <f t="shared" si="2"/>
        <v>241</v>
      </c>
      <c r="GL14" s="11">
        <f>SUM($D$14:$BD$14)</f>
        <v>189</v>
      </c>
      <c r="GM14" s="10"/>
      <c r="GN14"/>
    </row>
    <row r="15" spans="1:196" ht="21" customHeight="1" x14ac:dyDescent="0.3">
      <c r="B15" s="3" t="s">
        <v>47</v>
      </c>
      <c r="C15" s="3" t="s">
        <v>14</v>
      </c>
      <c r="D15" s="11" t="s">
        <v>14</v>
      </c>
      <c r="E15" s="11" t="s">
        <v>14</v>
      </c>
      <c r="F15" s="11" t="s">
        <v>14</v>
      </c>
      <c r="G15" s="11" t="s">
        <v>14</v>
      </c>
      <c r="H15" s="11" t="s">
        <v>14</v>
      </c>
      <c r="I15" s="11" t="s">
        <v>14</v>
      </c>
      <c r="J15" s="11" t="s">
        <v>14</v>
      </c>
      <c r="K15" s="11" t="s">
        <v>14</v>
      </c>
      <c r="L15" s="11" t="s">
        <v>14</v>
      </c>
      <c r="M15" s="11" t="s">
        <v>14</v>
      </c>
      <c r="N15" s="11" t="s">
        <v>14</v>
      </c>
      <c r="O15" s="11" t="s">
        <v>14</v>
      </c>
      <c r="P15" s="11" t="s">
        <v>14</v>
      </c>
      <c r="Q15" s="11" t="s">
        <v>14</v>
      </c>
      <c r="R15" s="11" t="s">
        <v>14</v>
      </c>
      <c r="S15" s="11" t="s">
        <v>14</v>
      </c>
      <c r="T15" s="11" t="s">
        <v>14</v>
      </c>
      <c r="U15" s="11" t="s">
        <v>14</v>
      </c>
      <c r="V15" s="11" t="s">
        <v>14</v>
      </c>
      <c r="W15" s="11" t="s">
        <v>14</v>
      </c>
      <c r="X15" s="11" t="s">
        <v>14</v>
      </c>
      <c r="Y15" s="11" t="s">
        <v>14</v>
      </c>
      <c r="Z15" s="11" t="s">
        <v>14</v>
      </c>
      <c r="AA15" s="11" t="s">
        <v>14</v>
      </c>
      <c r="AB15" s="11" t="s">
        <v>14</v>
      </c>
      <c r="AC15" s="11" t="s">
        <v>14</v>
      </c>
      <c r="AD15" s="11" t="s">
        <v>14</v>
      </c>
      <c r="AE15" s="11" t="s">
        <v>14</v>
      </c>
      <c r="AF15" s="11" t="s">
        <v>14</v>
      </c>
      <c r="AG15" s="11" t="s">
        <v>14</v>
      </c>
      <c r="AH15" s="11" t="s">
        <v>14</v>
      </c>
      <c r="AI15" s="11" t="s">
        <v>14</v>
      </c>
      <c r="AJ15" s="11" t="s">
        <v>14</v>
      </c>
      <c r="AK15" s="11" t="s">
        <v>14</v>
      </c>
      <c r="AL15" s="11" t="s">
        <v>14</v>
      </c>
      <c r="AM15" s="11" t="s">
        <v>14</v>
      </c>
      <c r="AN15" s="11" t="s">
        <v>14</v>
      </c>
      <c r="AO15" s="11" t="s">
        <v>14</v>
      </c>
      <c r="AP15" s="11" t="s">
        <v>14</v>
      </c>
      <c r="AQ15" s="11" t="s">
        <v>14</v>
      </c>
      <c r="AR15" s="11" t="s">
        <v>14</v>
      </c>
      <c r="AS15" s="11" t="s">
        <v>14</v>
      </c>
      <c r="AT15" s="11">
        <v>1</v>
      </c>
      <c r="AU15" s="11">
        <v>3</v>
      </c>
      <c r="AV15" s="11">
        <v>6</v>
      </c>
      <c r="AW15" s="11">
        <v>5</v>
      </c>
      <c r="AX15" s="11">
        <v>7</v>
      </c>
      <c r="AY15" s="11">
        <v>6</v>
      </c>
      <c r="AZ15" s="11">
        <v>7</v>
      </c>
      <c r="BA15" s="11">
        <v>11</v>
      </c>
      <c r="BB15" s="11">
        <v>6</v>
      </c>
      <c r="BC15" s="11">
        <v>3</v>
      </c>
      <c r="BD15" s="11">
        <v>6</v>
      </c>
      <c r="BE15" s="11">
        <v>7</v>
      </c>
      <c r="BF15" s="11">
        <v>3</v>
      </c>
      <c r="BG15" s="11">
        <v>9</v>
      </c>
      <c r="BH15" s="11">
        <v>19</v>
      </c>
      <c r="BI15" s="11">
        <v>10</v>
      </c>
      <c r="BJ15" s="11">
        <v>6</v>
      </c>
      <c r="BK15" s="11">
        <v>5</v>
      </c>
      <c r="BL15" s="11">
        <v>10</v>
      </c>
      <c r="BM15" s="11">
        <v>9</v>
      </c>
      <c r="BN15" s="11">
        <v>3</v>
      </c>
      <c r="BO15" s="11">
        <v>7</v>
      </c>
      <c r="BP15" s="11">
        <v>7</v>
      </c>
      <c r="BQ15" s="11">
        <v>2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20">
        <v>1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1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  <c r="CN15" s="11">
        <v>0</v>
      </c>
      <c r="CO15" s="11">
        <v>0</v>
      </c>
      <c r="CP15" s="11">
        <v>0</v>
      </c>
      <c r="CQ15" s="11">
        <v>0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>
        <v>0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1">
        <v>0</v>
      </c>
      <c r="DE15" s="11">
        <v>0</v>
      </c>
      <c r="DF15" s="11">
        <v>0</v>
      </c>
      <c r="DG15" s="11">
        <v>0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0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  <c r="DT15" s="11">
        <v>0</v>
      </c>
      <c r="DU15" s="11">
        <v>0</v>
      </c>
      <c r="DV15" s="11">
        <v>0</v>
      </c>
      <c r="DW15" s="11">
        <v>0</v>
      </c>
      <c r="DX15" s="11">
        <v>0</v>
      </c>
      <c r="DY15" s="11">
        <v>0</v>
      </c>
      <c r="DZ15" s="11">
        <v>0</v>
      </c>
      <c r="EA15" s="11">
        <v>0</v>
      </c>
      <c r="EB15" s="11">
        <v>0</v>
      </c>
      <c r="EC15" s="11">
        <v>0</v>
      </c>
      <c r="ED15" s="11">
        <v>0</v>
      </c>
      <c r="EE15" s="11">
        <v>0</v>
      </c>
      <c r="EF15" s="11">
        <v>0</v>
      </c>
      <c r="EG15" s="11">
        <v>0</v>
      </c>
      <c r="EH15" s="11">
        <v>0</v>
      </c>
      <c r="EI15" s="11">
        <v>0</v>
      </c>
      <c r="EJ15" s="11">
        <v>1</v>
      </c>
      <c r="EK15" s="11">
        <v>0</v>
      </c>
      <c r="EL15" s="11">
        <v>0</v>
      </c>
      <c r="EM15" s="11">
        <v>0</v>
      </c>
      <c r="EN15" s="11">
        <v>0</v>
      </c>
      <c r="EO15" s="11">
        <v>0</v>
      </c>
      <c r="EP15" s="11">
        <v>0</v>
      </c>
      <c r="EQ15" s="11">
        <v>0</v>
      </c>
      <c r="ER15" s="11">
        <v>0</v>
      </c>
      <c r="ES15" s="11">
        <v>0</v>
      </c>
      <c r="ET15" s="11">
        <v>0</v>
      </c>
      <c r="EU15" s="11">
        <v>0</v>
      </c>
      <c r="EV15" s="11">
        <v>0</v>
      </c>
      <c r="EW15" s="11">
        <v>0</v>
      </c>
      <c r="EX15" s="11">
        <v>0</v>
      </c>
      <c r="EY15" s="11">
        <v>0</v>
      </c>
      <c r="EZ15" s="11">
        <v>0</v>
      </c>
      <c r="FA15" s="11">
        <v>0</v>
      </c>
      <c r="FB15" s="11">
        <v>0</v>
      </c>
      <c r="FC15" s="11">
        <v>0</v>
      </c>
      <c r="FD15" s="11">
        <v>0</v>
      </c>
      <c r="FE15" s="11">
        <v>0</v>
      </c>
      <c r="FF15" s="11">
        <v>0</v>
      </c>
      <c r="FG15" s="11">
        <v>0</v>
      </c>
      <c r="FH15" s="11">
        <v>0</v>
      </c>
      <c r="FI15" s="11">
        <v>0</v>
      </c>
      <c r="FJ15" s="11">
        <v>0</v>
      </c>
      <c r="FK15" s="11">
        <v>0</v>
      </c>
      <c r="FL15" s="11">
        <v>0</v>
      </c>
      <c r="FM15" s="11">
        <v>0</v>
      </c>
      <c r="FN15" s="11">
        <v>0</v>
      </c>
      <c r="FO15" s="11">
        <v>0</v>
      </c>
      <c r="FP15" s="11">
        <v>0</v>
      </c>
      <c r="FQ15" s="11">
        <v>0</v>
      </c>
      <c r="FR15" s="11">
        <v>0</v>
      </c>
      <c r="FS15" s="11">
        <v>0</v>
      </c>
      <c r="FT15" s="11">
        <v>0</v>
      </c>
      <c r="FU15" s="11">
        <v>0</v>
      </c>
      <c r="FV15" s="11">
        <v>0</v>
      </c>
      <c r="FW15" s="11">
        <v>0</v>
      </c>
      <c r="FX15" s="11">
        <v>0</v>
      </c>
      <c r="FY15" s="11">
        <v>0</v>
      </c>
      <c r="FZ15" s="11">
        <v>0</v>
      </c>
      <c r="GA15" s="11">
        <v>0</v>
      </c>
      <c r="GB15" s="11">
        <v>0</v>
      </c>
      <c r="GC15" s="11">
        <v>0</v>
      </c>
      <c r="GD15" s="11">
        <v>0</v>
      </c>
      <c r="GE15" s="11">
        <v>0</v>
      </c>
      <c r="GF15" s="11">
        <v>0</v>
      </c>
      <c r="GG15" s="11">
        <v>0</v>
      </c>
      <c r="GH15" s="11">
        <v>0</v>
      </c>
      <c r="GI15" s="11">
        <f t="shared" si="0"/>
        <v>0</v>
      </c>
      <c r="GJ15" s="11">
        <f t="shared" si="1"/>
        <v>1</v>
      </c>
      <c r="GK15" s="11">
        <f t="shared" si="2"/>
        <v>99</v>
      </c>
      <c r="GL15" s="11">
        <f>SUM($D$15:$BD$15)</f>
        <v>61</v>
      </c>
      <c r="GM15" s="10"/>
      <c r="GN15"/>
    </row>
    <row r="16" spans="1:196" ht="21" customHeight="1" x14ac:dyDescent="0.3">
      <c r="B16" s="3" t="s">
        <v>48</v>
      </c>
      <c r="C16" s="3" t="s">
        <v>14</v>
      </c>
      <c r="D16" s="11" t="s">
        <v>14</v>
      </c>
      <c r="E16" s="11" t="s">
        <v>14</v>
      </c>
      <c r="F16" s="11" t="s">
        <v>14</v>
      </c>
      <c r="G16" s="11" t="s">
        <v>14</v>
      </c>
      <c r="H16" s="11" t="s">
        <v>14</v>
      </c>
      <c r="I16" s="11" t="s">
        <v>14</v>
      </c>
      <c r="J16" s="11" t="s">
        <v>14</v>
      </c>
      <c r="K16" s="11" t="s">
        <v>14</v>
      </c>
      <c r="L16" s="11" t="s">
        <v>14</v>
      </c>
      <c r="M16" s="11" t="s">
        <v>14</v>
      </c>
      <c r="N16" s="11" t="s">
        <v>14</v>
      </c>
      <c r="O16" s="11" t="s">
        <v>14</v>
      </c>
      <c r="P16" s="11" t="s">
        <v>14</v>
      </c>
      <c r="Q16" s="11" t="s">
        <v>14</v>
      </c>
      <c r="R16" s="11" t="s">
        <v>14</v>
      </c>
      <c r="S16" s="11" t="s">
        <v>14</v>
      </c>
      <c r="T16" s="11" t="s">
        <v>14</v>
      </c>
      <c r="U16" s="11" t="s">
        <v>14</v>
      </c>
      <c r="V16" s="11" t="s">
        <v>14</v>
      </c>
      <c r="W16" s="11" t="s">
        <v>14</v>
      </c>
      <c r="X16" s="11" t="s">
        <v>14</v>
      </c>
      <c r="Y16" s="11" t="s">
        <v>14</v>
      </c>
      <c r="Z16" s="11" t="s">
        <v>14</v>
      </c>
      <c r="AA16" s="11" t="s">
        <v>14</v>
      </c>
      <c r="AB16" s="11" t="s">
        <v>14</v>
      </c>
      <c r="AC16" s="11" t="s">
        <v>14</v>
      </c>
      <c r="AD16" s="11" t="s">
        <v>14</v>
      </c>
      <c r="AE16" s="11" t="s">
        <v>14</v>
      </c>
      <c r="AF16" s="11" t="s">
        <v>14</v>
      </c>
      <c r="AG16" s="11" t="s">
        <v>14</v>
      </c>
      <c r="AH16" s="11" t="s">
        <v>14</v>
      </c>
      <c r="AI16" s="11" t="s">
        <v>14</v>
      </c>
      <c r="AJ16" s="11" t="s">
        <v>14</v>
      </c>
      <c r="AK16" s="11" t="s">
        <v>14</v>
      </c>
      <c r="AL16" s="11" t="s">
        <v>14</v>
      </c>
      <c r="AM16" s="11" t="s">
        <v>14</v>
      </c>
      <c r="AN16" s="11" t="s">
        <v>14</v>
      </c>
      <c r="AO16" s="11" t="s">
        <v>14</v>
      </c>
      <c r="AP16" s="11" t="s">
        <v>14</v>
      </c>
      <c r="AQ16" s="11" t="s">
        <v>14</v>
      </c>
      <c r="AR16" s="11">
        <v>1</v>
      </c>
      <c r="AS16" s="11">
        <v>0</v>
      </c>
      <c r="AT16" s="11">
        <v>0</v>
      </c>
      <c r="AU16" s="11">
        <v>2</v>
      </c>
      <c r="AV16" s="11">
        <v>1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1</v>
      </c>
      <c r="DO16" s="11">
        <v>0</v>
      </c>
      <c r="DP16" s="11">
        <v>0</v>
      </c>
      <c r="DQ16" s="11">
        <v>0</v>
      </c>
      <c r="DR16" s="11">
        <v>1</v>
      </c>
      <c r="DS16" s="11">
        <v>1</v>
      </c>
      <c r="DT16" s="11">
        <v>0</v>
      </c>
      <c r="DU16" s="11">
        <v>0</v>
      </c>
      <c r="DV16" s="11">
        <v>0</v>
      </c>
      <c r="DW16" s="11">
        <v>1</v>
      </c>
      <c r="DX16" s="11">
        <v>1</v>
      </c>
      <c r="DY16" s="11">
        <v>0</v>
      </c>
      <c r="DZ16" s="11">
        <v>0</v>
      </c>
      <c r="EA16" s="11">
        <v>0</v>
      </c>
      <c r="EB16" s="11">
        <v>0</v>
      </c>
      <c r="EC16" s="11">
        <v>1</v>
      </c>
      <c r="ED16" s="11">
        <v>2</v>
      </c>
      <c r="EE16" s="11">
        <v>1</v>
      </c>
      <c r="EF16" s="11">
        <v>0</v>
      </c>
      <c r="EG16" s="11">
        <v>0</v>
      </c>
      <c r="EH16" s="11">
        <v>0</v>
      </c>
      <c r="EI16" s="11">
        <v>0</v>
      </c>
      <c r="EJ16" s="11">
        <v>1</v>
      </c>
      <c r="EK16" s="11">
        <v>0</v>
      </c>
      <c r="EL16" s="11">
        <v>0</v>
      </c>
      <c r="EM16" s="11">
        <v>1</v>
      </c>
      <c r="EN16" s="11">
        <v>0</v>
      </c>
      <c r="EO16" s="11">
        <v>0</v>
      </c>
      <c r="EP16" s="11">
        <v>1</v>
      </c>
      <c r="EQ16" s="11">
        <v>0</v>
      </c>
      <c r="ER16" s="11">
        <v>0</v>
      </c>
      <c r="ES16" s="11">
        <v>0</v>
      </c>
      <c r="ET16" s="11">
        <v>0</v>
      </c>
      <c r="EU16" s="11">
        <v>0</v>
      </c>
      <c r="EV16" s="11">
        <v>0</v>
      </c>
      <c r="EW16" s="11">
        <v>1</v>
      </c>
      <c r="EX16" s="11">
        <v>1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1">
        <v>0</v>
      </c>
      <c r="GA16" s="11">
        <v>0</v>
      </c>
      <c r="GB16" s="11">
        <v>0</v>
      </c>
      <c r="GC16" s="11">
        <v>0</v>
      </c>
      <c r="GD16" s="11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f t="shared" si="0"/>
        <v>0</v>
      </c>
      <c r="GJ16" s="11">
        <f t="shared" si="1"/>
        <v>14</v>
      </c>
      <c r="GK16" s="11">
        <f t="shared" si="2"/>
        <v>0</v>
      </c>
      <c r="GL16" s="11">
        <f>SUM($D$16:$BD$16)</f>
        <v>4</v>
      </c>
      <c r="GM16" s="10"/>
      <c r="GN16"/>
    </row>
    <row r="17" spans="1:196" ht="21" customHeight="1" x14ac:dyDescent="0.3">
      <c r="B17" s="3" t="s">
        <v>49</v>
      </c>
      <c r="C17" s="3" t="s">
        <v>14</v>
      </c>
      <c r="D17" s="11" t="s">
        <v>14</v>
      </c>
      <c r="E17" s="11" t="s">
        <v>14</v>
      </c>
      <c r="F17" s="11" t="s">
        <v>14</v>
      </c>
      <c r="G17" s="11" t="s">
        <v>14</v>
      </c>
      <c r="H17" s="11" t="s">
        <v>14</v>
      </c>
      <c r="I17" s="11" t="s">
        <v>14</v>
      </c>
      <c r="J17" s="11" t="s">
        <v>14</v>
      </c>
      <c r="K17" s="11" t="s">
        <v>14</v>
      </c>
      <c r="L17" s="11" t="s">
        <v>14</v>
      </c>
      <c r="M17" s="11" t="s">
        <v>14</v>
      </c>
      <c r="N17" s="11" t="s">
        <v>14</v>
      </c>
      <c r="O17" s="11" t="s">
        <v>14</v>
      </c>
      <c r="P17" s="11" t="s">
        <v>14</v>
      </c>
      <c r="Q17" s="11" t="s">
        <v>14</v>
      </c>
      <c r="R17" s="11" t="s">
        <v>14</v>
      </c>
      <c r="S17" s="11" t="s">
        <v>14</v>
      </c>
      <c r="T17" s="11" t="s">
        <v>14</v>
      </c>
      <c r="U17" s="11" t="s">
        <v>14</v>
      </c>
      <c r="V17" s="11" t="s">
        <v>14</v>
      </c>
      <c r="W17" s="11" t="s">
        <v>14</v>
      </c>
      <c r="X17" s="11" t="s">
        <v>14</v>
      </c>
      <c r="Y17" s="11" t="s">
        <v>14</v>
      </c>
      <c r="Z17" s="11" t="s">
        <v>14</v>
      </c>
      <c r="AA17" s="11" t="s">
        <v>14</v>
      </c>
      <c r="AB17" s="11" t="s">
        <v>14</v>
      </c>
      <c r="AC17" s="11" t="s">
        <v>14</v>
      </c>
      <c r="AD17" s="11" t="s">
        <v>14</v>
      </c>
      <c r="AE17" s="11" t="s">
        <v>14</v>
      </c>
      <c r="AF17" s="11" t="s">
        <v>14</v>
      </c>
      <c r="AG17" s="11" t="s">
        <v>14</v>
      </c>
      <c r="AH17" s="11" t="s">
        <v>14</v>
      </c>
      <c r="AI17" s="11" t="s">
        <v>14</v>
      </c>
      <c r="AJ17" s="11" t="s">
        <v>14</v>
      </c>
      <c r="AK17" s="11" t="s">
        <v>14</v>
      </c>
      <c r="AL17" s="11" t="s">
        <v>14</v>
      </c>
      <c r="AM17" s="11" t="s">
        <v>14</v>
      </c>
      <c r="AN17" s="11" t="s">
        <v>14</v>
      </c>
      <c r="AO17" s="11" t="s">
        <v>14</v>
      </c>
      <c r="AP17" s="11" t="s">
        <v>14</v>
      </c>
      <c r="AQ17" s="11" t="s">
        <v>14</v>
      </c>
      <c r="AR17" s="11" t="s">
        <v>14</v>
      </c>
      <c r="AS17" s="11" t="s">
        <v>14</v>
      </c>
      <c r="AT17" s="11" t="s">
        <v>14</v>
      </c>
      <c r="AU17" s="11">
        <v>28</v>
      </c>
      <c r="AV17" s="11">
        <v>101</v>
      </c>
      <c r="AW17" s="11">
        <v>56</v>
      </c>
      <c r="AX17" s="11">
        <v>96</v>
      </c>
      <c r="AY17" s="11">
        <v>128</v>
      </c>
      <c r="AZ17" s="11">
        <v>92</v>
      </c>
      <c r="BA17" s="11">
        <v>92</v>
      </c>
      <c r="BB17" s="11">
        <v>65</v>
      </c>
      <c r="BC17" s="11">
        <v>29</v>
      </c>
      <c r="BD17" s="11">
        <v>55</v>
      </c>
      <c r="BE17" s="11">
        <v>5</v>
      </c>
      <c r="BF17" s="11">
        <v>0</v>
      </c>
      <c r="BG17" s="11">
        <v>18</v>
      </c>
      <c r="BH17" s="11">
        <v>51</v>
      </c>
      <c r="BI17" s="11">
        <v>52</v>
      </c>
      <c r="BJ17" s="11">
        <v>58</v>
      </c>
      <c r="BK17" s="11">
        <v>146</v>
      </c>
      <c r="BL17" s="11">
        <v>152</v>
      </c>
      <c r="BM17" s="11">
        <v>16</v>
      </c>
      <c r="BN17" s="11">
        <v>9</v>
      </c>
      <c r="BO17" s="11">
        <v>15</v>
      </c>
      <c r="BP17" s="11">
        <v>5</v>
      </c>
      <c r="BQ17" s="11">
        <v>0</v>
      </c>
      <c r="BR17" s="11">
        <v>4</v>
      </c>
      <c r="BS17" s="11">
        <v>10</v>
      </c>
      <c r="BT17" s="11">
        <v>12</v>
      </c>
      <c r="BU17" s="11">
        <v>10</v>
      </c>
      <c r="BV17" s="20">
        <v>1</v>
      </c>
      <c r="BW17" s="20">
        <v>6</v>
      </c>
      <c r="BX17" s="20">
        <v>1</v>
      </c>
      <c r="BY17" s="20">
        <v>14</v>
      </c>
      <c r="BZ17" s="11">
        <v>1</v>
      </c>
      <c r="CA17" s="11">
        <v>0</v>
      </c>
      <c r="CB17" s="11">
        <v>1</v>
      </c>
      <c r="CC17" s="11">
        <v>4</v>
      </c>
      <c r="CD17" s="11">
        <v>8</v>
      </c>
      <c r="CE17" s="11">
        <v>0</v>
      </c>
      <c r="CF17" s="11">
        <v>3</v>
      </c>
      <c r="CG17" s="11">
        <v>8</v>
      </c>
      <c r="CH17" s="11">
        <v>4</v>
      </c>
      <c r="CI17" s="11">
        <v>8</v>
      </c>
      <c r="CJ17" s="11">
        <v>2</v>
      </c>
      <c r="CK17" s="11">
        <v>0</v>
      </c>
      <c r="CL17" s="11">
        <v>2</v>
      </c>
      <c r="CM17" s="11">
        <v>1</v>
      </c>
      <c r="CN17" s="11">
        <v>1</v>
      </c>
      <c r="CO17" s="11">
        <v>5</v>
      </c>
      <c r="CP17" s="11">
        <v>7</v>
      </c>
      <c r="CQ17" s="11">
        <v>16</v>
      </c>
      <c r="CR17" s="11">
        <v>0</v>
      </c>
      <c r="CS17" s="11">
        <v>0</v>
      </c>
      <c r="CT17" s="11">
        <v>0</v>
      </c>
      <c r="CU17" s="11">
        <v>0</v>
      </c>
      <c r="CV17" s="11">
        <v>0</v>
      </c>
      <c r="CW17" s="11">
        <v>0</v>
      </c>
      <c r="CX17" s="11">
        <v>0</v>
      </c>
      <c r="CY17" s="11">
        <v>0</v>
      </c>
      <c r="CZ17" s="11">
        <v>0</v>
      </c>
      <c r="DA17" s="11">
        <v>0</v>
      </c>
      <c r="DB17" s="11">
        <v>0</v>
      </c>
      <c r="DC17" s="11">
        <v>0</v>
      </c>
      <c r="DD17" s="11">
        <v>0</v>
      </c>
      <c r="DE17" s="11">
        <v>0</v>
      </c>
      <c r="DF17" s="11">
        <v>0</v>
      </c>
      <c r="DG17" s="11">
        <v>0</v>
      </c>
      <c r="DH17" s="11">
        <v>0</v>
      </c>
      <c r="DI17" s="11">
        <v>0</v>
      </c>
      <c r="DJ17" s="11">
        <v>0</v>
      </c>
      <c r="DK17" s="11">
        <v>0</v>
      </c>
      <c r="DL17" s="11">
        <v>0</v>
      </c>
      <c r="DM17" s="11">
        <v>0</v>
      </c>
      <c r="DN17" s="11">
        <v>0</v>
      </c>
      <c r="DO17" s="11">
        <v>0</v>
      </c>
      <c r="DP17" s="11">
        <v>0</v>
      </c>
      <c r="DQ17" s="11">
        <v>0</v>
      </c>
      <c r="DR17" s="11">
        <v>0</v>
      </c>
      <c r="DS17" s="11">
        <v>0</v>
      </c>
      <c r="DT17" s="11">
        <v>0</v>
      </c>
      <c r="DU17" s="11">
        <v>0</v>
      </c>
      <c r="DV17" s="11">
        <v>0</v>
      </c>
      <c r="DW17" s="11">
        <v>0</v>
      </c>
      <c r="DX17" s="11">
        <v>0</v>
      </c>
      <c r="DY17" s="11">
        <v>0</v>
      </c>
      <c r="DZ17" s="11">
        <v>0</v>
      </c>
      <c r="EA17" s="11">
        <v>0</v>
      </c>
      <c r="EB17" s="11">
        <v>0</v>
      </c>
      <c r="EC17" s="11">
        <v>0</v>
      </c>
      <c r="ED17" s="11">
        <v>0</v>
      </c>
      <c r="EE17" s="11">
        <v>0</v>
      </c>
      <c r="EF17" s="11">
        <v>0</v>
      </c>
      <c r="EG17" s="11">
        <v>0</v>
      </c>
      <c r="EH17" s="11">
        <v>0</v>
      </c>
      <c r="EI17" s="11">
        <v>0</v>
      </c>
      <c r="EJ17" s="11">
        <v>0</v>
      </c>
      <c r="EK17" s="11">
        <v>0</v>
      </c>
      <c r="EL17" s="11">
        <v>0</v>
      </c>
      <c r="EM17" s="11">
        <v>0</v>
      </c>
      <c r="EN17" s="11">
        <v>0</v>
      </c>
      <c r="EO17" s="11">
        <v>0</v>
      </c>
      <c r="EP17" s="11">
        <v>0</v>
      </c>
      <c r="EQ17" s="11">
        <v>0</v>
      </c>
      <c r="ER17" s="11">
        <v>0</v>
      </c>
      <c r="ES17" s="11">
        <v>0</v>
      </c>
      <c r="ET17" s="11">
        <v>0</v>
      </c>
      <c r="EU17" s="11">
        <v>0</v>
      </c>
      <c r="EV17" s="11">
        <v>0</v>
      </c>
      <c r="EW17" s="11">
        <v>0</v>
      </c>
      <c r="EX17" s="11">
        <v>0</v>
      </c>
      <c r="EY17" s="11">
        <v>0</v>
      </c>
      <c r="EZ17" s="11">
        <v>0</v>
      </c>
      <c r="FA17" s="11">
        <v>0</v>
      </c>
      <c r="FB17" s="11">
        <v>0</v>
      </c>
      <c r="FC17" s="11">
        <v>0</v>
      </c>
      <c r="FD17" s="11">
        <v>0</v>
      </c>
      <c r="FE17" s="11">
        <v>0</v>
      </c>
      <c r="FF17" s="11">
        <v>0</v>
      </c>
      <c r="FG17" s="11">
        <v>0</v>
      </c>
      <c r="FH17" s="11">
        <v>0</v>
      </c>
      <c r="FI17" s="11">
        <v>0</v>
      </c>
      <c r="FJ17" s="11">
        <v>0</v>
      </c>
      <c r="FK17" s="11">
        <v>0</v>
      </c>
      <c r="FL17" s="11">
        <v>0</v>
      </c>
      <c r="FM17" s="11">
        <v>0</v>
      </c>
      <c r="FN17" s="11">
        <v>0</v>
      </c>
      <c r="FO17" s="11">
        <v>0</v>
      </c>
      <c r="FP17" s="11">
        <v>0</v>
      </c>
      <c r="FQ17" s="11">
        <v>0</v>
      </c>
      <c r="FR17" s="11">
        <v>0</v>
      </c>
      <c r="FS17" s="11">
        <v>1</v>
      </c>
      <c r="FT17" s="11">
        <v>0</v>
      </c>
      <c r="FU17" s="11">
        <v>0</v>
      </c>
      <c r="FV17" s="11">
        <v>0</v>
      </c>
      <c r="FW17" s="11">
        <v>0</v>
      </c>
      <c r="FX17" s="11">
        <v>0</v>
      </c>
      <c r="FY17" s="11">
        <v>0</v>
      </c>
      <c r="FZ17" s="11">
        <v>0</v>
      </c>
      <c r="GA17" s="11">
        <v>0</v>
      </c>
      <c r="GB17" s="11">
        <v>1</v>
      </c>
      <c r="GC17" s="11">
        <v>0</v>
      </c>
      <c r="GD17" s="11">
        <v>0</v>
      </c>
      <c r="GE17" s="11">
        <v>0</v>
      </c>
      <c r="GF17" s="11">
        <v>0</v>
      </c>
      <c r="GG17" s="11">
        <v>0</v>
      </c>
      <c r="GH17" s="11">
        <v>0</v>
      </c>
      <c r="GI17" s="11">
        <f t="shared" si="0"/>
        <v>2</v>
      </c>
      <c r="GJ17" s="11">
        <f t="shared" si="1"/>
        <v>0</v>
      </c>
      <c r="GK17" s="11">
        <f t="shared" si="2"/>
        <v>656</v>
      </c>
      <c r="GL17" s="11">
        <f>SUM($D$17:$BD$17)</f>
        <v>742</v>
      </c>
      <c r="GM17" s="10"/>
      <c r="GN17"/>
    </row>
    <row r="18" spans="1:196" ht="21" customHeight="1" x14ac:dyDescent="0.3">
      <c r="B18" s="3" t="s">
        <v>129</v>
      </c>
      <c r="C18" s="3" t="s">
        <v>14</v>
      </c>
      <c r="D18" s="11" t="s">
        <v>14</v>
      </c>
      <c r="E18" s="11" t="s">
        <v>14</v>
      </c>
      <c r="F18" s="11" t="s">
        <v>14</v>
      </c>
      <c r="G18" s="11" t="s">
        <v>14</v>
      </c>
      <c r="H18" s="11" t="s">
        <v>14</v>
      </c>
      <c r="I18" s="11" t="s">
        <v>14</v>
      </c>
      <c r="J18" s="11" t="s">
        <v>14</v>
      </c>
      <c r="K18" s="11" t="s">
        <v>14</v>
      </c>
      <c r="L18" s="11" t="s">
        <v>14</v>
      </c>
      <c r="M18" s="11" t="s">
        <v>14</v>
      </c>
      <c r="N18" s="11" t="s">
        <v>14</v>
      </c>
      <c r="O18" s="11" t="s">
        <v>14</v>
      </c>
      <c r="P18" s="11" t="s">
        <v>14</v>
      </c>
      <c r="Q18" s="11" t="s">
        <v>14</v>
      </c>
      <c r="R18" s="11" t="s">
        <v>14</v>
      </c>
      <c r="S18" s="11" t="s">
        <v>14</v>
      </c>
      <c r="T18" s="11" t="s">
        <v>14</v>
      </c>
      <c r="U18" s="11" t="s">
        <v>14</v>
      </c>
      <c r="V18" s="11" t="s">
        <v>14</v>
      </c>
      <c r="W18" s="11" t="s">
        <v>14</v>
      </c>
      <c r="X18" s="11" t="s">
        <v>14</v>
      </c>
      <c r="Y18" s="11" t="s">
        <v>14</v>
      </c>
      <c r="Z18" s="11" t="s">
        <v>14</v>
      </c>
      <c r="AA18" s="11" t="s">
        <v>14</v>
      </c>
      <c r="AB18" s="11" t="s">
        <v>14</v>
      </c>
      <c r="AC18" s="11" t="s">
        <v>14</v>
      </c>
      <c r="AD18" s="11" t="s">
        <v>14</v>
      </c>
      <c r="AE18" s="11" t="s">
        <v>14</v>
      </c>
      <c r="AF18" s="11" t="s">
        <v>14</v>
      </c>
      <c r="AG18" s="11" t="s">
        <v>14</v>
      </c>
      <c r="AH18" s="11" t="s">
        <v>14</v>
      </c>
      <c r="AI18" s="11" t="s">
        <v>14</v>
      </c>
      <c r="AJ18" s="11" t="s">
        <v>14</v>
      </c>
      <c r="AK18" s="11" t="s">
        <v>14</v>
      </c>
      <c r="AL18" s="11" t="s">
        <v>14</v>
      </c>
      <c r="AM18" s="11" t="s">
        <v>14</v>
      </c>
      <c r="AN18" s="11" t="s">
        <v>14</v>
      </c>
      <c r="AO18" s="11" t="s">
        <v>14</v>
      </c>
      <c r="AP18" s="11" t="s">
        <v>14</v>
      </c>
      <c r="AQ18" s="11" t="s">
        <v>14</v>
      </c>
      <c r="AR18" s="11" t="s">
        <v>14</v>
      </c>
      <c r="AS18" s="11" t="s">
        <v>14</v>
      </c>
      <c r="AT18" s="11" t="s">
        <v>14</v>
      </c>
      <c r="AU18" s="11" t="s">
        <v>14</v>
      </c>
      <c r="AV18" s="11" t="s">
        <v>14</v>
      </c>
      <c r="AW18" s="11" t="s">
        <v>14</v>
      </c>
      <c r="AX18" s="11" t="s">
        <v>14</v>
      </c>
      <c r="AY18" s="11" t="s">
        <v>14</v>
      </c>
      <c r="AZ18" s="11" t="s">
        <v>14</v>
      </c>
      <c r="BA18" s="11" t="s">
        <v>14</v>
      </c>
      <c r="BB18" s="11" t="s">
        <v>14</v>
      </c>
      <c r="BC18" s="11" t="s">
        <v>14</v>
      </c>
      <c r="BD18" s="11" t="s">
        <v>14</v>
      </c>
      <c r="BE18" s="11" t="s">
        <v>14</v>
      </c>
      <c r="BF18" s="11" t="s">
        <v>14</v>
      </c>
      <c r="BG18" s="11" t="s">
        <v>14</v>
      </c>
      <c r="BH18" s="11" t="s">
        <v>14</v>
      </c>
      <c r="BI18" s="11" t="s">
        <v>14</v>
      </c>
      <c r="BJ18" s="11" t="s">
        <v>14</v>
      </c>
      <c r="BK18" s="11" t="s">
        <v>14</v>
      </c>
      <c r="BL18" s="11" t="s">
        <v>14</v>
      </c>
      <c r="BM18" s="11" t="s">
        <v>14</v>
      </c>
      <c r="BN18" s="11" t="s">
        <v>14</v>
      </c>
      <c r="BO18" s="11" t="s">
        <v>14</v>
      </c>
      <c r="BP18" s="11" t="s">
        <v>14</v>
      </c>
      <c r="BQ18" s="11" t="s">
        <v>14</v>
      </c>
      <c r="BR18" s="11" t="s">
        <v>14</v>
      </c>
      <c r="BS18" s="11" t="s">
        <v>14</v>
      </c>
      <c r="BT18" s="11" t="s">
        <v>14</v>
      </c>
      <c r="BU18" s="11" t="s">
        <v>14</v>
      </c>
      <c r="BV18" s="20" t="s">
        <v>14</v>
      </c>
      <c r="BW18" s="20" t="s">
        <v>14</v>
      </c>
      <c r="BX18" s="20" t="s">
        <v>14</v>
      </c>
      <c r="BY18" s="20" t="s">
        <v>14</v>
      </c>
      <c r="BZ18" s="11" t="s">
        <v>14</v>
      </c>
      <c r="CA18" s="11" t="s">
        <v>14</v>
      </c>
      <c r="CB18" s="11" t="s">
        <v>14</v>
      </c>
      <c r="CC18" s="11" t="s">
        <v>14</v>
      </c>
      <c r="CD18" s="11" t="s">
        <v>14</v>
      </c>
      <c r="CE18" s="11" t="s">
        <v>14</v>
      </c>
      <c r="CF18" s="11" t="s">
        <v>14</v>
      </c>
      <c r="CG18" s="11" t="s">
        <v>14</v>
      </c>
      <c r="CH18" s="11" t="s">
        <v>14</v>
      </c>
      <c r="CI18" s="11" t="s">
        <v>14</v>
      </c>
      <c r="CJ18" s="11" t="s">
        <v>14</v>
      </c>
      <c r="CK18" s="11" t="s">
        <v>14</v>
      </c>
      <c r="CL18" s="11" t="s">
        <v>14</v>
      </c>
      <c r="CM18" s="11" t="s">
        <v>14</v>
      </c>
      <c r="CN18" s="11" t="s">
        <v>14</v>
      </c>
      <c r="CO18" s="11" t="s">
        <v>14</v>
      </c>
      <c r="CP18" s="11" t="s">
        <v>14</v>
      </c>
      <c r="CQ18" s="11" t="s">
        <v>14</v>
      </c>
      <c r="CR18" s="11" t="s">
        <v>14</v>
      </c>
      <c r="CS18" s="11" t="s">
        <v>14</v>
      </c>
      <c r="CT18" s="11" t="s">
        <v>14</v>
      </c>
      <c r="CU18" s="11" t="s">
        <v>14</v>
      </c>
      <c r="CV18" s="11" t="s">
        <v>14</v>
      </c>
      <c r="CW18" s="11" t="s">
        <v>14</v>
      </c>
      <c r="CX18" s="11" t="s">
        <v>14</v>
      </c>
      <c r="CY18" s="11" t="s">
        <v>14</v>
      </c>
      <c r="CZ18" s="11" t="s">
        <v>14</v>
      </c>
      <c r="DA18" s="11" t="s">
        <v>14</v>
      </c>
      <c r="DB18" s="11" t="s">
        <v>14</v>
      </c>
      <c r="DC18" s="11" t="s">
        <v>14</v>
      </c>
      <c r="DD18" s="11" t="s">
        <v>14</v>
      </c>
      <c r="DE18" s="11" t="s">
        <v>14</v>
      </c>
      <c r="DF18" s="11" t="s">
        <v>14</v>
      </c>
      <c r="DG18" s="11" t="s">
        <v>14</v>
      </c>
      <c r="DH18" s="11" t="s">
        <v>14</v>
      </c>
      <c r="DI18" s="11" t="s">
        <v>14</v>
      </c>
      <c r="DJ18" s="11" t="s">
        <v>14</v>
      </c>
      <c r="DK18" s="11" t="s">
        <v>14</v>
      </c>
      <c r="DL18" s="11" t="s">
        <v>14</v>
      </c>
      <c r="DM18" s="11" t="s">
        <v>14</v>
      </c>
      <c r="DN18" s="11" t="s">
        <v>14</v>
      </c>
      <c r="DO18" s="11" t="s">
        <v>14</v>
      </c>
      <c r="DP18" s="11" t="s">
        <v>14</v>
      </c>
      <c r="DQ18" s="11" t="s">
        <v>14</v>
      </c>
      <c r="DR18" s="11" t="s">
        <v>14</v>
      </c>
      <c r="DS18" s="11" t="s">
        <v>14</v>
      </c>
      <c r="DT18" s="11" t="s">
        <v>14</v>
      </c>
      <c r="DU18" s="11" t="s">
        <v>14</v>
      </c>
      <c r="DV18" s="11" t="s">
        <v>14</v>
      </c>
      <c r="DW18" s="11" t="s">
        <v>14</v>
      </c>
      <c r="DX18" s="11" t="s">
        <v>14</v>
      </c>
      <c r="DY18" s="11" t="s">
        <v>14</v>
      </c>
      <c r="DZ18" s="11" t="s">
        <v>14</v>
      </c>
      <c r="EA18" s="11" t="s">
        <v>14</v>
      </c>
      <c r="EB18" s="11" t="s">
        <v>14</v>
      </c>
      <c r="EC18" s="11" t="s">
        <v>14</v>
      </c>
      <c r="ED18" s="11" t="s">
        <v>14</v>
      </c>
      <c r="EE18" s="11" t="s">
        <v>14</v>
      </c>
      <c r="EF18" s="11" t="s">
        <v>14</v>
      </c>
      <c r="EG18" s="11" t="s">
        <v>14</v>
      </c>
      <c r="EH18" s="11" t="s">
        <v>14</v>
      </c>
      <c r="EI18" s="11" t="s">
        <v>14</v>
      </c>
      <c r="EJ18" s="11" t="s">
        <v>14</v>
      </c>
      <c r="EK18" s="11" t="s">
        <v>14</v>
      </c>
      <c r="EL18" s="11" t="s">
        <v>14</v>
      </c>
      <c r="EM18" s="11" t="s">
        <v>14</v>
      </c>
      <c r="EN18" s="11" t="s">
        <v>14</v>
      </c>
      <c r="EO18" s="11" t="s">
        <v>14</v>
      </c>
      <c r="EP18" s="11" t="s">
        <v>14</v>
      </c>
      <c r="EQ18" s="11" t="s">
        <v>14</v>
      </c>
      <c r="ER18" s="11" t="s">
        <v>14</v>
      </c>
      <c r="ES18" s="11" t="s">
        <v>14</v>
      </c>
      <c r="ET18" s="11" t="s">
        <v>14</v>
      </c>
      <c r="EU18" s="11" t="s">
        <v>14</v>
      </c>
      <c r="EV18" s="11" t="s">
        <v>14</v>
      </c>
      <c r="EW18" s="11" t="s">
        <v>14</v>
      </c>
      <c r="EX18" s="11" t="s">
        <v>14</v>
      </c>
      <c r="EY18" s="11" t="s">
        <v>14</v>
      </c>
      <c r="EZ18" s="11" t="s">
        <v>14</v>
      </c>
      <c r="FA18" s="11" t="s">
        <v>14</v>
      </c>
      <c r="FB18" s="11" t="s">
        <v>14</v>
      </c>
      <c r="FC18" s="11" t="s">
        <v>14</v>
      </c>
      <c r="FD18" s="11" t="s">
        <v>14</v>
      </c>
      <c r="FE18" s="11">
        <v>2</v>
      </c>
      <c r="FF18" s="11">
        <v>11</v>
      </c>
      <c r="FG18" s="11">
        <v>4</v>
      </c>
      <c r="FH18" s="11">
        <v>15</v>
      </c>
      <c r="FI18" s="11">
        <v>4</v>
      </c>
      <c r="FJ18" s="11">
        <v>12</v>
      </c>
      <c r="FK18" s="11">
        <v>11</v>
      </c>
      <c r="FL18" s="11">
        <v>3</v>
      </c>
      <c r="FM18" s="11">
        <v>7</v>
      </c>
      <c r="FN18" s="11">
        <v>9</v>
      </c>
      <c r="FO18" s="11">
        <v>12</v>
      </c>
      <c r="FP18" s="11">
        <v>9</v>
      </c>
      <c r="FQ18" s="11">
        <v>9</v>
      </c>
      <c r="FR18" s="11">
        <v>3</v>
      </c>
      <c r="FS18" s="11">
        <v>3</v>
      </c>
      <c r="FT18" s="11">
        <v>9</v>
      </c>
      <c r="FU18" s="11">
        <v>6</v>
      </c>
      <c r="FV18" s="11">
        <v>0</v>
      </c>
      <c r="FW18" s="11">
        <v>10</v>
      </c>
      <c r="FX18" s="11">
        <v>9</v>
      </c>
      <c r="FY18" s="11">
        <v>6</v>
      </c>
      <c r="FZ18" s="11">
        <v>5</v>
      </c>
      <c r="GA18" s="11">
        <v>6</v>
      </c>
      <c r="GB18" s="11">
        <v>6</v>
      </c>
      <c r="GC18" s="11">
        <v>2</v>
      </c>
      <c r="GD18" s="11">
        <v>5</v>
      </c>
      <c r="GE18" s="11">
        <v>7</v>
      </c>
      <c r="GF18" s="11">
        <v>2</v>
      </c>
      <c r="GG18" s="11">
        <v>7</v>
      </c>
      <c r="GH18" s="11">
        <v>7</v>
      </c>
      <c r="GI18" s="11">
        <f t="shared" si="0"/>
        <v>201</v>
      </c>
      <c r="GJ18" s="11" t="s">
        <v>14</v>
      </c>
      <c r="GK18" s="11" t="s">
        <v>14</v>
      </c>
      <c r="GL18" s="11" t="s">
        <v>14</v>
      </c>
      <c r="GM18" s="10"/>
      <c r="GN18"/>
    </row>
    <row r="19" spans="1:196" ht="21" customHeight="1" x14ac:dyDescent="0.3">
      <c r="B19" s="3" t="s">
        <v>130</v>
      </c>
      <c r="C19" s="3" t="s">
        <v>14</v>
      </c>
      <c r="D19" s="11" t="s">
        <v>14</v>
      </c>
      <c r="E19" s="11" t="s">
        <v>14</v>
      </c>
      <c r="F19" s="11" t="s">
        <v>14</v>
      </c>
      <c r="G19" s="11" t="s">
        <v>14</v>
      </c>
      <c r="H19" s="11" t="s">
        <v>14</v>
      </c>
      <c r="I19" s="11" t="s">
        <v>14</v>
      </c>
      <c r="J19" s="11" t="s">
        <v>14</v>
      </c>
      <c r="K19" s="11" t="s">
        <v>14</v>
      </c>
      <c r="L19" s="11" t="s">
        <v>14</v>
      </c>
      <c r="M19" s="11" t="s">
        <v>14</v>
      </c>
      <c r="N19" s="11" t="s">
        <v>14</v>
      </c>
      <c r="O19" s="11" t="s">
        <v>14</v>
      </c>
      <c r="P19" s="11" t="s">
        <v>14</v>
      </c>
      <c r="Q19" s="11" t="s">
        <v>14</v>
      </c>
      <c r="R19" s="11" t="s">
        <v>14</v>
      </c>
      <c r="S19" s="11" t="s">
        <v>14</v>
      </c>
      <c r="T19" s="11" t="s">
        <v>14</v>
      </c>
      <c r="U19" s="11" t="s">
        <v>14</v>
      </c>
      <c r="V19" s="11" t="s">
        <v>14</v>
      </c>
      <c r="W19" s="11" t="s">
        <v>14</v>
      </c>
      <c r="X19" s="11" t="s">
        <v>14</v>
      </c>
      <c r="Y19" s="11" t="s">
        <v>14</v>
      </c>
      <c r="Z19" s="11" t="s">
        <v>14</v>
      </c>
      <c r="AA19" s="11" t="s">
        <v>14</v>
      </c>
      <c r="AB19" s="11" t="s">
        <v>14</v>
      </c>
      <c r="AC19" s="11" t="s">
        <v>14</v>
      </c>
      <c r="AD19" s="11" t="s">
        <v>14</v>
      </c>
      <c r="AE19" s="11" t="s">
        <v>14</v>
      </c>
      <c r="AF19" s="11" t="s">
        <v>14</v>
      </c>
      <c r="AG19" s="11" t="s">
        <v>14</v>
      </c>
      <c r="AH19" s="11" t="s">
        <v>14</v>
      </c>
      <c r="AI19" s="11" t="s">
        <v>14</v>
      </c>
      <c r="AJ19" s="11" t="s">
        <v>14</v>
      </c>
      <c r="AK19" s="11" t="s">
        <v>14</v>
      </c>
      <c r="AL19" s="11" t="s">
        <v>14</v>
      </c>
      <c r="AM19" s="11" t="s">
        <v>14</v>
      </c>
      <c r="AN19" s="11" t="s">
        <v>14</v>
      </c>
      <c r="AO19" s="11" t="s">
        <v>14</v>
      </c>
      <c r="AP19" s="11" t="s">
        <v>14</v>
      </c>
      <c r="AQ19" s="11" t="s">
        <v>14</v>
      </c>
      <c r="AR19" s="11" t="s">
        <v>14</v>
      </c>
      <c r="AS19" s="11" t="s">
        <v>14</v>
      </c>
      <c r="AT19" s="11" t="s">
        <v>14</v>
      </c>
      <c r="AU19" s="11" t="s">
        <v>14</v>
      </c>
      <c r="AV19" s="11" t="s">
        <v>14</v>
      </c>
      <c r="AW19" s="11" t="s">
        <v>14</v>
      </c>
      <c r="AX19" s="11" t="s">
        <v>14</v>
      </c>
      <c r="AY19" s="11" t="s">
        <v>14</v>
      </c>
      <c r="AZ19" s="11" t="s">
        <v>14</v>
      </c>
      <c r="BA19" s="11" t="s">
        <v>14</v>
      </c>
      <c r="BB19" s="11" t="s">
        <v>14</v>
      </c>
      <c r="BC19" s="11" t="s">
        <v>14</v>
      </c>
      <c r="BD19" s="11" t="s">
        <v>14</v>
      </c>
      <c r="BE19" s="11" t="s">
        <v>14</v>
      </c>
      <c r="BF19" s="11" t="s">
        <v>14</v>
      </c>
      <c r="BG19" s="11" t="s">
        <v>14</v>
      </c>
      <c r="BH19" s="11" t="s">
        <v>14</v>
      </c>
      <c r="BI19" s="11" t="s">
        <v>14</v>
      </c>
      <c r="BJ19" s="11" t="s">
        <v>14</v>
      </c>
      <c r="BK19" s="11" t="s">
        <v>14</v>
      </c>
      <c r="BL19" s="11" t="s">
        <v>14</v>
      </c>
      <c r="BM19" s="11" t="s">
        <v>14</v>
      </c>
      <c r="BN19" s="11" t="s">
        <v>14</v>
      </c>
      <c r="BO19" s="11" t="s">
        <v>14</v>
      </c>
      <c r="BP19" s="11" t="s">
        <v>14</v>
      </c>
      <c r="BQ19" s="11" t="s">
        <v>14</v>
      </c>
      <c r="BR19" s="11" t="s">
        <v>14</v>
      </c>
      <c r="BS19" s="11" t="s">
        <v>14</v>
      </c>
      <c r="BT19" s="11" t="s">
        <v>14</v>
      </c>
      <c r="BU19" s="11" t="s">
        <v>14</v>
      </c>
      <c r="BV19" s="20" t="s">
        <v>14</v>
      </c>
      <c r="BW19" s="20" t="s">
        <v>14</v>
      </c>
      <c r="BX19" s="20" t="s">
        <v>14</v>
      </c>
      <c r="BY19" s="20" t="s">
        <v>14</v>
      </c>
      <c r="BZ19" s="11" t="s">
        <v>14</v>
      </c>
      <c r="CA19" s="11" t="s">
        <v>14</v>
      </c>
      <c r="CB19" s="11" t="s">
        <v>14</v>
      </c>
      <c r="CC19" s="11" t="s">
        <v>14</v>
      </c>
      <c r="CD19" s="11" t="s">
        <v>14</v>
      </c>
      <c r="CE19" s="11" t="s">
        <v>14</v>
      </c>
      <c r="CF19" s="11" t="s">
        <v>14</v>
      </c>
      <c r="CG19" s="11" t="s">
        <v>14</v>
      </c>
      <c r="CH19" s="11" t="s">
        <v>14</v>
      </c>
      <c r="CI19" s="11" t="s">
        <v>14</v>
      </c>
      <c r="CJ19" s="11" t="s">
        <v>14</v>
      </c>
      <c r="CK19" s="11" t="s">
        <v>14</v>
      </c>
      <c r="CL19" s="11" t="s">
        <v>14</v>
      </c>
      <c r="CM19" s="11" t="s">
        <v>14</v>
      </c>
      <c r="CN19" s="11" t="s">
        <v>14</v>
      </c>
      <c r="CO19" s="11" t="s">
        <v>14</v>
      </c>
      <c r="CP19" s="11" t="s">
        <v>14</v>
      </c>
      <c r="CQ19" s="11" t="s">
        <v>14</v>
      </c>
      <c r="CR19" s="11" t="s">
        <v>14</v>
      </c>
      <c r="CS19" s="11" t="s">
        <v>14</v>
      </c>
      <c r="CT19" s="11" t="s">
        <v>14</v>
      </c>
      <c r="CU19" s="11" t="s">
        <v>14</v>
      </c>
      <c r="CV19" s="11" t="s">
        <v>14</v>
      </c>
      <c r="CW19" s="11" t="s">
        <v>14</v>
      </c>
      <c r="CX19" s="11" t="s">
        <v>14</v>
      </c>
      <c r="CY19" s="11" t="s">
        <v>14</v>
      </c>
      <c r="CZ19" s="11" t="s">
        <v>14</v>
      </c>
      <c r="DA19" s="11" t="s">
        <v>14</v>
      </c>
      <c r="DB19" s="11" t="s">
        <v>14</v>
      </c>
      <c r="DC19" s="11" t="s">
        <v>14</v>
      </c>
      <c r="DD19" s="11" t="s">
        <v>14</v>
      </c>
      <c r="DE19" s="11" t="s">
        <v>14</v>
      </c>
      <c r="DF19" s="11" t="s">
        <v>14</v>
      </c>
      <c r="DG19" s="11" t="s">
        <v>14</v>
      </c>
      <c r="DH19" s="11" t="s">
        <v>14</v>
      </c>
      <c r="DI19" s="11" t="s">
        <v>14</v>
      </c>
      <c r="DJ19" s="11" t="s">
        <v>14</v>
      </c>
      <c r="DK19" s="11" t="s">
        <v>14</v>
      </c>
      <c r="DL19" s="11" t="s">
        <v>14</v>
      </c>
      <c r="DM19" s="11" t="s">
        <v>14</v>
      </c>
      <c r="DN19" s="11" t="s">
        <v>14</v>
      </c>
      <c r="DO19" s="11" t="s">
        <v>14</v>
      </c>
      <c r="DP19" s="11" t="s">
        <v>14</v>
      </c>
      <c r="DQ19" s="11" t="s">
        <v>14</v>
      </c>
      <c r="DR19" s="11" t="s">
        <v>14</v>
      </c>
      <c r="DS19" s="11" t="s">
        <v>14</v>
      </c>
      <c r="DT19" s="11" t="s">
        <v>14</v>
      </c>
      <c r="DU19" s="11" t="s">
        <v>14</v>
      </c>
      <c r="DV19" s="11" t="s">
        <v>14</v>
      </c>
      <c r="DW19" s="11" t="s">
        <v>14</v>
      </c>
      <c r="DX19" s="11" t="s">
        <v>14</v>
      </c>
      <c r="DY19" s="11" t="s">
        <v>14</v>
      </c>
      <c r="DZ19" s="11" t="s">
        <v>14</v>
      </c>
      <c r="EA19" s="11" t="s">
        <v>14</v>
      </c>
      <c r="EB19" s="11" t="s">
        <v>14</v>
      </c>
      <c r="EC19" s="11" t="s">
        <v>14</v>
      </c>
      <c r="ED19" s="11" t="s">
        <v>14</v>
      </c>
      <c r="EE19" s="11" t="s">
        <v>14</v>
      </c>
      <c r="EF19" s="11" t="s">
        <v>14</v>
      </c>
      <c r="EG19" s="11" t="s">
        <v>14</v>
      </c>
      <c r="EH19" s="11" t="s">
        <v>14</v>
      </c>
      <c r="EI19" s="11" t="s">
        <v>14</v>
      </c>
      <c r="EJ19" s="11" t="s">
        <v>14</v>
      </c>
      <c r="EK19" s="11" t="s">
        <v>14</v>
      </c>
      <c r="EL19" s="11" t="s">
        <v>14</v>
      </c>
      <c r="EM19" s="11" t="s">
        <v>14</v>
      </c>
      <c r="EN19" s="11" t="s">
        <v>14</v>
      </c>
      <c r="EO19" s="11" t="s">
        <v>14</v>
      </c>
      <c r="EP19" s="11" t="s">
        <v>14</v>
      </c>
      <c r="EQ19" s="11" t="s">
        <v>14</v>
      </c>
      <c r="ER19" s="11" t="s">
        <v>14</v>
      </c>
      <c r="ES19" s="11" t="s">
        <v>14</v>
      </c>
      <c r="ET19" s="11" t="s">
        <v>14</v>
      </c>
      <c r="EU19" s="11" t="s">
        <v>14</v>
      </c>
      <c r="EV19" s="11" t="s">
        <v>14</v>
      </c>
      <c r="EW19" s="11" t="s">
        <v>14</v>
      </c>
      <c r="EX19" s="11" t="s">
        <v>14</v>
      </c>
      <c r="EY19" s="11" t="s">
        <v>14</v>
      </c>
      <c r="EZ19" s="11" t="s">
        <v>14</v>
      </c>
      <c r="FA19" s="11" t="s">
        <v>14</v>
      </c>
      <c r="FB19" s="11" t="s">
        <v>14</v>
      </c>
      <c r="FC19" s="11" t="s">
        <v>14</v>
      </c>
      <c r="FD19" s="11" t="s">
        <v>14</v>
      </c>
      <c r="FE19" s="11">
        <v>1</v>
      </c>
      <c r="FF19" s="11">
        <v>4</v>
      </c>
      <c r="FG19" s="11">
        <v>4</v>
      </c>
      <c r="FH19" s="11">
        <v>5</v>
      </c>
      <c r="FI19" s="11">
        <v>2</v>
      </c>
      <c r="FJ19" s="11">
        <v>4</v>
      </c>
      <c r="FK19" s="11">
        <v>5</v>
      </c>
      <c r="FL19" s="11">
        <v>5</v>
      </c>
      <c r="FM19" s="11">
        <v>1</v>
      </c>
      <c r="FN19" s="11">
        <v>5</v>
      </c>
      <c r="FO19" s="11">
        <v>3</v>
      </c>
      <c r="FP19" s="11">
        <v>8</v>
      </c>
      <c r="FQ19" s="11">
        <v>5</v>
      </c>
      <c r="FR19" s="11">
        <v>3</v>
      </c>
      <c r="FS19" s="11">
        <v>3</v>
      </c>
      <c r="FT19" s="11">
        <v>0</v>
      </c>
      <c r="FU19" s="11">
        <v>3</v>
      </c>
      <c r="FV19" s="11">
        <v>0</v>
      </c>
      <c r="FW19" s="11">
        <v>2</v>
      </c>
      <c r="FX19" s="11">
        <v>3</v>
      </c>
      <c r="FY19" s="11">
        <v>2</v>
      </c>
      <c r="FZ19" s="11">
        <v>3</v>
      </c>
      <c r="GA19" s="11">
        <v>2</v>
      </c>
      <c r="GB19" s="11">
        <v>3</v>
      </c>
      <c r="GC19" s="11">
        <v>2</v>
      </c>
      <c r="GD19" s="11">
        <v>3</v>
      </c>
      <c r="GE19" s="11">
        <v>4</v>
      </c>
      <c r="GF19" s="11">
        <v>3</v>
      </c>
      <c r="GG19" s="11">
        <v>1</v>
      </c>
      <c r="GH19" s="11">
        <v>2</v>
      </c>
      <c r="GI19" s="11">
        <f t="shared" si="0"/>
        <v>91</v>
      </c>
      <c r="GJ19" s="11" t="s">
        <v>14</v>
      </c>
      <c r="GK19" s="11" t="s">
        <v>14</v>
      </c>
      <c r="GL19" s="11" t="s">
        <v>14</v>
      </c>
      <c r="GM19" s="10"/>
      <c r="GN19"/>
    </row>
    <row r="20" spans="1:196" ht="21" customHeight="1" x14ac:dyDescent="0.3">
      <c r="B20" s="3" t="s">
        <v>131</v>
      </c>
      <c r="C20" s="3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  <c r="I20" s="11" t="s">
        <v>14</v>
      </c>
      <c r="J20" s="11" t="s">
        <v>14</v>
      </c>
      <c r="K20" s="11" t="s">
        <v>14</v>
      </c>
      <c r="L20" s="11" t="s">
        <v>14</v>
      </c>
      <c r="M20" s="11" t="s">
        <v>14</v>
      </c>
      <c r="N20" s="11" t="s">
        <v>14</v>
      </c>
      <c r="O20" s="11" t="s">
        <v>14</v>
      </c>
      <c r="P20" s="11" t="s">
        <v>14</v>
      </c>
      <c r="Q20" s="11" t="s">
        <v>14</v>
      </c>
      <c r="R20" s="11" t="s">
        <v>14</v>
      </c>
      <c r="S20" s="11" t="s">
        <v>14</v>
      </c>
      <c r="T20" s="11" t="s">
        <v>14</v>
      </c>
      <c r="U20" s="11" t="s">
        <v>14</v>
      </c>
      <c r="V20" s="11" t="s">
        <v>14</v>
      </c>
      <c r="W20" s="11" t="s">
        <v>14</v>
      </c>
      <c r="X20" s="11" t="s">
        <v>14</v>
      </c>
      <c r="Y20" s="11" t="s">
        <v>14</v>
      </c>
      <c r="Z20" s="11" t="s">
        <v>14</v>
      </c>
      <c r="AA20" s="11" t="s">
        <v>14</v>
      </c>
      <c r="AB20" s="11" t="s">
        <v>14</v>
      </c>
      <c r="AC20" s="11" t="s">
        <v>14</v>
      </c>
      <c r="AD20" s="11" t="s">
        <v>14</v>
      </c>
      <c r="AE20" s="11" t="s">
        <v>14</v>
      </c>
      <c r="AF20" s="11" t="s">
        <v>14</v>
      </c>
      <c r="AG20" s="11" t="s">
        <v>14</v>
      </c>
      <c r="AH20" s="11" t="s">
        <v>14</v>
      </c>
      <c r="AI20" s="11" t="s">
        <v>14</v>
      </c>
      <c r="AJ20" s="11" t="s">
        <v>14</v>
      </c>
      <c r="AK20" s="11" t="s">
        <v>14</v>
      </c>
      <c r="AL20" s="11" t="s">
        <v>14</v>
      </c>
      <c r="AM20" s="11" t="s">
        <v>14</v>
      </c>
      <c r="AN20" s="11" t="s">
        <v>14</v>
      </c>
      <c r="AO20" s="11" t="s">
        <v>14</v>
      </c>
      <c r="AP20" s="11" t="s">
        <v>14</v>
      </c>
      <c r="AQ20" s="11" t="s">
        <v>14</v>
      </c>
      <c r="AR20" s="11" t="s">
        <v>14</v>
      </c>
      <c r="AS20" s="11" t="s">
        <v>14</v>
      </c>
      <c r="AT20" s="11" t="s">
        <v>14</v>
      </c>
      <c r="AU20" s="11" t="s">
        <v>14</v>
      </c>
      <c r="AV20" s="11" t="s">
        <v>14</v>
      </c>
      <c r="AW20" s="11" t="s">
        <v>14</v>
      </c>
      <c r="AX20" s="11" t="s">
        <v>14</v>
      </c>
      <c r="AY20" s="11">
        <v>2</v>
      </c>
      <c r="AZ20" s="11">
        <v>0</v>
      </c>
      <c r="BA20" s="11">
        <v>0</v>
      </c>
      <c r="BB20" s="11">
        <v>1</v>
      </c>
      <c r="BC20" s="11">
        <v>1</v>
      </c>
      <c r="BD20" s="11">
        <v>1</v>
      </c>
      <c r="BE20" s="11">
        <v>2</v>
      </c>
      <c r="BF20" s="11">
        <v>3</v>
      </c>
      <c r="BG20" s="11">
        <v>5</v>
      </c>
      <c r="BH20" s="11">
        <v>2</v>
      </c>
      <c r="BI20" s="11">
        <v>0</v>
      </c>
      <c r="BJ20" s="11">
        <v>2</v>
      </c>
      <c r="BK20" s="11">
        <v>2</v>
      </c>
      <c r="BL20" s="11">
        <v>2</v>
      </c>
      <c r="BM20" s="11">
        <v>2</v>
      </c>
      <c r="BN20" s="11">
        <v>1</v>
      </c>
      <c r="BO20" s="11">
        <v>5</v>
      </c>
      <c r="BP20" s="11">
        <v>5</v>
      </c>
      <c r="BQ20" s="11">
        <v>4</v>
      </c>
      <c r="BR20" s="11">
        <v>1</v>
      </c>
      <c r="BS20" s="11">
        <v>3</v>
      </c>
      <c r="BT20" s="11">
        <v>1</v>
      </c>
      <c r="BU20" s="11">
        <v>5</v>
      </c>
      <c r="BV20" s="11">
        <v>3</v>
      </c>
      <c r="BW20" s="20">
        <v>5</v>
      </c>
      <c r="BX20" s="20">
        <v>4</v>
      </c>
      <c r="BY20" s="20">
        <v>4</v>
      </c>
      <c r="BZ20" s="11">
        <v>3</v>
      </c>
      <c r="CA20" s="11">
        <v>2</v>
      </c>
      <c r="CB20" s="11">
        <v>2</v>
      </c>
      <c r="CC20" s="11">
        <v>3</v>
      </c>
      <c r="CD20" s="11">
        <v>4</v>
      </c>
      <c r="CE20" s="11">
        <v>5</v>
      </c>
      <c r="CF20" s="11">
        <v>10</v>
      </c>
      <c r="CG20" s="11">
        <v>2</v>
      </c>
      <c r="CH20" s="11">
        <v>5</v>
      </c>
      <c r="CI20" s="11">
        <v>5</v>
      </c>
      <c r="CJ20" s="11">
        <v>0</v>
      </c>
      <c r="CK20" s="11">
        <v>7</v>
      </c>
      <c r="CL20" s="11">
        <v>2</v>
      </c>
      <c r="CM20" s="11">
        <v>4</v>
      </c>
      <c r="CN20" s="11">
        <v>3</v>
      </c>
      <c r="CO20" s="11">
        <v>4</v>
      </c>
      <c r="CP20" s="11">
        <v>3</v>
      </c>
      <c r="CQ20" s="11">
        <v>4</v>
      </c>
      <c r="CR20" s="11">
        <v>1</v>
      </c>
      <c r="CS20" s="11">
        <v>6</v>
      </c>
      <c r="CT20" s="11">
        <v>3</v>
      </c>
      <c r="CU20" s="11">
        <v>3</v>
      </c>
      <c r="CV20" s="11">
        <v>2</v>
      </c>
      <c r="CW20" s="11">
        <v>1</v>
      </c>
      <c r="CX20" s="11">
        <v>2</v>
      </c>
      <c r="CY20" s="11">
        <v>3</v>
      </c>
      <c r="CZ20" s="11">
        <v>8</v>
      </c>
      <c r="DA20" s="11">
        <v>5</v>
      </c>
      <c r="DB20" s="11">
        <v>9</v>
      </c>
      <c r="DC20" s="11">
        <v>7</v>
      </c>
      <c r="DD20" s="11">
        <v>9</v>
      </c>
      <c r="DE20" s="11">
        <v>3</v>
      </c>
      <c r="DF20" s="11">
        <v>9</v>
      </c>
      <c r="DG20" s="11">
        <v>3</v>
      </c>
      <c r="DH20" s="11">
        <v>7</v>
      </c>
      <c r="DI20" s="11">
        <v>9</v>
      </c>
      <c r="DJ20" s="11">
        <v>6</v>
      </c>
      <c r="DK20" s="11">
        <v>5</v>
      </c>
      <c r="DL20" s="11">
        <v>4</v>
      </c>
      <c r="DM20" s="11">
        <v>6</v>
      </c>
      <c r="DN20" s="11">
        <v>0</v>
      </c>
      <c r="DO20" s="11">
        <v>3</v>
      </c>
      <c r="DP20" s="11">
        <v>2</v>
      </c>
      <c r="DQ20" s="11">
        <v>5</v>
      </c>
      <c r="DR20" s="11">
        <v>2</v>
      </c>
      <c r="DS20" s="11">
        <v>3</v>
      </c>
      <c r="DT20" s="11">
        <v>4</v>
      </c>
      <c r="DU20" s="11">
        <v>6</v>
      </c>
      <c r="DV20" s="11">
        <v>2</v>
      </c>
      <c r="DW20" s="11">
        <v>6</v>
      </c>
      <c r="DX20" s="11">
        <v>0</v>
      </c>
      <c r="DY20" s="11">
        <v>2</v>
      </c>
      <c r="DZ20" s="11">
        <v>0</v>
      </c>
      <c r="EA20" s="11">
        <v>0</v>
      </c>
      <c r="EB20" s="11">
        <v>1</v>
      </c>
      <c r="EC20" s="11">
        <v>3</v>
      </c>
      <c r="ED20" s="11">
        <v>1</v>
      </c>
      <c r="EE20" s="11">
        <v>2</v>
      </c>
      <c r="EF20" s="11">
        <v>3</v>
      </c>
      <c r="EG20" s="11">
        <v>2</v>
      </c>
      <c r="EH20" s="11">
        <v>5</v>
      </c>
      <c r="EI20" s="11">
        <v>2</v>
      </c>
      <c r="EJ20" s="11">
        <v>8</v>
      </c>
      <c r="EK20" s="11">
        <v>6</v>
      </c>
      <c r="EL20" s="11">
        <v>14</v>
      </c>
      <c r="EM20" s="11">
        <v>12</v>
      </c>
      <c r="EN20" s="11">
        <v>15</v>
      </c>
      <c r="EO20" s="11">
        <v>15</v>
      </c>
      <c r="EP20" s="11">
        <v>6</v>
      </c>
      <c r="EQ20" s="11">
        <v>5</v>
      </c>
      <c r="ER20" s="11">
        <v>10</v>
      </c>
      <c r="ES20" s="11">
        <v>10</v>
      </c>
      <c r="ET20" s="11">
        <v>16</v>
      </c>
      <c r="EU20" s="11">
        <v>18</v>
      </c>
      <c r="EV20" s="11">
        <v>7</v>
      </c>
      <c r="EW20" s="11">
        <v>3</v>
      </c>
      <c r="EX20" s="11">
        <v>9</v>
      </c>
      <c r="EY20" s="11">
        <v>8</v>
      </c>
      <c r="EZ20" s="11">
        <v>11</v>
      </c>
      <c r="FA20" s="11">
        <v>19</v>
      </c>
      <c r="FB20" s="11">
        <v>23</v>
      </c>
      <c r="FC20" s="11">
        <v>18</v>
      </c>
      <c r="FD20" s="11">
        <v>13</v>
      </c>
      <c r="FE20" s="11">
        <v>3</v>
      </c>
      <c r="FF20" s="11">
        <v>3</v>
      </c>
      <c r="FG20" s="11">
        <v>5</v>
      </c>
      <c r="FH20" s="11">
        <v>6</v>
      </c>
      <c r="FI20" s="11">
        <v>3</v>
      </c>
      <c r="FJ20" s="11">
        <v>11</v>
      </c>
      <c r="FK20" s="11">
        <v>8</v>
      </c>
      <c r="FL20" s="11">
        <v>9</v>
      </c>
      <c r="FM20" s="11">
        <v>5</v>
      </c>
      <c r="FN20" s="11">
        <v>7</v>
      </c>
      <c r="FO20" s="11">
        <v>3</v>
      </c>
      <c r="FP20" s="11">
        <v>7</v>
      </c>
      <c r="FQ20" s="11">
        <v>13</v>
      </c>
      <c r="FR20" s="11">
        <v>8</v>
      </c>
      <c r="FS20" s="11">
        <v>10</v>
      </c>
      <c r="FT20" s="11">
        <v>7</v>
      </c>
      <c r="FU20" s="11">
        <v>10</v>
      </c>
      <c r="FV20" s="11">
        <v>9</v>
      </c>
      <c r="FW20" s="11">
        <v>3</v>
      </c>
      <c r="FX20" s="11">
        <v>6</v>
      </c>
      <c r="FY20" s="11">
        <v>9</v>
      </c>
      <c r="FZ20" s="11">
        <v>7</v>
      </c>
      <c r="GA20" s="11">
        <v>8</v>
      </c>
      <c r="GB20" s="11">
        <v>9</v>
      </c>
      <c r="GC20" s="11">
        <v>5</v>
      </c>
      <c r="GD20" s="11">
        <v>11</v>
      </c>
      <c r="GE20" s="11">
        <v>7</v>
      </c>
      <c r="GF20" s="11">
        <v>4</v>
      </c>
      <c r="GG20" s="11">
        <v>9</v>
      </c>
      <c r="GH20" s="11">
        <v>5</v>
      </c>
      <c r="GI20" s="11">
        <f t="shared" si="0"/>
        <v>210</v>
      </c>
      <c r="GJ20" s="11">
        <f>SUM(DE20:FD20)</f>
        <v>352</v>
      </c>
      <c r="GK20" s="11">
        <f>SUM(BE20:DD20)</f>
        <v>188</v>
      </c>
      <c r="GL20" s="11">
        <f>SUM($D$20:$BD$20)</f>
        <v>5</v>
      </c>
      <c r="GM20" s="10"/>
      <c r="GN20"/>
    </row>
    <row r="21" spans="1:196" ht="21" customHeight="1" x14ac:dyDescent="0.3">
      <c r="B21" s="3" t="s">
        <v>123</v>
      </c>
      <c r="C21" s="3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  <c r="I21" s="11" t="s">
        <v>14</v>
      </c>
      <c r="J21" s="11" t="s">
        <v>14</v>
      </c>
      <c r="K21" s="11" t="s">
        <v>14</v>
      </c>
      <c r="L21" s="11" t="s">
        <v>14</v>
      </c>
      <c r="M21" s="11" t="s">
        <v>14</v>
      </c>
      <c r="N21" s="11" t="s">
        <v>14</v>
      </c>
      <c r="O21" s="11" t="s">
        <v>14</v>
      </c>
      <c r="P21" s="11" t="s">
        <v>14</v>
      </c>
      <c r="Q21" s="11" t="s">
        <v>14</v>
      </c>
      <c r="R21" s="11" t="s">
        <v>14</v>
      </c>
      <c r="S21" s="11" t="s">
        <v>14</v>
      </c>
      <c r="T21" s="11" t="s">
        <v>14</v>
      </c>
      <c r="U21" s="11" t="s">
        <v>14</v>
      </c>
      <c r="V21" s="11" t="s">
        <v>14</v>
      </c>
      <c r="W21" s="11" t="s">
        <v>14</v>
      </c>
      <c r="X21" s="11" t="s">
        <v>14</v>
      </c>
      <c r="Y21" s="11" t="s">
        <v>14</v>
      </c>
      <c r="Z21" s="11" t="s">
        <v>14</v>
      </c>
      <c r="AA21" s="11" t="s">
        <v>14</v>
      </c>
      <c r="AB21" s="11" t="s">
        <v>14</v>
      </c>
      <c r="AC21" s="11" t="s">
        <v>14</v>
      </c>
      <c r="AD21" s="11" t="s">
        <v>14</v>
      </c>
      <c r="AE21" s="11" t="s">
        <v>14</v>
      </c>
      <c r="AF21" s="11" t="s">
        <v>14</v>
      </c>
      <c r="AG21" s="11" t="s">
        <v>14</v>
      </c>
      <c r="AH21" s="11" t="s">
        <v>14</v>
      </c>
      <c r="AI21" s="11" t="s">
        <v>14</v>
      </c>
      <c r="AJ21" s="11" t="s">
        <v>14</v>
      </c>
      <c r="AK21" s="11" t="s">
        <v>14</v>
      </c>
      <c r="AL21" s="11" t="s">
        <v>14</v>
      </c>
      <c r="AM21" s="11" t="s">
        <v>14</v>
      </c>
      <c r="AN21" s="11" t="s">
        <v>14</v>
      </c>
      <c r="AO21" s="11" t="s">
        <v>14</v>
      </c>
      <c r="AP21" s="11" t="s">
        <v>14</v>
      </c>
      <c r="AQ21" s="11" t="s">
        <v>14</v>
      </c>
      <c r="AR21" s="11" t="s">
        <v>14</v>
      </c>
      <c r="AS21" s="11" t="s">
        <v>14</v>
      </c>
      <c r="AT21" s="11" t="s">
        <v>14</v>
      </c>
      <c r="AU21" s="11" t="s">
        <v>14</v>
      </c>
      <c r="AV21" s="11" t="s">
        <v>14</v>
      </c>
      <c r="AW21" s="11" t="s">
        <v>14</v>
      </c>
      <c r="AX21" s="11" t="s">
        <v>14</v>
      </c>
      <c r="AY21" s="11" t="s">
        <v>14</v>
      </c>
      <c r="AZ21" s="11" t="s">
        <v>14</v>
      </c>
      <c r="BA21" s="11" t="s">
        <v>14</v>
      </c>
      <c r="BB21" s="11" t="s">
        <v>14</v>
      </c>
      <c r="BC21" s="11" t="s">
        <v>14</v>
      </c>
      <c r="BD21" s="11" t="s">
        <v>14</v>
      </c>
      <c r="BE21" s="11" t="s">
        <v>14</v>
      </c>
      <c r="BF21" s="11" t="s">
        <v>14</v>
      </c>
      <c r="BG21" s="11" t="s">
        <v>14</v>
      </c>
      <c r="BH21" s="11" t="s">
        <v>14</v>
      </c>
      <c r="BI21" s="11" t="s">
        <v>14</v>
      </c>
      <c r="BJ21" s="11" t="s">
        <v>14</v>
      </c>
      <c r="BK21" s="11" t="s">
        <v>14</v>
      </c>
      <c r="BL21" s="11" t="s">
        <v>14</v>
      </c>
      <c r="BM21" s="11" t="s">
        <v>14</v>
      </c>
      <c r="BN21" s="11" t="s">
        <v>14</v>
      </c>
      <c r="BO21" s="11" t="s">
        <v>14</v>
      </c>
      <c r="BP21" s="11" t="s">
        <v>14</v>
      </c>
      <c r="BQ21" s="11" t="s">
        <v>14</v>
      </c>
      <c r="BR21" s="11" t="s">
        <v>14</v>
      </c>
      <c r="BS21" s="11" t="s">
        <v>14</v>
      </c>
      <c r="BT21" s="11" t="s">
        <v>14</v>
      </c>
      <c r="BU21" s="11" t="s">
        <v>14</v>
      </c>
      <c r="BV21" s="20">
        <v>1</v>
      </c>
      <c r="BW21" s="20">
        <v>6</v>
      </c>
      <c r="BX21" s="20">
        <v>17</v>
      </c>
      <c r="BY21" s="20">
        <v>4</v>
      </c>
      <c r="BZ21" s="11">
        <v>6</v>
      </c>
      <c r="CA21" s="11">
        <v>18</v>
      </c>
      <c r="CB21" s="11">
        <v>11</v>
      </c>
      <c r="CC21" s="11">
        <v>10</v>
      </c>
      <c r="CD21" s="11">
        <v>5</v>
      </c>
      <c r="CE21" s="11">
        <v>2</v>
      </c>
      <c r="CF21" s="11">
        <v>5</v>
      </c>
      <c r="CG21" s="11">
        <v>5</v>
      </c>
      <c r="CH21" s="11">
        <v>0</v>
      </c>
      <c r="CI21" s="11">
        <v>3</v>
      </c>
      <c r="CJ21" s="11">
        <v>4</v>
      </c>
      <c r="CK21" s="11">
        <v>2</v>
      </c>
      <c r="CL21" s="11">
        <v>1</v>
      </c>
      <c r="CM21" s="11">
        <v>4</v>
      </c>
      <c r="CN21" s="11">
        <v>1</v>
      </c>
      <c r="CO21" s="11">
        <v>1</v>
      </c>
      <c r="CP21" s="11">
        <v>1</v>
      </c>
      <c r="CQ21" s="11">
        <v>0</v>
      </c>
      <c r="CR21" s="11">
        <v>2</v>
      </c>
      <c r="CS21" s="11">
        <v>1</v>
      </c>
      <c r="CT21" s="11">
        <v>1</v>
      </c>
      <c r="CU21" s="11">
        <v>0</v>
      </c>
      <c r="CV21" s="11">
        <v>2</v>
      </c>
      <c r="CW21" s="11">
        <v>0</v>
      </c>
      <c r="CX21" s="11">
        <v>2</v>
      </c>
      <c r="CY21" s="11">
        <v>3</v>
      </c>
      <c r="CZ21" s="11">
        <v>0</v>
      </c>
      <c r="DA21" s="11">
        <v>0</v>
      </c>
      <c r="DB21" s="11">
        <v>0</v>
      </c>
      <c r="DC21" s="11">
        <v>0</v>
      </c>
      <c r="DD21" s="11">
        <v>0</v>
      </c>
      <c r="DE21" s="11">
        <v>0</v>
      </c>
      <c r="DF21" s="11">
        <v>0</v>
      </c>
      <c r="DG21" s="11">
        <v>2</v>
      </c>
      <c r="DH21" s="11">
        <v>2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1</v>
      </c>
      <c r="DR21" s="11">
        <v>0</v>
      </c>
      <c r="DS21" s="11">
        <v>0</v>
      </c>
      <c r="DT21" s="11">
        <v>0</v>
      </c>
      <c r="DU21" s="11">
        <v>0</v>
      </c>
      <c r="DV21" s="11">
        <v>0</v>
      </c>
      <c r="DW21" s="11">
        <v>1</v>
      </c>
      <c r="DX21" s="11">
        <v>0</v>
      </c>
      <c r="DY21" s="11">
        <v>0</v>
      </c>
      <c r="DZ21" s="11">
        <v>0</v>
      </c>
      <c r="EA21" s="11">
        <v>0</v>
      </c>
      <c r="EB21" s="11">
        <v>0</v>
      </c>
      <c r="EC21" s="11">
        <v>0</v>
      </c>
      <c r="ED21" s="11">
        <v>0</v>
      </c>
      <c r="EE21" s="11">
        <v>0</v>
      </c>
      <c r="EF21" s="11">
        <v>0</v>
      </c>
      <c r="EG21" s="11">
        <v>0</v>
      </c>
      <c r="EH21" s="11">
        <v>0</v>
      </c>
      <c r="EI21" s="11">
        <v>0</v>
      </c>
      <c r="EJ21" s="11">
        <v>0</v>
      </c>
      <c r="EK21" s="11">
        <v>0</v>
      </c>
      <c r="EL21" s="11">
        <v>0</v>
      </c>
      <c r="EM21" s="11">
        <v>0</v>
      </c>
      <c r="EN21" s="11">
        <v>0</v>
      </c>
      <c r="EO21" s="11">
        <v>1</v>
      </c>
      <c r="EP21" s="11">
        <v>0</v>
      </c>
      <c r="EQ21" s="11">
        <v>1</v>
      </c>
      <c r="ER21" s="11">
        <v>0</v>
      </c>
      <c r="ES21" s="11">
        <v>0</v>
      </c>
      <c r="ET21" s="11">
        <v>0</v>
      </c>
      <c r="EU21" s="11">
        <v>1</v>
      </c>
      <c r="EV21" s="11">
        <v>2</v>
      </c>
      <c r="EW21" s="11">
        <v>1</v>
      </c>
      <c r="EX21" s="11">
        <v>0</v>
      </c>
      <c r="EY21" s="11">
        <v>0</v>
      </c>
      <c r="EZ21" s="11">
        <v>1</v>
      </c>
      <c r="FA21" s="11">
        <v>0</v>
      </c>
      <c r="FB21" s="11">
        <v>0</v>
      </c>
      <c r="FC21" s="11">
        <v>0</v>
      </c>
      <c r="FD21" s="11">
        <v>0</v>
      </c>
      <c r="FE21" s="11">
        <v>2</v>
      </c>
      <c r="FF21" s="11">
        <v>1</v>
      </c>
      <c r="FG21" s="11">
        <v>2</v>
      </c>
      <c r="FH21" s="11">
        <v>0</v>
      </c>
      <c r="FI21" s="11">
        <v>1</v>
      </c>
      <c r="FJ21" s="11">
        <v>0</v>
      </c>
      <c r="FK21" s="11">
        <v>0</v>
      </c>
      <c r="FL21" s="11">
        <v>0</v>
      </c>
      <c r="FM21" s="11">
        <v>0</v>
      </c>
      <c r="FN21" s="11">
        <v>0</v>
      </c>
      <c r="FO21" s="11">
        <v>0</v>
      </c>
      <c r="FP21" s="11">
        <v>0</v>
      </c>
      <c r="FQ21" s="11">
        <v>0</v>
      </c>
      <c r="FR21" s="11">
        <v>0</v>
      </c>
      <c r="FS21" s="11">
        <v>0</v>
      </c>
      <c r="FT21" s="11">
        <v>0</v>
      </c>
      <c r="FU21" s="11">
        <v>0</v>
      </c>
      <c r="FV21" s="11">
        <v>0</v>
      </c>
      <c r="FW21" s="11">
        <v>0</v>
      </c>
      <c r="FX21" s="11">
        <v>0</v>
      </c>
      <c r="FY21" s="11">
        <v>0</v>
      </c>
      <c r="FZ21" s="11">
        <v>0</v>
      </c>
      <c r="GA21" s="11">
        <v>0</v>
      </c>
      <c r="GB21" s="11">
        <v>0</v>
      </c>
      <c r="GC21" s="11">
        <v>0</v>
      </c>
      <c r="GD21" s="11">
        <v>0</v>
      </c>
      <c r="GE21" s="11">
        <v>0</v>
      </c>
      <c r="GF21" s="11">
        <v>0</v>
      </c>
      <c r="GG21" s="11">
        <v>0</v>
      </c>
      <c r="GH21" s="11">
        <v>0</v>
      </c>
      <c r="GI21" s="11">
        <f t="shared" si="0"/>
        <v>6</v>
      </c>
      <c r="GJ21" s="11">
        <f>SUM(DE21:FD21)</f>
        <v>13</v>
      </c>
      <c r="GK21" s="11">
        <f>SUM(BE21:DD21)</f>
        <v>118</v>
      </c>
      <c r="GL21" s="11" t="s">
        <v>14</v>
      </c>
      <c r="GM21" s="10"/>
      <c r="GN21"/>
    </row>
    <row r="22" spans="1:196" ht="21" customHeight="1" x14ac:dyDescent="0.3">
      <c r="B22" s="3" t="s">
        <v>121</v>
      </c>
      <c r="C22" s="3" t="s">
        <v>14</v>
      </c>
      <c r="D22" s="11" t="s">
        <v>14</v>
      </c>
      <c r="E22" s="11" t="s">
        <v>14</v>
      </c>
      <c r="F22" s="11" t="s">
        <v>14</v>
      </c>
      <c r="G22" s="11" t="s">
        <v>14</v>
      </c>
      <c r="H22" s="11" t="s">
        <v>14</v>
      </c>
      <c r="I22" s="11" t="s">
        <v>14</v>
      </c>
      <c r="J22" s="11" t="s">
        <v>14</v>
      </c>
      <c r="K22" s="11" t="s">
        <v>14</v>
      </c>
      <c r="L22" s="11" t="s">
        <v>14</v>
      </c>
      <c r="M22" s="11" t="s">
        <v>14</v>
      </c>
      <c r="N22" s="11" t="s">
        <v>14</v>
      </c>
      <c r="O22" s="11" t="s">
        <v>14</v>
      </c>
      <c r="P22" s="11" t="s">
        <v>14</v>
      </c>
      <c r="Q22" s="11" t="s">
        <v>14</v>
      </c>
      <c r="R22" s="11" t="s">
        <v>14</v>
      </c>
      <c r="S22" s="11" t="s">
        <v>14</v>
      </c>
      <c r="T22" s="11" t="s">
        <v>14</v>
      </c>
      <c r="U22" s="11" t="s">
        <v>14</v>
      </c>
      <c r="V22" s="11" t="s">
        <v>14</v>
      </c>
      <c r="W22" s="11" t="s">
        <v>14</v>
      </c>
      <c r="X22" s="11" t="s">
        <v>14</v>
      </c>
      <c r="Y22" s="11" t="s">
        <v>14</v>
      </c>
      <c r="Z22" s="11" t="s">
        <v>14</v>
      </c>
      <c r="AA22" s="11" t="s">
        <v>14</v>
      </c>
      <c r="AB22" s="11" t="s">
        <v>14</v>
      </c>
      <c r="AC22" s="11" t="s">
        <v>14</v>
      </c>
      <c r="AD22" s="11" t="s">
        <v>14</v>
      </c>
      <c r="AE22" s="11" t="s">
        <v>14</v>
      </c>
      <c r="AF22" s="11" t="s">
        <v>14</v>
      </c>
      <c r="AG22" s="11" t="s">
        <v>14</v>
      </c>
      <c r="AH22" s="11" t="s">
        <v>14</v>
      </c>
      <c r="AI22" s="11" t="s">
        <v>14</v>
      </c>
      <c r="AJ22" s="11" t="s">
        <v>14</v>
      </c>
      <c r="AK22" s="11" t="s">
        <v>14</v>
      </c>
      <c r="AL22" s="11" t="s">
        <v>14</v>
      </c>
      <c r="AM22" s="11" t="s">
        <v>14</v>
      </c>
      <c r="AN22" s="11" t="s">
        <v>14</v>
      </c>
      <c r="AO22" s="11" t="s">
        <v>14</v>
      </c>
      <c r="AP22" s="11" t="s">
        <v>14</v>
      </c>
      <c r="AQ22" s="11" t="s">
        <v>14</v>
      </c>
      <c r="AR22" s="11" t="s">
        <v>14</v>
      </c>
      <c r="AS22" s="11" t="s">
        <v>14</v>
      </c>
      <c r="AT22" s="11" t="s">
        <v>14</v>
      </c>
      <c r="AU22" s="11" t="s">
        <v>14</v>
      </c>
      <c r="AV22" s="11" t="s">
        <v>14</v>
      </c>
      <c r="AW22" s="11" t="s">
        <v>14</v>
      </c>
      <c r="AX22" s="11" t="s">
        <v>14</v>
      </c>
      <c r="AY22" s="11" t="s">
        <v>14</v>
      </c>
      <c r="AZ22" s="11" t="s">
        <v>14</v>
      </c>
      <c r="BA22" s="11" t="s">
        <v>14</v>
      </c>
      <c r="BB22" s="11" t="s">
        <v>14</v>
      </c>
      <c r="BC22" s="11" t="s">
        <v>14</v>
      </c>
      <c r="BD22" s="11" t="s">
        <v>14</v>
      </c>
      <c r="BE22" s="11" t="s">
        <v>14</v>
      </c>
      <c r="BF22" s="11" t="s">
        <v>14</v>
      </c>
      <c r="BG22" s="11" t="s">
        <v>14</v>
      </c>
      <c r="BH22" s="11" t="s">
        <v>14</v>
      </c>
      <c r="BI22" s="11" t="s">
        <v>14</v>
      </c>
      <c r="BJ22" s="11" t="s">
        <v>14</v>
      </c>
      <c r="BK22" s="11" t="s">
        <v>14</v>
      </c>
      <c r="BL22" s="11">
        <v>1</v>
      </c>
      <c r="BM22" s="11">
        <v>1</v>
      </c>
      <c r="BN22" s="11">
        <v>1</v>
      </c>
      <c r="BO22" s="11">
        <v>1</v>
      </c>
      <c r="BP22" s="11">
        <v>1</v>
      </c>
      <c r="BQ22" s="11">
        <v>0</v>
      </c>
      <c r="BR22" s="11">
        <v>0</v>
      </c>
      <c r="BS22" s="11">
        <v>0</v>
      </c>
      <c r="BT22" s="11">
        <v>0</v>
      </c>
      <c r="BU22" s="11">
        <v>1</v>
      </c>
      <c r="BV22" s="20">
        <v>3</v>
      </c>
      <c r="BW22" s="20">
        <v>4</v>
      </c>
      <c r="BX22" s="11">
        <v>0</v>
      </c>
      <c r="BY22" s="20">
        <v>2</v>
      </c>
      <c r="BZ22" s="11">
        <v>3</v>
      </c>
      <c r="CA22" s="11">
        <v>5</v>
      </c>
      <c r="CB22" s="11">
        <v>0</v>
      </c>
      <c r="CC22" s="11">
        <v>1</v>
      </c>
      <c r="CD22" s="11">
        <v>0</v>
      </c>
      <c r="CE22" s="11">
        <v>1</v>
      </c>
      <c r="CF22" s="11">
        <v>2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2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0</v>
      </c>
      <c r="DE22" s="11">
        <v>0</v>
      </c>
      <c r="DF22" s="11">
        <v>0</v>
      </c>
      <c r="DG22" s="11">
        <v>1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1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1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0</v>
      </c>
      <c r="GH22" s="11">
        <v>0</v>
      </c>
      <c r="GI22" s="11">
        <f t="shared" si="0"/>
        <v>0</v>
      </c>
      <c r="GJ22" s="11">
        <f>SUM(DE22:FD22)</f>
        <v>3</v>
      </c>
      <c r="GK22" s="11">
        <f>SUM(BE22:DD22)</f>
        <v>29</v>
      </c>
      <c r="GL22" s="11" t="s">
        <v>14</v>
      </c>
      <c r="GM22" s="10"/>
      <c r="GN22"/>
    </row>
    <row r="23" spans="1:196" ht="21" customHeight="1" x14ac:dyDescent="0.3">
      <c r="B23" s="3" t="s">
        <v>36</v>
      </c>
      <c r="C23" s="3" t="s">
        <v>37</v>
      </c>
      <c r="D23" s="11">
        <v>2</v>
      </c>
      <c r="E23" s="11">
        <v>0</v>
      </c>
      <c r="F23" s="11">
        <v>1</v>
      </c>
      <c r="G23" s="11">
        <v>0</v>
      </c>
      <c r="H23" s="11">
        <v>0</v>
      </c>
      <c r="I23" s="11">
        <v>2</v>
      </c>
      <c r="J23" s="11">
        <v>0</v>
      </c>
      <c r="K23" s="11">
        <v>1</v>
      </c>
      <c r="L23" s="11">
        <v>4</v>
      </c>
      <c r="M23" s="11">
        <v>4</v>
      </c>
      <c r="N23" s="11">
        <v>3</v>
      </c>
      <c r="O23" s="11">
        <v>0</v>
      </c>
      <c r="P23" s="11">
        <v>1</v>
      </c>
      <c r="Q23" s="11">
        <v>2</v>
      </c>
      <c r="R23" s="11">
        <v>3</v>
      </c>
      <c r="S23" s="11">
        <v>2</v>
      </c>
      <c r="T23" s="11">
        <v>1</v>
      </c>
      <c r="U23" s="11">
        <v>0</v>
      </c>
      <c r="V23" s="11">
        <v>3</v>
      </c>
      <c r="W23" s="11">
        <v>3</v>
      </c>
      <c r="X23" s="11">
        <v>2</v>
      </c>
      <c r="Y23" s="11">
        <v>2</v>
      </c>
      <c r="Z23" s="11">
        <v>1</v>
      </c>
      <c r="AA23" s="11">
        <v>1</v>
      </c>
      <c r="AB23" s="11">
        <v>3</v>
      </c>
      <c r="AC23" s="11">
        <v>2</v>
      </c>
      <c r="AD23" s="11">
        <v>3</v>
      </c>
      <c r="AE23" s="11">
        <v>3</v>
      </c>
      <c r="AF23" s="11">
        <v>5</v>
      </c>
      <c r="AG23" s="11">
        <v>0</v>
      </c>
      <c r="AH23" s="11">
        <v>0</v>
      </c>
      <c r="AI23" s="11">
        <v>3</v>
      </c>
      <c r="AJ23" s="11">
        <v>0</v>
      </c>
      <c r="AK23" s="11">
        <v>0</v>
      </c>
      <c r="AL23" s="11">
        <v>2</v>
      </c>
      <c r="AM23" s="11">
        <v>1</v>
      </c>
      <c r="AN23" s="11">
        <v>2</v>
      </c>
      <c r="AO23" s="11">
        <v>1</v>
      </c>
      <c r="AP23" s="11">
        <v>1</v>
      </c>
      <c r="AQ23" s="11">
        <v>4</v>
      </c>
      <c r="AR23" s="11">
        <v>0</v>
      </c>
      <c r="AS23" s="11">
        <v>1</v>
      </c>
      <c r="AT23" s="11">
        <v>2</v>
      </c>
      <c r="AU23" s="11">
        <v>0</v>
      </c>
      <c r="AV23" s="11">
        <v>2</v>
      </c>
      <c r="AW23" s="11">
        <v>0</v>
      </c>
      <c r="AX23" s="11">
        <v>1</v>
      </c>
      <c r="AY23" s="11">
        <v>0</v>
      </c>
      <c r="AZ23" s="11">
        <v>5</v>
      </c>
      <c r="BA23" s="11">
        <v>1</v>
      </c>
      <c r="BB23" s="11">
        <v>3</v>
      </c>
      <c r="BC23" s="11">
        <v>2</v>
      </c>
      <c r="BD23" s="11">
        <v>5</v>
      </c>
      <c r="BE23" s="11">
        <v>2</v>
      </c>
      <c r="BF23" s="11">
        <v>2</v>
      </c>
      <c r="BG23" s="11">
        <v>4</v>
      </c>
      <c r="BH23" s="11">
        <v>2</v>
      </c>
      <c r="BI23" s="11">
        <v>4</v>
      </c>
      <c r="BJ23" s="11">
        <v>3</v>
      </c>
      <c r="BK23" s="11">
        <v>2</v>
      </c>
      <c r="BL23" s="11">
        <v>1</v>
      </c>
      <c r="BM23" s="11">
        <v>2</v>
      </c>
      <c r="BN23" s="11">
        <v>3</v>
      </c>
      <c r="BO23" s="11">
        <v>0</v>
      </c>
      <c r="BP23" s="11">
        <v>5</v>
      </c>
      <c r="BQ23" s="11">
        <v>2</v>
      </c>
      <c r="BR23" s="11">
        <v>2</v>
      </c>
      <c r="BS23" s="11">
        <v>2</v>
      </c>
      <c r="BT23" s="11">
        <v>2</v>
      </c>
      <c r="BU23" s="11">
        <v>1</v>
      </c>
      <c r="BV23" s="20">
        <v>4</v>
      </c>
      <c r="BW23" s="20">
        <v>3</v>
      </c>
      <c r="BX23" s="20">
        <v>6</v>
      </c>
      <c r="BY23" s="20">
        <v>2</v>
      </c>
      <c r="BZ23" s="11">
        <v>12</v>
      </c>
      <c r="CA23" s="11">
        <v>3</v>
      </c>
      <c r="CB23" s="11">
        <v>1</v>
      </c>
      <c r="CC23" s="11">
        <v>1</v>
      </c>
      <c r="CD23" s="11">
        <v>5</v>
      </c>
      <c r="CE23" s="11">
        <v>8</v>
      </c>
      <c r="CF23" s="11">
        <v>4</v>
      </c>
      <c r="CG23" s="11">
        <v>1</v>
      </c>
      <c r="CH23" s="11">
        <v>4</v>
      </c>
      <c r="CI23" s="11">
        <v>6</v>
      </c>
      <c r="CJ23" s="11">
        <v>2</v>
      </c>
      <c r="CK23" s="11">
        <v>3</v>
      </c>
      <c r="CL23" s="11">
        <v>2</v>
      </c>
      <c r="CM23" s="11">
        <v>6</v>
      </c>
      <c r="CN23" s="11">
        <v>2</v>
      </c>
      <c r="CO23" s="11">
        <v>5</v>
      </c>
      <c r="CP23" s="11">
        <v>3</v>
      </c>
      <c r="CQ23" s="11">
        <v>0</v>
      </c>
      <c r="CR23" s="11">
        <v>4</v>
      </c>
      <c r="CS23" s="11">
        <v>4</v>
      </c>
      <c r="CT23" s="11">
        <v>3</v>
      </c>
      <c r="CU23" s="11">
        <v>1</v>
      </c>
      <c r="CV23" s="11">
        <v>2</v>
      </c>
      <c r="CW23" s="11">
        <v>4</v>
      </c>
      <c r="CX23" s="11">
        <v>2</v>
      </c>
      <c r="CY23" s="11">
        <v>0</v>
      </c>
      <c r="CZ23" s="11">
        <v>4</v>
      </c>
      <c r="DA23" s="11">
        <v>3</v>
      </c>
      <c r="DB23" s="11">
        <v>1</v>
      </c>
      <c r="DC23" s="11">
        <v>2</v>
      </c>
      <c r="DD23" s="11">
        <v>3</v>
      </c>
      <c r="DE23" s="11">
        <v>3</v>
      </c>
      <c r="DF23" s="11">
        <v>4</v>
      </c>
      <c r="DG23" s="11">
        <v>5</v>
      </c>
      <c r="DH23" s="11">
        <v>1</v>
      </c>
      <c r="DI23" s="11">
        <v>6</v>
      </c>
      <c r="DJ23" s="11">
        <v>4</v>
      </c>
      <c r="DK23" s="11">
        <v>2</v>
      </c>
      <c r="DL23" s="11">
        <v>2</v>
      </c>
      <c r="DM23" s="11">
        <v>2</v>
      </c>
      <c r="DN23" s="11">
        <v>4</v>
      </c>
      <c r="DO23" s="11">
        <v>1</v>
      </c>
      <c r="DP23" s="11">
        <v>2</v>
      </c>
      <c r="DQ23" s="11">
        <v>3</v>
      </c>
      <c r="DR23" s="11">
        <v>3</v>
      </c>
      <c r="DS23" s="11">
        <v>3</v>
      </c>
      <c r="DT23" s="11">
        <v>2</v>
      </c>
      <c r="DU23" s="11">
        <v>10</v>
      </c>
      <c r="DV23" s="11">
        <v>10</v>
      </c>
      <c r="DW23" s="11">
        <v>7</v>
      </c>
      <c r="DX23" s="11">
        <v>5</v>
      </c>
      <c r="DY23" s="11">
        <v>6</v>
      </c>
      <c r="DZ23" s="11">
        <v>7</v>
      </c>
      <c r="EA23" s="55">
        <v>6</v>
      </c>
      <c r="EB23" s="56">
        <v>8</v>
      </c>
      <c r="EC23" s="55">
        <v>8</v>
      </c>
      <c r="ED23" s="55">
        <v>9</v>
      </c>
      <c r="EE23" s="55">
        <v>8</v>
      </c>
      <c r="EF23" s="55">
        <v>6</v>
      </c>
      <c r="EG23" s="55">
        <v>3</v>
      </c>
      <c r="EH23" s="55">
        <v>3</v>
      </c>
      <c r="EI23" s="55">
        <v>4</v>
      </c>
      <c r="EJ23" s="55">
        <v>3</v>
      </c>
      <c r="EK23" s="55">
        <v>7</v>
      </c>
      <c r="EL23" s="55">
        <v>4</v>
      </c>
      <c r="EM23" s="55">
        <v>5</v>
      </c>
      <c r="EN23" s="55">
        <v>2</v>
      </c>
      <c r="EO23" s="55">
        <v>6</v>
      </c>
      <c r="EP23" s="55">
        <v>5</v>
      </c>
      <c r="EQ23" s="55">
        <v>5</v>
      </c>
      <c r="ER23" s="55">
        <v>3</v>
      </c>
      <c r="ES23" s="55">
        <v>2</v>
      </c>
      <c r="ET23" s="55">
        <v>5</v>
      </c>
      <c r="EU23" s="55">
        <v>2</v>
      </c>
      <c r="EV23" s="11">
        <v>0</v>
      </c>
      <c r="EW23" s="11">
        <v>2</v>
      </c>
      <c r="EX23" s="11">
        <v>1</v>
      </c>
      <c r="EY23" s="11">
        <v>4</v>
      </c>
      <c r="EZ23" s="11">
        <v>3</v>
      </c>
      <c r="FA23" s="11">
        <v>1</v>
      </c>
      <c r="FB23" s="11">
        <v>3</v>
      </c>
      <c r="FC23" s="11">
        <v>3</v>
      </c>
      <c r="FD23" s="11">
        <v>1</v>
      </c>
      <c r="FE23" s="11">
        <v>3</v>
      </c>
      <c r="FF23" s="11">
        <v>7</v>
      </c>
      <c r="FG23" s="11">
        <v>6</v>
      </c>
      <c r="FH23" s="11">
        <v>4</v>
      </c>
      <c r="FI23" s="11">
        <v>5</v>
      </c>
      <c r="FJ23" s="11">
        <v>5</v>
      </c>
      <c r="FK23" s="11">
        <v>2</v>
      </c>
      <c r="FL23" s="11">
        <v>4</v>
      </c>
      <c r="FM23" s="11">
        <v>3</v>
      </c>
      <c r="FN23" s="11">
        <v>4</v>
      </c>
      <c r="FO23" s="11">
        <v>5</v>
      </c>
      <c r="FP23" s="11">
        <v>6</v>
      </c>
      <c r="FQ23" s="11">
        <v>0</v>
      </c>
      <c r="FR23" s="11">
        <v>9</v>
      </c>
      <c r="FS23" s="11">
        <v>7</v>
      </c>
      <c r="FT23" s="11">
        <v>7</v>
      </c>
      <c r="FU23" s="11">
        <v>16</v>
      </c>
      <c r="FV23" s="11">
        <v>7</v>
      </c>
      <c r="FW23" s="11">
        <v>7</v>
      </c>
      <c r="FX23" s="11">
        <v>9</v>
      </c>
      <c r="FY23" s="11">
        <v>8</v>
      </c>
      <c r="FZ23" s="11">
        <v>10</v>
      </c>
      <c r="GA23" s="11">
        <v>10</v>
      </c>
      <c r="GB23" s="11">
        <v>9</v>
      </c>
      <c r="GC23" s="11">
        <v>12</v>
      </c>
      <c r="GD23" s="11">
        <v>13</v>
      </c>
      <c r="GE23" s="11">
        <v>7</v>
      </c>
      <c r="GF23" s="11">
        <v>1</v>
      </c>
      <c r="GG23" s="11">
        <v>3</v>
      </c>
      <c r="GH23" s="11">
        <v>5</v>
      </c>
      <c r="GI23" s="11">
        <f t="shared" si="0"/>
        <v>194</v>
      </c>
      <c r="GJ23" s="11">
        <f>SUM(DE23:FD23)</f>
        <v>214</v>
      </c>
      <c r="GK23" s="11">
        <f>SUM(BE23:DD23)</f>
        <v>155</v>
      </c>
      <c r="GL23" s="11">
        <f>SUM($D$23:$BD$23)</f>
        <v>90</v>
      </c>
      <c r="GM23" s="10"/>
      <c r="GN23"/>
    </row>
    <row r="24" spans="1:196" s="9" customFormat="1" ht="21" customHeight="1" x14ac:dyDescent="0.3">
      <c r="B24" s="3" t="s">
        <v>13</v>
      </c>
      <c r="C24" s="3" t="s">
        <v>14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1">
        <v>0</v>
      </c>
      <c r="DK24" s="11">
        <v>0</v>
      </c>
      <c r="DL24" s="11">
        <v>0</v>
      </c>
      <c r="DM24" s="11">
        <v>0</v>
      </c>
      <c r="DN24" s="11">
        <v>0</v>
      </c>
      <c r="DO24" s="11">
        <v>0</v>
      </c>
      <c r="DP24" s="11">
        <v>0</v>
      </c>
      <c r="DQ24" s="11">
        <v>0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1">
        <v>0</v>
      </c>
      <c r="EE24" s="11">
        <v>0</v>
      </c>
      <c r="EF24" s="11">
        <v>0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0</v>
      </c>
      <c r="ER24" s="11">
        <v>0</v>
      </c>
      <c r="ES24" s="11">
        <v>0</v>
      </c>
      <c r="ET24" s="11">
        <v>0</v>
      </c>
      <c r="EU24" s="11">
        <v>0</v>
      </c>
      <c r="EV24" s="11">
        <v>0</v>
      </c>
      <c r="EW24" s="11">
        <v>0</v>
      </c>
      <c r="EX24" s="11">
        <v>0</v>
      </c>
      <c r="EY24" s="11">
        <v>0</v>
      </c>
      <c r="EZ24" s="11">
        <v>0</v>
      </c>
      <c r="FA24" s="11">
        <v>0</v>
      </c>
      <c r="FB24" s="11">
        <v>0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1">
        <v>0</v>
      </c>
      <c r="FM24" s="11">
        <v>0</v>
      </c>
      <c r="FN24" s="11">
        <v>0</v>
      </c>
      <c r="FO24" s="11">
        <v>0</v>
      </c>
      <c r="FP24" s="11">
        <v>0</v>
      </c>
      <c r="FQ24" s="11">
        <v>0</v>
      </c>
      <c r="FR24" s="11">
        <v>0</v>
      </c>
      <c r="FS24" s="11">
        <v>0</v>
      </c>
      <c r="FT24" s="11">
        <v>0</v>
      </c>
      <c r="FU24" s="11">
        <v>0</v>
      </c>
      <c r="FV24" s="11">
        <v>0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1">
        <v>0</v>
      </c>
      <c r="GE24" s="11">
        <v>0</v>
      </c>
      <c r="GF24" s="11">
        <v>0</v>
      </c>
      <c r="GG24" s="11">
        <v>0</v>
      </c>
      <c r="GH24" s="11">
        <v>0</v>
      </c>
      <c r="GI24" s="11">
        <f t="shared" si="0"/>
        <v>0</v>
      </c>
      <c r="GJ24" s="11">
        <f>SUM(DE24:FD24)</f>
        <v>0</v>
      </c>
      <c r="GK24" s="11">
        <f>SUM(BE24:DD24)</f>
        <v>0</v>
      </c>
      <c r="GL24" s="11">
        <f>SUM($D$24:$BD$24)</f>
        <v>0</v>
      </c>
    </row>
    <row r="25" spans="1:196" ht="21" customHeight="1" x14ac:dyDescent="0.3">
      <c r="B25" s="79" t="s">
        <v>2</v>
      </c>
      <c r="C25" s="80"/>
      <c r="D25" s="18">
        <f t="shared" ref="D25:AI25" si="3">SUM(D7:D24)</f>
        <v>108</v>
      </c>
      <c r="E25" s="18">
        <f t="shared" si="3"/>
        <v>222</v>
      </c>
      <c r="F25" s="18">
        <f t="shared" si="3"/>
        <v>308</v>
      </c>
      <c r="G25" s="18">
        <f t="shared" si="3"/>
        <v>324</v>
      </c>
      <c r="H25" s="18">
        <f t="shared" si="3"/>
        <v>446</v>
      </c>
      <c r="I25" s="18">
        <f t="shared" si="3"/>
        <v>273</v>
      </c>
      <c r="J25" s="18">
        <f t="shared" si="3"/>
        <v>317</v>
      </c>
      <c r="K25" s="18">
        <f t="shared" si="3"/>
        <v>282</v>
      </c>
      <c r="L25" s="18">
        <f t="shared" si="3"/>
        <v>309</v>
      </c>
      <c r="M25" s="18">
        <f t="shared" si="3"/>
        <v>301</v>
      </c>
      <c r="N25" s="18">
        <f t="shared" si="3"/>
        <v>304</v>
      </c>
      <c r="O25" s="18">
        <f t="shared" si="3"/>
        <v>164</v>
      </c>
      <c r="P25" s="18">
        <f t="shared" si="3"/>
        <v>222</v>
      </c>
      <c r="Q25" s="18">
        <f t="shared" si="3"/>
        <v>318</v>
      </c>
      <c r="R25" s="18">
        <f t="shared" si="3"/>
        <v>235</v>
      </c>
      <c r="S25" s="18">
        <f t="shared" si="3"/>
        <v>159</v>
      </c>
      <c r="T25" s="18">
        <f t="shared" si="3"/>
        <v>230</v>
      </c>
      <c r="U25" s="18">
        <f t="shared" si="3"/>
        <v>275</v>
      </c>
      <c r="V25" s="18">
        <f t="shared" si="3"/>
        <v>222</v>
      </c>
      <c r="W25" s="18">
        <f t="shared" si="3"/>
        <v>310</v>
      </c>
      <c r="X25" s="18">
        <f t="shared" si="3"/>
        <v>492</v>
      </c>
      <c r="Y25" s="18">
        <f t="shared" si="3"/>
        <v>628</v>
      </c>
      <c r="Z25" s="18">
        <f t="shared" si="3"/>
        <v>559</v>
      </c>
      <c r="AA25" s="18">
        <f t="shared" si="3"/>
        <v>395</v>
      </c>
      <c r="AB25" s="18">
        <f t="shared" si="3"/>
        <v>566</v>
      </c>
      <c r="AC25" s="18">
        <f t="shared" si="3"/>
        <v>757</v>
      </c>
      <c r="AD25" s="18">
        <f t="shared" si="3"/>
        <v>654</v>
      </c>
      <c r="AE25" s="18">
        <f t="shared" si="3"/>
        <v>498</v>
      </c>
      <c r="AF25" s="18">
        <f t="shared" si="3"/>
        <v>471</v>
      </c>
      <c r="AG25" s="18">
        <f t="shared" si="3"/>
        <v>390</v>
      </c>
      <c r="AH25" s="18">
        <f t="shared" si="3"/>
        <v>400</v>
      </c>
      <c r="AI25" s="18">
        <f t="shared" si="3"/>
        <v>385</v>
      </c>
      <c r="AJ25" s="18">
        <f t="shared" ref="AJ25:BO25" si="4">SUM(AJ7:AJ24)</f>
        <v>361</v>
      </c>
      <c r="AK25" s="18">
        <f t="shared" si="4"/>
        <v>290</v>
      </c>
      <c r="AL25" s="18">
        <f t="shared" si="4"/>
        <v>370</v>
      </c>
      <c r="AM25" s="18">
        <f t="shared" si="4"/>
        <v>363</v>
      </c>
      <c r="AN25" s="18">
        <f t="shared" si="4"/>
        <v>350</v>
      </c>
      <c r="AO25" s="18">
        <f t="shared" si="4"/>
        <v>376</v>
      </c>
      <c r="AP25" s="18">
        <f t="shared" si="4"/>
        <v>340</v>
      </c>
      <c r="AQ25" s="18">
        <f t="shared" si="4"/>
        <v>407</v>
      </c>
      <c r="AR25" s="18">
        <f t="shared" si="4"/>
        <v>331</v>
      </c>
      <c r="AS25" s="18">
        <f t="shared" si="4"/>
        <v>353</v>
      </c>
      <c r="AT25" s="18">
        <f t="shared" si="4"/>
        <v>320</v>
      </c>
      <c r="AU25" s="18">
        <f t="shared" si="4"/>
        <v>386</v>
      </c>
      <c r="AV25" s="18">
        <f t="shared" si="4"/>
        <v>445</v>
      </c>
      <c r="AW25" s="18">
        <f t="shared" si="4"/>
        <v>279</v>
      </c>
      <c r="AX25" s="18">
        <f t="shared" si="4"/>
        <v>301</v>
      </c>
      <c r="AY25" s="18">
        <f t="shared" si="4"/>
        <v>409</v>
      </c>
      <c r="AZ25" s="18">
        <f t="shared" si="4"/>
        <v>412</v>
      </c>
      <c r="BA25" s="18">
        <f t="shared" si="4"/>
        <v>411</v>
      </c>
      <c r="BB25" s="18">
        <f t="shared" si="4"/>
        <v>384</v>
      </c>
      <c r="BC25" s="18">
        <f t="shared" si="4"/>
        <v>233</v>
      </c>
      <c r="BD25" s="18">
        <f t="shared" si="4"/>
        <v>519</v>
      </c>
      <c r="BE25" s="18">
        <f t="shared" si="4"/>
        <v>147</v>
      </c>
      <c r="BF25" s="18">
        <f t="shared" si="4"/>
        <v>260</v>
      </c>
      <c r="BG25" s="18">
        <f t="shared" si="4"/>
        <v>245</v>
      </c>
      <c r="BH25" s="18">
        <f t="shared" si="4"/>
        <v>347</v>
      </c>
      <c r="BI25" s="18">
        <f t="shared" si="4"/>
        <v>301</v>
      </c>
      <c r="BJ25" s="18">
        <f t="shared" si="4"/>
        <v>350</v>
      </c>
      <c r="BK25" s="18">
        <f t="shared" si="4"/>
        <v>386</v>
      </c>
      <c r="BL25" s="18">
        <f t="shared" si="4"/>
        <v>413</v>
      </c>
      <c r="BM25" s="18">
        <f t="shared" si="4"/>
        <v>310</v>
      </c>
      <c r="BN25" s="18">
        <f t="shared" si="4"/>
        <v>284</v>
      </c>
      <c r="BO25" s="18">
        <f t="shared" si="4"/>
        <v>291</v>
      </c>
      <c r="BP25" s="18">
        <f t="shared" ref="BP25:GL25" si="5">SUM(BP7:BP24)</f>
        <v>304</v>
      </c>
      <c r="BQ25" s="18">
        <f t="shared" si="5"/>
        <v>312</v>
      </c>
      <c r="BR25" s="18">
        <f t="shared" si="5"/>
        <v>164</v>
      </c>
      <c r="BS25" s="18">
        <f t="shared" si="5"/>
        <v>241</v>
      </c>
      <c r="BT25" s="18">
        <f t="shared" si="5"/>
        <v>327</v>
      </c>
      <c r="BU25" s="18">
        <f t="shared" si="5"/>
        <v>414</v>
      </c>
      <c r="BV25" s="18">
        <f t="shared" si="5"/>
        <v>287</v>
      </c>
      <c r="BW25" s="18">
        <f t="shared" si="5"/>
        <v>407</v>
      </c>
      <c r="BX25" s="18">
        <f t="shared" si="5"/>
        <v>421</v>
      </c>
      <c r="BY25" s="18">
        <f t="shared" si="5"/>
        <v>449</v>
      </c>
      <c r="BZ25" s="18">
        <f t="shared" si="5"/>
        <v>473</v>
      </c>
      <c r="CA25" s="18">
        <f t="shared" si="5"/>
        <v>390</v>
      </c>
      <c r="CB25" s="18">
        <f t="shared" ref="CB25:CE25" si="6">SUM(CB7:CB24)</f>
        <v>378</v>
      </c>
      <c r="CC25" s="18">
        <f t="shared" si="6"/>
        <v>500</v>
      </c>
      <c r="CD25" s="18">
        <f t="shared" si="6"/>
        <v>744</v>
      </c>
      <c r="CE25" s="18">
        <f t="shared" si="6"/>
        <v>347</v>
      </c>
      <c r="CF25" s="18">
        <f t="shared" ref="CF25:CJ25" si="7">SUM(CF7:CF24)</f>
        <v>406</v>
      </c>
      <c r="CG25" s="18">
        <f t="shared" si="7"/>
        <v>343</v>
      </c>
      <c r="CH25" s="18">
        <f t="shared" si="7"/>
        <v>278</v>
      </c>
      <c r="CI25" s="18">
        <f t="shared" si="7"/>
        <v>259</v>
      </c>
      <c r="CJ25" s="18">
        <f t="shared" si="7"/>
        <v>239</v>
      </c>
      <c r="CK25" s="18">
        <f t="shared" ref="CK25:CP25" si="8">SUM(CK7:CK24)</f>
        <v>246</v>
      </c>
      <c r="CL25" s="18">
        <f t="shared" si="8"/>
        <v>205</v>
      </c>
      <c r="CM25" s="18">
        <f t="shared" si="8"/>
        <v>290</v>
      </c>
      <c r="CN25" s="18">
        <f t="shared" si="8"/>
        <v>273</v>
      </c>
      <c r="CO25" s="18">
        <f t="shared" si="8"/>
        <v>260</v>
      </c>
      <c r="CP25" s="18">
        <f t="shared" si="8"/>
        <v>244</v>
      </c>
      <c r="CQ25" s="18">
        <f t="shared" ref="CQ25:GK25" si="9">SUM(CQ7:CQ24)</f>
        <v>286</v>
      </c>
      <c r="CR25" s="18">
        <f t="shared" si="9"/>
        <v>253</v>
      </c>
      <c r="CS25" s="18">
        <f t="shared" si="9"/>
        <v>266</v>
      </c>
      <c r="CT25" s="18">
        <f t="shared" si="9"/>
        <v>236</v>
      </c>
      <c r="CU25" s="18">
        <f t="shared" si="9"/>
        <v>259</v>
      </c>
      <c r="CV25" s="18">
        <f t="shared" si="9"/>
        <v>176</v>
      </c>
      <c r="CW25" s="18">
        <f t="shared" si="9"/>
        <v>176</v>
      </c>
      <c r="CX25" s="18">
        <f t="shared" si="9"/>
        <v>278</v>
      </c>
      <c r="CY25" s="18">
        <f t="shared" si="9"/>
        <v>340</v>
      </c>
      <c r="CZ25" s="18">
        <f>SUM(CZ7:CZ24)</f>
        <v>401</v>
      </c>
      <c r="DA25" s="18">
        <f>SUM(DA7:DA24)</f>
        <v>335</v>
      </c>
      <c r="DB25" s="18">
        <f>SUM(DB7:DB24)</f>
        <v>549</v>
      </c>
      <c r="DC25" s="18">
        <f>SUM(DC7:DC24)</f>
        <v>416</v>
      </c>
      <c r="DD25" s="18">
        <f>SUM(DD7:DD24)</f>
        <v>752</v>
      </c>
      <c r="DE25" s="18">
        <f t="shared" ref="DE25:ED25" si="10">SUM(DE7:DE24)</f>
        <v>278</v>
      </c>
      <c r="DF25" s="18">
        <f t="shared" si="10"/>
        <v>409</v>
      </c>
      <c r="DG25" s="18">
        <f t="shared" si="10"/>
        <v>658</v>
      </c>
      <c r="DH25" s="18">
        <f t="shared" si="10"/>
        <v>755</v>
      </c>
      <c r="DI25" s="18">
        <f t="shared" si="10"/>
        <v>810</v>
      </c>
      <c r="DJ25" s="18">
        <f t="shared" si="10"/>
        <v>752</v>
      </c>
      <c r="DK25" s="18">
        <f t="shared" si="10"/>
        <v>641</v>
      </c>
      <c r="DL25" s="18">
        <f t="shared" si="10"/>
        <v>738</v>
      </c>
      <c r="DM25" s="18">
        <f t="shared" si="10"/>
        <v>537</v>
      </c>
      <c r="DN25" s="18">
        <f t="shared" si="10"/>
        <v>813</v>
      </c>
      <c r="DO25" s="18">
        <f t="shared" si="10"/>
        <v>919</v>
      </c>
      <c r="DP25" s="18">
        <f t="shared" si="10"/>
        <v>866</v>
      </c>
      <c r="DQ25" s="18">
        <f t="shared" si="10"/>
        <v>824</v>
      </c>
      <c r="DR25" s="18">
        <f t="shared" si="10"/>
        <v>905</v>
      </c>
      <c r="DS25" s="18">
        <f t="shared" si="10"/>
        <v>767</v>
      </c>
      <c r="DT25" s="18">
        <f t="shared" si="10"/>
        <v>798</v>
      </c>
      <c r="DU25" s="18">
        <f t="shared" si="10"/>
        <v>766</v>
      </c>
      <c r="DV25" s="18">
        <f t="shared" si="10"/>
        <v>275</v>
      </c>
      <c r="DW25" s="18">
        <f t="shared" si="10"/>
        <v>445</v>
      </c>
      <c r="DX25" s="18">
        <f t="shared" si="10"/>
        <v>402</v>
      </c>
      <c r="DY25" s="18">
        <f t="shared" si="10"/>
        <v>549</v>
      </c>
      <c r="DZ25" s="18">
        <f t="shared" si="10"/>
        <v>772</v>
      </c>
      <c r="EA25" s="18">
        <f t="shared" si="10"/>
        <v>551</v>
      </c>
      <c r="EB25" s="18">
        <f t="shared" si="10"/>
        <v>314</v>
      </c>
      <c r="EC25" s="18">
        <f t="shared" si="10"/>
        <v>426</v>
      </c>
      <c r="ED25" s="18">
        <f t="shared" si="10"/>
        <v>410</v>
      </c>
      <c r="EE25" s="18">
        <f t="shared" ref="EE25:EY25" si="11">SUM(EE7:EE24)</f>
        <v>318</v>
      </c>
      <c r="EF25" s="18">
        <f t="shared" si="11"/>
        <v>383</v>
      </c>
      <c r="EG25" s="18">
        <f t="shared" si="11"/>
        <v>275</v>
      </c>
      <c r="EH25" s="18">
        <f t="shared" si="11"/>
        <v>266</v>
      </c>
      <c r="EI25" s="18">
        <f t="shared" si="11"/>
        <v>235</v>
      </c>
      <c r="EJ25" s="18">
        <f t="shared" si="11"/>
        <v>221</v>
      </c>
      <c r="EK25" s="18">
        <f t="shared" si="11"/>
        <v>166</v>
      </c>
      <c r="EL25" s="18">
        <f t="shared" si="11"/>
        <v>202</v>
      </c>
      <c r="EM25" s="18">
        <f t="shared" si="11"/>
        <v>240</v>
      </c>
      <c r="EN25" s="18">
        <f t="shared" si="11"/>
        <v>202</v>
      </c>
      <c r="EO25" s="18">
        <f t="shared" si="11"/>
        <v>182</v>
      </c>
      <c r="EP25" s="18">
        <f t="shared" si="11"/>
        <v>165</v>
      </c>
      <c r="EQ25" s="18">
        <f t="shared" si="11"/>
        <v>221</v>
      </c>
      <c r="ER25" s="18">
        <f t="shared" si="11"/>
        <v>166</v>
      </c>
      <c r="ES25" s="18">
        <f t="shared" si="11"/>
        <v>207</v>
      </c>
      <c r="ET25" s="18">
        <f t="shared" si="11"/>
        <v>223</v>
      </c>
      <c r="EU25" s="18">
        <f t="shared" si="11"/>
        <v>207</v>
      </c>
      <c r="EV25" s="18">
        <f t="shared" si="11"/>
        <v>142</v>
      </c>
      <c r="EW25" s="18">
        <f t="shared" si="11"/>
        <v>135</v>
      </c>
      <c r="EX25" s="18">
        <f t="shared" si="11"/>
        <v>168</v>
      </c>
      <c r="EY25" s="18">
        <f t="shared" si="11"/>
        <v>161</v>
      </c>
      <c r="EZ25" s="18">
        <f t="shared" ref="EZ25:GJ25" si="12">SUM(EZ7:EZ24)</f>
        <v>189</v>
      </c>
      <c r="FA25" s="18">
        <f t="shared" si="12"/>
        <v>159</v>
      </c>
      <c r="FB25" s="18">
        <f t="shared" si="12"/>
        <v>161</v>
      </c>
      <c r="FC25" s="18">
        <f t="shared" si="12"/>
        <v>164</v>
      </c>
      <c r="FD25" s="18">
        <f t="shared" si="12"/>
        <v>114</v>
      </c>
      <c r="FE25" s="18">
        <f t="shared" si="12"/>
        <v>93</v>
      </c>
      <c r="FF25" s="18">
        <f t="shared" si="12"/>
        <v>171</v>
      </c>
      <c r="FG25" s="18">
        <f t="shared" si="12"/>
        <v>155</v>
      </c>
      <c r="FH25" s="18">
        <f t="shared" si="12"/>
        <v>149</v>
      </c>
      <c r="FI25" s="18">
        <f t="shared" si="12"/>
        <v>173</v>
      </c>
      <c r="FJ25" s="18">
        <f t="shared" si="12"/>
        <v>177</v>
      </c>
      <c r="FK25" s="18">
        <f t="shared" si="12"/>
        <v>150</v>
      </c>
      <c r="FL25" s="18">
        <f t="shared" si="12"/>
        <v>142</v>
      </c>
      <c r="FM25" s="18">
        <f t="shared" si="12"/>
        <v>152</v>
      </c>
      <c r="FN25" s="18">
        <f t="shared" si="12"/>
        <v>151</v>
      </c>
      <c r="FO25" s="18">
        <f t="shared" si="12"/>
        <v>160</v>
      </c>
      <c r="FP25" s="18">
        <f t="shared" si="12"/>
        <v>132</v>
      </c>
      <c r="FQ25" s="18">
        <f t="shared" ref="FQ25:FT25" si="13">SUM(FQ7:FQ24)</f>
        <v>191</v>
      </c>
      <c r="FR25" s="18">
        <f t="shared" si="13"/>
        <v>137</v>
      </c>
      <c r="FS25" s="18">
        <f t="shared" si="13"/>
        <v>130</v>
      </c>
      <c r="FT25" s="18">
        <f t="shared" si="13"/>
        <v>158</v>
      </c>
      <c r="FU25" s="18">
        <f t="shared" ref="FU25:GH25" si="14">SUM(FU7:FU24)</f>
        <v>249</v>
      </c>
      <c r="FV25" s="18">
        <f t="shared" si="14"/>
        <v>98</v>
      </c>
      <c r="FW25" s="18">
        <f t="shared" si="14"/>
        <v>180</v>
      </c>
      <c r="FX25" s="18">
        <f t="shared" si="14"/>
        <v>186</v>
      </c>
      <c r="FY25" s="18">
        <f t="shared" si="14"/>
        <v>167</v>
      </c>
      <c r="FZ25" s="18">
        <f t="shared" si="14"/>
        <v>196</v>
      </c>
      <c r="GA25" s="18">
        <f t="shared" si="14"/>
        <v>140</v>
      </c>
      <c r="GB25" s="18">
        <f t="shared" si="14"/>
        <v>186</v>
      </c>
      <c r="GC25" s="18">
        <f t="shared" si="14"/>
        <v>176</v>
      </c>
      <c r="GD25" s="18">
        <f t="shared" si="14"/>
        <v>225</v>
      </c>
      <c r="GE25" s="18">
        <f t="shared" si="14"/>
        <v>180</v>
      </c>
      <c r="GF25" s="18">
        <f t="shared" si="14"/>
        <v>142</v>
      </c>
      <c r="GG25" s="18">
        <f t="shared" si="14"/>
        <v>127</v>
      </c>
      <c r="GH25" s="18">
        <f t="shared" si="14"/>
        <v>131</v>
      </c>
      <c r="GI25" s="18">
        <f>SUM(GI7:GI24)</f>
        <v>4804</v>
      </c>
      <c r="GJ25" s="18">
        <f t="shared" si="12"/>
        <v>21652</v>
      </c>
      <c r="GK25" s="18">
        <f t="shared" si="9"/>
        <v>17258</v>
      </c>
      <c r="GL25" s="18">
        <f t="shared" si="5"/>
        <v>19164</v>
      </c>
    </row>
    <row r="26" spans="1:196" x14ac:dyDescent="0.3">
      <c r="B26" s="14"/>
      <c r="C26" s="14"/>
      <c r="D26" s="8"/>
      <c r="E26" s="8"/>
      <c r="F26" s="8"/>
      <c r="G26" s="8"/>
    </row>
    <row r="27" spans="1:196" s="9" customFormat="1" x14ac:dyDescent="0.3">
      <c r="B27" s="6"/>
      <c r="C27" s="7"/>
      <c r="D27" s="8"/>
      <c r="E27" s="8"/>
      <c r="F27" s="8"/>
      <c r="G27" s="8"/>
    </row>
    <row r="28" spans="1:196" s="17" customFormat="1" ht="21" customHeight="1" x14ac:dyDescent="0.3">
      <c r="B28" s="4" t="s">
        <v>133</v>
      </c>
      <c r="C28" s="5"/>
      <c r="D28" s="5"/>
      <c r="E28" s="5"/>
      <c r="F28" s="5"/>
      <c r="G28" s="5"/>
    </row>
    <row r="29" spans="1:196" ht="21" customHeight="1" x14ac:dyDescent="0.3"/>
    <row r="30" spans="1:196" ht="21" customHeight="1" x14ac:dyDescent="0.3">
      <c r="A30" s="78">
        <v>1</v>
      </c>
      <c r="B30" s="74" t="s">
        <v>0</v>
      </c>
      <c r="C30" s="75" t="s">
        <v>1</v>
      </c>
      <c r="D30" s="76" t="s">
        <v>18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3" t="s">
        <v>106</v>
      </c>
      <c r="BF30" s="73"/>
      <c r="BG30" s="73"/>
      <c r="BH30" s="73"/>
      <c r="BI30" s="73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29"/>
      <c r="GK30" s="29"/>
      <c r="GL30" s="29"/>
    </row>
    <row r="31" spans="1:196" ht="21" customHeight="1" x14ac:dyDescent="0.3">
      <c r="A31" s="78"/>
      <c r="B31" s="74"/>
      <c r="C31" s="75"/>
      <c r="D31" s="2" t="s">
        <v>104</v>
      </c>
      <c r="E31" s="2" t="s">
        <v>103</v>
      </c>
      <c r="F31" s="2" t="s">
        <v>102</v>
      </c>
      <c r="G31" s="2" t="s">
        <v>101</v>
      </c>
      <c r="H31" s="2" t="s">
        <v>100</v>
      </c>
      <c r="I31" s="2" t="s">
        <v>99</v>
      </c>
      <c r="J31" s="2" t="s">
        <v>98</v>
      </c>
      <c r="K31" s="2" t="s">
        <v>97</v>
      </c>
      <c r="L31" s="2" t="s">
        <v>96</v>
      </c>
      <c r="M31" s="2" t="s">
        <v>95</v>
      </c>
      <c r="N31" s="2" t="s">
        <v>94</v>
      </c>
      <c r="O31" s="2" t="s">
        <v>93</v>
      </c>
      <c r="P31" s="2" t="s">
        <v>92</v>
      </c>
      <c r="Q31" s="2" t="s">
        <v>91</v>
      </c>
      <c r="R31" s="2" t="s">
        <v>90</v>
      </c>
      <c r="S31" s="2" t="s">
        <v>89</v>
      </c>
      <c r="T31" s="2" t="s">
        <v>88</v>
      </c>
      <c r="U31" s="2" t="s">
        <v>87</v>
      </c>
      <c r="V31" s="2" t="s">
        <v>86</v>
      </c>
      <c r="W31" s="2" t="s">
        <v>85</v>
      </c>
      <c r="X31" s="2" t="s">
        <v>84</v>
      </c>
      <c r="Y31" s="2" t="s">
        <v>83</v>
      </c>
      <c r="Z31" s="2" t="s">
        <v>82</v>
      </c>
      <c r="AA31" s="2" t="s">
        <v>81</v>
      </c>
      <c r="AB31" s="2" t="s">
        <v>80</v>
      </c>
      <c r="AC31" s="2" t="s">
        <v>79</v>
      </c>
      <c r="AD31" s="2" t="s">
        <v>78</v>
      </c>
      <c r="AE31" s="2" t="s">
        <v>77</v>
      </c>
      <c r="AF31" s="2" t="s">
        <v>76</v>
      </c>
      <c r="AG31" s="2" t="s">
        <v>75</v>
      </c>
      <c r="AH31" s="2" t="s">
        <v>74</v>
      </c>
      <c r="AI31" s="2" t="s">
        <v>73</v>
      </c>
      <c r="AJ31" s="2" t="s">
        <v>72</v>
      </c>
      <c r="AK31" s="2" t="s">
        <v>71</v>
      </c>
      <c r="AL31" s="2" t="s">
        <v>70</v>
      </c>
      <c r="AM31" s="2" t="s">
        <v>69</v>
      </c>
      <c r="AN31" s="2" t="s">
        <v>68</v>
      </c>
      <c r="AO31" s="2" t="s">
        <v>67</v>
      </c>
      <c r="AP31" s="2" t="s">
        <v>66</v>
      </c>
      <c r="AQ31" s="2" t="s">
        <v>65</v>
      </c>
      <c r="AR31" s="2" t="s">
        <v>64</v>
      </c>
      <c r="AS31" s="2" t="s">
        <v>63</v>
      </c>
      <c r="AT31" s="2" t="s">
        <v>62</v>
      </c>
      <c r="AU31" s="2" t="s">
        <v>61</v>
      </c>
      <c r="AV31" s="2" t="s">
        <v>60</v>
      </c>
      <c r="AW31" s="2" t="s">
        <v>59</v>
      </c>
      <c r="AX31" s="2" t="s">
        <v>58</v>
      </c>
      <c r="AY31" s="2" t="s">
        <v>57</v>
      </c>
      <c r="AZ31" s="2" t="s">
        <v>56</v>
      </c>
      <c r="BA31" s="2" t="s">
        <v>55</v>
      </c>
      <c r="BB31" s="2" t="s">
        <v>54</v>
      </c>
      <c r="BC31" s="2" t="s">
        <v>53</v>
      </c>
      <c r="BD31" s="2" t="s">
        <v>52</v>
      </c>
      <c r="BE31" s="2" t="s">
        <v>136</v>
      </c>
      <c r="BF31" s="2" t="s">
        <v>137</v>
      </c>
      <c r="BG31" s="2" t="s">
        <v>138</v>
      </c>
      <c r="BH31" s="2" t="s">
        <v>139</v>
      </c>
      <c r="BI31" s="2" t="s">
        <v>140</v>
      </c>
      <c r="BJ31" s="2" t="s">
        <v>141</v>
      </c>
      <c r="BK31" s="2" t="s">
        <v>142</v>
      </c>
      <c r="BL31" s="2" t="s">
        <v>143</v>
      </c>
      <c r="BM31" s="2" t="s">
        <v>144</v>
      </c>
      <c r="BN31" s="2" t="s">
        <v>145</v>
      </c>
      <c r="BO31" s="2" t="s">
        <v>146</v>
      </c>
      <c r="BP31" s="2" t="s">
        <v>147</v>
      </c>
      <c r="BQ31" s="2" t="s">
        <v>148</v>
      </c>
      <c r="BR31" s="2" t="s">
        <v>149</v>
      </c>
      <c r="BS31" s="2" t="s">
        <v>150</v>
      </c>
      <c r="BT31" s="2" t="s">
        <v>151</v>
      </c>
      <c r="BU31" s="2" t="s">
        <v>152</v>
      </c>
      <c r="BV31" s="2" t="s">
        <v>153</v>
      </c>
      <c r="BW31" s="2" t="s">
        <v>154</v>
      </c>
      <c r="BX31" s="2" t="s">
        <v>155</v>
      </c>
      <c r="BY31" s="2" t="s">
        <v>156</v>
      </c>
      <c r="BZ31" s="2" t="s">
        <v>157</v>
      </c>
      <c r="CA31" s="2" t="s">
        <v>158</v>
      </c>
      <c r="CB31" s="2" t="s">
        <v>159</v>
      </c>
      <c r="CC31" s="2" t="s">
        <v>160</v>
      </c>
      <c r="CD31" s="2" t="s">
        <v>161</v>
      </c>
      <c r="CE31" s="2" t="s">
        <v>162</v>
      </c>
      <c r="CF31" s="2" t="s">
        <v>163</v>
      </c>
      <c r="CG31" s="2" t="s">
        <v>164</v>
      </c>
      <c r="CH31" s="2" t="s">
        <v>165</v>
      </c>
      <c r="CI31" s="2" t="s">
        <v>166</v>
      </c>
      <c r="CJ31" s="2" t="s">
        <v>167</v>
      </c>
      <c r="CK31" s="2" t="s">
        <v>168</v>
      </c>
      <c r="CL31" s="2" t="s">
        <v>169</v>
      </c>
      <c r="CM31" s="2" t="s">
        <v>170</v>
      </c>
      <c r="CN31" s="2" t="s">
        <v>171</v>
      </c>
      <c r="CO31" s="2" t="s">
        <v>172</v>
      </c>
      <c r="CP31" s="2" t="s">
        <v>173</v>
      </c>
      <c r="CQ31" s="2" t="s">
        <v>174</v>
      </c>
      <c r="CR31" s="2" t="s">
        <v>175</v>
      </c>
      <c r="CS31" s="2" t="s">
        <v>176</v>
      </c>
      <c r="CT31" s="2" t="s">
        <v>177</v>
      </c>
      <c r="CU31" s="2" t="s">
        <v>178</v>
      </c>
      <c r="CV31" s="2" t="s">
        <v>179</v>
      </c>
      <c r="CW31" s="2" t="s">
        <v>180</v>
      </c>
      <c r="CX31" s="2" t="s">
        <v>181</v>
      </c>
      <c r="CY31" s="2" t="s">
        <v>182</v>
      </c>
      <c r="CZ31" s="2" t="s">
        <v>183</v>
      </c>
      <c r="DA31" s="2" t="s">
        <v>184</v>
      </c>
      <c r="DB31" s="2" t="s">
        <v>185</v>
      </c>
      <c r="DC31" s="2" t="s">
        <v>186</v>
      </c>
      <c r="DD31" s="2" t="s">
        <v>187</v>
      </c>
      <c r="DE31" s="2" t="s">
        <v>188</v>
      </c>
      <c r="DF31" s="2" t="s">
        <v>189</v>
      </c>
      <c r="DG31" s="2" t="s">
        <v>190</v>
      </c>
      <c r="DH31" s="2" t="s">
        <v>191</v>
      </c>
      <c r="DI31" s="2" t="s">
        <v>192</v>
      </c>
      <c r="DJ31" s="2" t="s">
        <v>193</v>
      </c>
      <c r="DK31" s="2" t="s">
        <v>194</v>
      </c>
      <c r="DL31" s="2" t="s">
        <v>195</v>
      </c>
      <c r="DM31" s="2" t="s">
        <v>196</v>
      </c>
      <c r="DN31" s="2" t="s">
        <v>197</v>
      </c>
      <c r="DO31" s="2" t="s">
        <v>198</v>
      </c>
      <c r="DP31" s="2" t="s">
        <v>199</v>
      </c>
      <c r="DQ31" s="2" t="s">
        <v>200</v>
      </c>
      <c r="DR31" s="2" t="s">
        <v>201</v>
      </c>
      <c r="DS31" s="2" t="s">
        <v>202</v>
      </c>
      <c r="DT31" s="2" t="s">
        <v>203</v>
      </c>
      <c r="DU31" s="2" t="s">
        <v>204</v>
      </c>
      <c r="DV31" s="2" t="s">
        <v>205</v>
      </c>
      <c r="DW31" s="2" t="s">
        <v>206</v>
      </c>
      <c r="DX31" s="2" t="s">
        <v>207</v>
      </c>
      <c r="DY31" s="2" t="s">
        <v>208</v>
      </c>
      <c r="DZ31" s="2" t="s">
        <v>209</v>
      </c>
      <c r="EA31" s="2" t="s">
        <v>210</v>
      </c>
      <c r="EB31" s="2" t="s">
        <v>211</v>
      </c>
      <c r="EC31" s="2" t="s">
        <v>212</v>
      </c>
      <c r="ED31" s="2" t="s">
        <v>213</v>
      </c>
      <c r="EE31" s="2" t="s">
        <v>214</v>
      </c>
      <c r="EF31" s="2" t="s">
        <v>215</v>
      </c>
      <c r="EG31" s="2" t="s">
        <v>216</v>
      </c>
      <c r="EH31" s="2" t="s">
        <v>217</v>
      </c>
      <c r="EI31" s="2" t="s">
        <v>218</v>
      </c>
      <c r="EJ31" s="2" t="s">
        <v>219</v>
      </c>
      <c r="EK31" s="2" t="s">
        <v>220</v>
      </c>
      <c r="EL31" s="2" t="s">
        <v>221</v>
      </c>
      <c r="EM31" s="2" t="s">
        <v>222</v>
      </c>
      <c r="EN31" s="2" t="s">
        <v>223</v>
      </c>
      <c r="EO31" s="2" t="s">
        <v>224</v>
      </c>
      <c r="EP31" s="2" t="s">
        <v>225</v>
      </c>
      <c r="EQ31" s="2" t="s">
        <v>226</v>
      </c>
      <c r="ER31" s="2" t="s">
        <v>227</v>
      </c>
      <c r="ES31" s="2" t="s">
        <v>228</v>
      </c>
      <c r="ET31" s="2" t="s">
        <v>229</v>
      </c>
      <c r="EU31" s="2" t="s">
        <v>230</v>
      </c>
      <c r="EV31" s="2" t="s">
        <v>231</v>
      </c>
      <c r="EW31" s="2" t="s">
        <v>232</v>
      </c>
      <c r="EX31" s="2" t="s">
        <v>233</v>
      </c>
      <c r="EY31" s="2" t="s">
        <v>234</v>
      </c>
      <c r="EZ31" s="2" t="s">
        <v>235</v>
      </c>
      <c r="FA31" s="2" t="s">
        <v>236</v>
      </c>
      <c r="FB31" s="2" t="s">
        <v>237</v>
      </c>
      <c r="FC31" s="2" t="s">
        <v>238</v>
      </c>
      <c r="FD31" s="2" t="s">
        <v>239</v>
      </c>
      <c r="FE31" s="2" t="s">
        <v>265</v>
      </c>
      <c r="FF31" s="2" t="s">
        <v>266</v>
      </c>
      <c r="FG31" s="2" t="s">
        <v>267</v>
      </c>
      <c r="FH31" s="2" t="s">
        <v>268</v>
      </c>
      <c r="FI31" s="2" t="s">
        <v>269</v>
      </c>
      <c r="FJ31" s="2" t="s">
        <v>270</v>
      </c>
      <c r="FK31" s="2" t="s">
        <v>271</v>
      </c>
      <c r="FL31" s="2" t="s">
        <v>272</v>
      </c>
      <c r="FM31" s="2" t="s">
        <v>273</v>
      </c>
      <c r="FN31" s="2" t="s">
        <v>274</v>
      </c>
      <c r="FO31" s="2" t="s">
        <v>275</v>
      </c>
      <c r="FP31" s="2" t="s">
        <v>276</v>
      </c>
      <c r="FQ31" s="2" t="s">
        <v>277</v>
      </c>
      <c r="FR31" s="2" t="s">
        <v>278</v>
      </c>
      <c r="FS31" s="2" t="s">
        <v>279</v>
      </c>
      <c r="FT31" s="2" t="s">
        <v>280</v>
      </c>
      <c r="FU31" s="2" t="s">
        <v>281</v>
      </c>
      <c r="FV31" s="2" t="s">
        <v>282</v>
      </c>
      <c r="FW31" s="2" t="s">
        <v>283</v>
      </c>
      <c r="FX31" s="2" t="s">
        <v>284</v>
      </c>
      <c r="FY31" s="2" t="s">
        <v>285</v>
      </c>
      <c r="FZ31" s="2" t="s">
        <v>286</v>
      </c>
      <c r="GA31" s="2" t="s">
        <v>287</v>
      </c>
      <c r="GB31" s="2" t="s">
        <v>288</v>
      </c>
      <c r="GC31" s="2" t="s">
        <v>289</v>
      </c>
      <c r="GD31" s="2" t="s">
        <v>290</v>
      </c>
      <c r="GE31" s="2" t="s">
        <v>291</v>
      </c>
      <c r="GF31" s="2" t="s">
        <v>292</v>
      </c>
      <c r="GG31" s="2" t="s">
        <v>293</v>
      </c>
      <c r="GH31" s="2" t="s">
        <v>294</v>
      </c>
      <c r="GI31" s="2" t="s">
        <v>135</v>
      </c>
      <c r="GJ31" s="2" t="s">
        <v>124</v>
      </c>
      <c r="GK31" s="2" t="s">
        <v>50</v>
      </c>
      <c r="GL31" s="2" t="s">
        <v>51</v>
      </c>
    </row>
    <row r="32" spans="1:196" ht="21" customHeight="1" x14ac:dyDescent="0.3">
      <c r="B32" s="3" t="s">
        <v>19</v>
      </c>
      <c r="C32" s="3" t="s">
        <v>5</v>
      </c>
      <c r="D32" s="11">
        <v>102</v>
      </c>
      <c r="E32" s="11">
        <v>246</v>
      </c>
      <c r="F32" s="11">
        <v>353</v>
      </c>
      <c r="G32" s="11">
        <v>361</v>
      </c>
      <c r="H32" s="11">
        <v>548</v>
      </c>
      <c r="I32" s="11">
        <v>280</v>
      </c>
      <c r="J32" s="11">
        <v>343</v>
      </c>
      <c r="K32" s="11">
        <v>322</v>
      </c>
      <c r="L32" s="11">
        <v>350</v>
      </c>
      <c r="M32" s="11">
        <v>314</v>
      </c>
      <c r="N32" s="11">
        <v>359</v>
      </c>
      <c r="O32" s="11">
        <v>195</v>
      </c>
      <c r="P32" s="11">
        <v>273</v>
      </c>
      <c r="Q32" s="11">
        <v>372</v>
      </c>
      <c r="R32" s="11">
        <v>278</v>
      </c>
      <c r="S32" s="11">
        <v>176</v>
      </c>
      <c r="T32" s="11">
        <v>297</v>
      </c>
      <c r="U32" s="11">
        <v>335</v>
      </c>
      <c r="V32" s="11">
        <v>274</v>
      </c>
      <c r="W32" s="11">
        <v>383</v>
      </c>
      <c r="X32" s="11">
        <v>605</v>
      </c>
      <c r="Y32" s="11">
        <v>764</v>
      </c>
      <c r="Z32" s="11">
        <v>626</v>
      </c>
      <c r="AA32" s="11">
        <v>515</v>
      </c>
      <c r="AB32" s="11">
        <v>685</v>
      </c>
      <c r="AC32" s="11">
        <v>935</v>
      </c>
      <c r="AD32" s="11">
        <v>733</v>
      </c>
      <c r="AE32" s="11">
        <v>541</v>
      </c>
      <c r="AF32" s="11">
        <v>488</v>
      </c>
      <c r="AG32" s="11">
        <v>433</v>
      </c>
      <c r="AH32" s="11">
        <v>455</v>
      </c>
      <c r="AI32" s="11">
        <v>404</v>
      </c>
      <c r="AJ32" s="11">
        <v>367</v>
      </c>
      <c r="AK32" s="11">
        <v>303</v>
      </c>
      <c r="AL32" s="11">
        <v>357</v>
      </c>
      <c r="AM32" s="11">
        <v>347</v>
      </c>
      <c r="AN32" s="11">
        <v>316</v>
      </c>
      <c r="AO32" s="11">
        <v>353</v>
      </c>
      <c r="AP32" s="11">
        <v>369</v>
      </c>
      <c r="AQ32" s="11">
        <v>467</v>
      </c>
      <c r="AR32" s="11">
        <v>357</v>
      </c>
      <c r="AS32" s="11">
        <v>400</v>
      </c>
      <c r="AT32" s="11">
        <v>393</v>
      </c>
      <c r="AU32" s="11">
        <v>424</v>
      </c>
      <c r="AV32" s="11">
        <v>346</v>
      </c>
      <c r="AW32" s="11">
        <v>256</v>
      </c>
      <c r="AX32" s="11">
        <v>209</v>
      </c>
      <c r="AY32" s="11">
        <v>305</v>
      </c>
      <c r="AZ32" s="11">
        <v>383</v>
      </c>
      <c r="BA32" s="11">
        <v>374</v>
      </c>
      <c r="BB32" s="11">
        <v>418</v>
      </c>
      <c r="BC32" s="11">
        <v>226</v>
      </c>
      <c r="BD32" s="11">
        <v>645</v>
      </c>
      <c r="BE32" s="11">
        <v>133</v>
      </c>
      <c r="BF32" s="11">
        <v>285</v>
      </c>
      <c r="BG32" s="11">
        <v>256</v>
      </c>
      <c r="BH32" s="11">
        <v>351</v>
      </c>
      <c r="BI32" s="11">
        <v>302</v>
      </c>
      <c r="BJ32" s="11">
        <v>326</v>
      </c>
      <c r="BK32" s="11">
        <v>266</v>
      </c>
      <c r="BL32" s="11">
        <v>285</v>
      </c>
      <c r="BM32" s="11">
        <v>294</v>
      </c>
      <c r="BN32" s="11">
        <v>331</v>
      </c>
      <c r="BO32" s="11">
        <v>309</v>
      </c>
      <c r="BP32" s="11">
        <v>311</v>
      </c>
      <c r="BQ32" s="11">
        <v>384</v>
      </c>
      <c r="BR32" s="11">
        <v>187</v>
      </c>
      <c r="BS32" s="11">
        <v>239</v>
      </c>
      <c r="BT32" s="11">
        <v>328</v>
      </c>
      <c r="BU32" s="11">
        <v>445</v>
      </c>
      <c r="BV32" s="20">
        <v>308</v>
      </c>
      <c r="BW32" s="20">
        <v>404</v>
      </c>
      <c r="BX32" s="20">
        <v>399</v>
      </c>
      <c r="BY32" s="20">
        <v>408</v>
      </c>
      <c r="BZ32" s="11">
        <v>488</v>
      </c>
      <c r="CA32" s="11">
        <v>417</v>
      </c>
      <c r="CB32" s="11">
        <v>448</v>
      </c>
      <c r="CC32" s="11">
        <v>537</v>
      </c>
      <c r="CD32" s="11">
        <v>898</v>
      </c>
      <c r="CE32" s="11">
        <v>366</v>
      </c>
      <c r="CF32" s="11">
        <v>756</v>
      </c>
      <c r="CG32" s="11">
        <v>442</v>
      </c>
      <c r="CH32" s="11">
        <v>294</v>
      </c>
      <c r="CI32" s="11">
        <v>266</v>
      </c>
      <c r="CJ32" s="11">
        <v>263</v>
      </c>
      <c r="CK32" s="11">
        <v>255</v>
      </c>
      <c r="CL32" s="11">
        <v>247</v>
      </c>
      <c r="CM32" s="11">
        <v>298</v>
      </c>
      <c r="CN32" s="11">
        <v>322</v>
      </c>
      <c r="CO32" s="11">
        <v>272</v>
      </c>
      <c r="CP32" s="11">
        <v>240</v>
      </c>
      <c r="CQ32" s="11">
        <v>293</v>
      </c>
      <c r="CR32" s="11">
        <v>262</v>
      </c>
      <c r="CS32" s="11">
        <v>299</v>
      </c>
      <c r="CT32" s="11">
        <v>243</v>
      </c>
      <c r="CU32" s="11">
        <v>278</v>
      </c>
      <c r="CV32" s="11">
        <v>195</v>
      </c>
      <c r="CW32" s="11">
        <v>205</v>
      </c>
      <c r="CX32" s="11">
        <v>318</v>
      </c>
      <c r="CY32" s="11">
        <v>375</v>
      </c>
      <c r="CZ32" s="11">
        <v>480</v>
      </c>
      <c r="DA32" s="11">
        <v>391</v>
      </c>
      <c r="DB32" s="11">
        <v>664</v>
      </c>
      <c r="DC32" s="11">
        <v>569</v>
      </c>
      <c r="DD32" s="11">
        <v>941</v>
      </c>
      <c r="DE32" s="11">
        <v>265</v>
      </c>
      <c r="DF32" s="11">
        <v>395</v>
      </c>
      <c r="DG32" s="11">
        <v>720</v>
      </c>
      <c r="DH32" s="11">
        <v>815</v>
      </c>
      <c r="DI32" s="11">
        <v>944</v>
      </c>
      <c r="DJ32" s="11">
        <v>985</v>
      </c>
      <c r="DK32" s="11">
        <v>730</v>
      </c>
      <c r="DL32" s="11">
        <v>835</v>
      </c>
      <c r="DM32" s="11">
        <v>539</v>
      </c>
      <c r="DN32" s="11">
        <v>803</v>
      </c>
      <c r="DO32" s="11">
        <v>939</v>
      </c>
      <c r="DP32" s="11">
        <v>874</v>
      </c>
      <c r="DQ32" s="11">
        <v>827</v>
      </c>
      <c r="DR32" s="11">
        <v>949</v>
      </c>
      <c r="DS32" s="11">
        <v>763</v>
      </c>
      <c r="DT32" s="11">
        <v>817</v>
      </c>
      <c r="DU32" s="11">
        <v>744</v>
      </c>
      <c r="DV32" s="11">
        <v>256</v>
      </c>
      <c r="DW32" s="11">
        <v>423</v>
      </c>
      <c r="DX32" s="11">
        <v>403</v>
      </c>
      <c r="DY32" s="11">
        <v>575</v>
      </c>
      <c r="DZ32" s="11">
        <v>880</v>
      </c>
      <c r="EA32" s="11">
        <v>542</v>
      </c>
      <c r="EB32" s="11">
        <v>308</v>
      </c>
      <c r="EC32" s="11">
        <v>388</v>
      </c>
      <c r="ED32" s="11">
        <v>429</v>
      </c>
      <c r="EE32" s="11">
        <v>300</v>
      </c>
      <c r="EF32" s="11">
        <v>354</v>
      </c>
      <c r="EG32" s="11">
        <v>273</v>
      </c>
      <c r="EH32" s="11">
        <v>237</v>
      </c>
      <c r="EI32" s="11">
        <v>224</v>
      </c>
      <c r="EJ32" s="11">
        <v>199</v>
      </c>
      <c r="EK32" s="11">
        <v>141</v>
      </c>
      <c r="EL32" s="11">
        <v>182</v>
      </c>
      <c r="EM32" s="11">
        <v>213</v>
      </c>
      <c r="EN32" s="11">
        <v>165</v>
      </c>
      <c r="EO32" s="11">
        <v>147</v>
      </c>
      <c r="EP32" s="11">
        <v>146</v>
      </c>
      <c r="EQ32" s="11">
        <v>180</v>
      </c>
      <c r="ER32" s="11">
        <v>140</v>
      </c>
      <c r="ES32" s="11">
        <v>171</v>
      </c>
      <c r="ET32" s="11">
        <v>168</v>
      </c>
      <c r="EU32" s="11">
        <v>167</v>
      </c>
      <c r="EV32" s="11">
        <v>102</v>
      </c>
      <c r="EW32" s="11">
        <v>106</v>
      </c>
      <c r="EX32" s="11">
        <v>151</v>
      </c>
      <c r="EY32" s="11">
        <v>140</v>
      </c>
      <c r="EZ32" s="11">
        <v>169</v>
      </c>
      <c r="FA32" s="11">
        <v>119</v>
      </c>
      <c r="FB32" s="11">
        <v>126</v>
      </c>
      <c r="FC32" s="11">
        <v>140</v>
      </c>
      <c r="FD32" s="11">
        <v>85</v>
      </c>
      <c r="FE32" s="11">
        <v>65</v>
      </c>
      <c r="FF32" s="11">
        <v>123</v>
      </c>
      <c r="FG32" s="11">
        <v>123</v>
      </c>
      <c r="FH32" s="11">
        <v>91</v>
      </c>
      <c r="FI32" s="11">
        <v>140</v>
      </c>
      <c r="FJ32" s="11">
        <v>119</v>
      </c>
      <c r="FK32" s="11">
        <v>102</v>
      </c>
      <c r="FL32" s="11">
        <v>96</v>
      </c>
      <c r="FM32" s="11">
        <v>114</v>
      </c>
      <c r="FN32" s="11">
        <v>102</v>
      </c>
      <c r="FO32" s="11">
        <v>117</v>
      </c>
      <c r="FP32" s="11">
        <v>92</v>
      </c>
      <c r="FQ32" s="11">
        <v>113</v>
      </c>
      <c r="FR32" s="11">
        <v>99</v>
      </c>
      <c r="FS32" s="11">
        <v>91</v>
      </c>
      <c r="FT32" s="11">
        <v>110</v>
      </c>
      <c r="FU32" s="11">
        <v>191</v>
      </c>
      <c r="FV32" s="11">
        <v>67</v>
      </c>
      <c r="FW32" s="11">
        <v>144</v>
      </c>
      <c r="FX32" s="11">
        <v>135</v>
      </c>
      <c r="FY32" s="11">
        <v>125</v>
      </c>
      <c r="FZ32" s="11">
        <v>146</v>
      </c>
      <c r="GA32" s="11">
        <v>94</v>
      </c>
      <c r="GB32" s="11">
        <v>137</v>
      </c>
      <c r="GC32" s="11">
        <v>131</v>
      </c>
      <c r="GD32" s="11">
        <v>181</v>
      </c>
      <c r="GE32" s="11">
        <v>132</v>
      </c>
      <c r="GF32" s="11">
        <v>113</v>
      </c>
      <c r="GG32" s="11">
        <v>113</v>
      </c>
      <c r="GH32" s="11">
        <v>100</v>
      </c>
      <c r="GI32" s="11">
        <f t="shared" ref="GI32:GI49" si="15">SUM(FE32:GH32)</f>
        <v>3506</v>
      </c>
      <c r="GJ32" s="11">
        <f t="shared" ref="GJ32:GJ42" si="16">SUM(DE32:FD32)</f>
        <v>21693</v>
      </c>
      <c r="GK32" s="11">
        <f t="shared" ref="GK32:GK42" si="17">SUM(BE32:DD32)</f>
        <v>18873</v>
      </c>
      <c r="GL32" s="11">
        <f>SUM($D$32:$BD$32)</f>
        <v>20960</v>
      </c>
    </row>
    <row r="33" spans="2:194" ht="21" customHeight="1" x14ac:dyDescent="0.3">
      <c r="B33" s="3" t="s">
        <v>20</v>
      </c>
      <c r="C33" s="3" t="s">
        <v>6</v>
      </c>
      <c r="D33" s="11">
        <v>0</v>
      </c>
      <c r="E33" s="11">
        <v>2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1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1</v>
      </c>
      <c r="R33" s="11">
        <v>1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1</v>
      </c>
      <c r="Y33" s="11">
        <v>0</v>
      </c>
      <c r="Z33" s="11">
        <v>1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1">
        <v>0</v>
      </c>
      <c r="AT33" s="11">
        <v>0</v>
      </c>
      <c r="AU33" s="11">
        <v>0</v>
      </c>
      <c r="AV33" s="11">
        <v>1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2</v>
      </c>
      <c r="BK33" s="11">
        <v>0</v>
      </c>
      <c r="BL33" s="11">
        <v>0</v>
      </c>
      <c r="BM33" s="11">
        <v>1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11">
        <v>0</v>
      </c>
      <c r="BY33" s="11">
        <v>0</v>
      </c>
      <c r="BZ33" s="11">
        <v>0</v>
      </c>
      <c r="CA33" s="11">
        <v>0</v>
      </c>
      <c r="CB33" s="11">
        <v>0</v>
      </c>
      <c r="CC33" s="11">
        <v>0</v>
      </c>
      <c r="CD33" s="11">
        <v>1</v>
      </c>
      <c r="CE33" s="11">
        <v>0</v>
      </c>
      <c r="CF33" s="11">
        <v>0</v>
      </c>
      <c r="CG33" s="11">
        <v>0</v>
      </c>
      <c r="CH33" s="11">
        <v>0</v>
      </c>
      <c r="CI33" s="11">
        <v>0</v>
      </c>
      <c r="CJ33" s="11">
        <v>0</v>
      </c>
      <c r="CK33" s="11">
        <v>0</v>
      </c>
      <c r="CL33" s="11">
        <v>0</v>
      </c>
      <c r="CM33" s="11">
        <v>0</v>
      </c>
      <c r="CN33" s="11">
        <v>0</v>
      </c>
      <c r="CO33" s="11">
        <v>0</v>
      </c>
      <c r="CP33" s="11">
        <v>0</v>
      </c>
      <c r="CQ33" s="11">
        <v>0</v>
      </c>
      <c r="CR33" s="11">
        <v>0</v>
      </c>
      <c r="CS33" s="11">
        <v>0</v>
      </c>
      <c r="CT33" s="11">
        <v>1</v>
      </c>
      <c r="CU33" s="11">
        <v>0</v>
      </c>
      <c r="CV33" s="11">
        <v>0</v>
      </c>
      <c r="CW33" s="11">
        <v>0</v>
      </c>
      <c r="CX33" s="11">
        <v>1</v>
      </c>
      <c r="CY33" s="11">
        <v>0</v>
      </c>
      <c r="CZ33" s="11">
        <v>0</v>
      </c>
      <c r="DA33" s="11">
        <v>0</v>
      </c>
      <c r="DB33" s="11">
        <v>0</v>
      </c>
      <c r="DC33" s="11">
        <v>0</v>
      </c>
      <c r="DD33" s="11">
        <v>0</v>
      </c>
      <c r="DE33" s="11">
        <v>0</v>
      </c>
      <c r="DF33" s="11">
        <v>0</v>
      </c>
      <c r="DG33" s="11">
        <v>0</v>
      </c>
      <c r="DH33" s="11">
        <v>0</v>
      </c>
      <c r="DI33" s="11">
        <v>0</v>
      </c>
      <c r="DJ33" s="11">
        <v>0</v>
      </c>
      <c r="DK33" s="11">
        <v>1</v>
      </c>
      <c r="DL33" s="11">
        <v>0</v>
      </c>
      <c r="DM33" s="11">
        <v>0</v>
      </c>
      <c r="DN33" s="11">
        <v>1</v>
      </c>
      <c r="DO33" s="11">
        <v>0</v>
      </c>
      <c r="DP33" s="11">
        <v>1</v>
      </c>
      <c r="DQ33" s="11">
        <v>0</v>
      </c>
      <c r="DR33" s="11">
        <v>2</v>
      </c>
      <c r="DS33" s="11">
        <v>2</v>
      </c>
      <c r="DT33" s="11">
        <v>1</v>
      </c>
      <c r="DU33" s="11">
        <v>0</v>
      </c>
      <c r="DV33" s="11">
        <v>0</v>
      </c>
      <c r="DW33" s="11">
        <v>0</v>
      </c>
      <c r="DX33" s="11">
        <v>0</v>
      </c>
      <c r="DY33" s="11">
        <v>1</v>
      </c>
      <c r="DZ33" s="11">
        <v>5</v>
      </c>
      <c r="EA33" s="11">
        <v>0</v>
      </c>
      <c r="EB33" s="11">
        <v>1</v>
      </c>
      <c r="EC33" s="11">
        <v>1</v>
      </c>
      <c r="ED33" s="11">
        <v>2</v>
      </c>
      <c r="EE33" s="11">
        <v>0</v>
      </c>
      <c r="EF33" s="11">
        <v>0</v>
      </c>
      <c r="EG33" s="11">
        <v>0</v>
      </c>
      <c r="EH33" s="11">
        <v>0</v>
      </c>
      <c r="EI33" s="11">
        <v>0</v>
      </c>
      <c r="EJ33" s="11">
        <v>1</v>
      </c>
      <c r="EK33" s="11">
        <v>0</v>
      </c>
      <c r="EL33" s="11">
        <v>0</v>
      </c>
      <c r="EM33" s="11">
        <v>0</v>
      </c>
      <c r="EN33" s="11">
        <v>0</v>
      </c>
      <c r="EO33" s="11">
        <v>0</v>
      </c>
      <c r="EP33" s="11">
        <v>0</v>
      </c>
      <c r="EQ33" s="11">
        <v>0</v>
      </c>
      <c r="ER33" s="11">
        <v>0</v>
      </c>
      <c r="ES33" s="11">
        <v>0</v>
      </c>
      <c r="ET33" s="11">
        <v>1</v>
      </c>
      <c r="EU33" s="11">
        <v>0</v>
      </c>
      <c r="EV33" s="11">
        <v>0</v>
      </c>
      <c r="EW33" s="11">
        <v>0</v>
      </c>
      <c r="EX33" s="11">
        <v>0</v>
      </c>
      <c r="EY33" s="11">
        <v>0</v>
      </c>
      <c r="EZ33" s="11">
        <v>0</v>
      </c>
      <c r="FA33" s="11">
        <v>0</v>
      </c>
      <c r="FB33" s="11">
        <v>0</v>
      </c>
      <c r="FC33" s="11">
        <v>0</v>
      </c>
      <c r="FD33" s="11">
        <v>0</v>
      </c>
      <c r="FE33" s="11">
        <v>0</v>
      </c>
      <c r="FF33" s="11">
        <v>0</v>
      </c>
      <c r="FG33" s="11">
        <v>0</v>
      </c>
      <c r="FH33" s="11">
        <v>0</v>
      </c>
      <c r="FI33" s="11">
        <v>0</v>
      </c>
      <c r="FJ33" s="11">
        <v>0</v>
      </c>
      <c r="FK33" s="11">
        <v>0</v>
      </c>
      <c r="FL33" s="11">
        <v>0</v>
      </c>
      <c r="FM33" s="11">
        <v>0</v>
      </c>
      <c r="FN33" s="11">
        <v>0</v>
      </c>
      <c r="FO33" s="11">
        <v>0</v>
      </c>
      <c r="FP33" s="11">
        <v>0</v>
      </c>
      <c r="FQ33" s="11">
        <v>0</v>
      </c>
      <c r="FR33" s="11">
        <v>1</v>
      </c>
      <c r="FS33" s="11">
        <v>0</v>
      </c>
      <c r="FT33" s="11">
        <v>0</v>
      </c>
      <c r="FU33" s="11">
        <v>0</v>
      </c>
      <c r="FV33" s="11">
        <v>0</v>
      </c>
      <c r="FW33" s="11">
        <v>0</v>
      </c>
      <c r="FX33" s="11">
        <v>0</v>
      </c>
      <c r="FY33" s="11">
        <v>1</v>
      </c>
      <c r="FZ33" s="11">
        <v>0</v>
      </c>
      <c r="GA33" s="11">
        <v>0</v>
      </c>
      <c r="GB33" s="11">
        <v>0</v>
      </c>
      <c r="GC33" s="11">
        <v>0</v>
      </c>
      <c r="GD33" s="11">
        <v>0</v>
      </c>
      <c r="GE33" s="11">
        <v>0</v>
      </c>
      <c r="GF33" s="11">
        <v>0</v>
      </c>
      <c r="GG33" s="11">
        <v>0</v>
      </c>
      <c r="GH33" s="11">
        <v>0</v>
      </c>
      <c r="GI33" s="11">
        <f t="shared" si="15"/>
        <v>2</v>
      </c>
      <c r="GJ33" s="11">
        <f t="shared" si="16"/>
        <v>20</v>
      </c>
      <c r="GK33" s="11">
        <f t="shared" si="17"/>
        <v>6</v>
      </c>
      <c r="GL33" s="11">
        <f>SUM($D$33:$BD$33)</f>
        <v>10</v>
      </c>
    </row>
    <row r="34" spans="2:194" ht="21" customHeight="1" x14ac:dyDescent="0.3">
      <c r="B34" s="3" t="s">
        <v>7</v>
      </c>
      <c r="C34" s="3" t="s">
        <v>8</v>
      </c>
      <c r="D34" s="11">
        <v>4</v>
      </c>
      <c r="E34" s="11">
        <v>3</v>
      </c>
      <c r="F34" s="11">
        <v>2</v>
      </c>
      <c r="G34" s="11">
        <v>2</v>
      </c>
      <c r="H34" s="11">
        <v>9</v>
      </c>
      <c r="I34" s="11">
        <v>6</v>
      </c>
      <c r="J34" s="11">
        <v>4</v>
      </c>
      <c r="K34" s="11">
        <v>4</v>
      </c>
      <c r="L34" s="11">
        <v>7</v>
      </c>
      <c r="M34" s="11">
        <v>21</v>
      </c>
      <c r="N34" s="11">
        <v>3</v>
      </c>
      <c r="O34" s="11">
        <v>1</v>
      </c>
      <c r="P34" s="11">
        <v>6</v>
      </c>
      <c r="Q34" s="11">
        <v>11</v>
      </c>
      <c r="R34" s="11">
        <v>3</v>
      </c>
      <c r="S34" s="11">
        <v>0</v>
      </c>
      <c r="T34" s="11">
        <v>2</v>
      </c>
      <c r="U34" s="11">
        <v>8</v>
      </c>
      <c r="V34" s="11">
        <v>2</v>
      </c>
      <c r="W34" s="11">
        <v>3</v>
      </c>
      <c r="X34" s="11">
        <v>6</v>
      </c>
      <c r="Y34" s="11">
        <v>27</v>
      </c>
      <c r="Z34" s="11">
        <v>7</v>
      </c>
      <c r="AA34" s="11">
        <v>6</v>
      </c>
      <c r="AB34" s="11">
        <v>6</v>
      </c>
      <c r="AC34" s="11">
        <v>12</v>
      </c>
      <c r="AD34" s="11">
        <v>14</v>
      </c>
      <c r="AE34" s="11">
        <v>9</v>
      </c>
      <c r="AF34" s="11">
        <v>16</v>
      </c>
      <c r="AG34" s="11">
        <v>15</v>
      </c>
      <c r="AH34" s="11">
        <v>38</v>
      </c>
      <c r="AI34" s="11">
        <v>20</v>
      </c>
      <c r="AJ34" s="11">
        <v>32</v>
      </c>
      <c r="AK34" s="11">
        <v>28</v>
      </c>
      <c r="AL34" s="11">
        <v>84</v>
      </c>
      <c r="AM34" s="11">
        <v>54</v>
      </c>
      <c r="AN34" s="11">
        <v>79</v>
      </c>
      <c r="AO34" s="11">
        <v>112</v>
      </c>
      <c r="AP34" s="11">
        <v>150</v>
      </c>
      <c r="AQ34" s="11">
        <v>82</v>
      </c>
      <c r="AR34" s="11">
        <v>35</v>
      </c>
      <c r="AS34" s="11">
        <v>61</v>
      </c>
      <c r="AT34" s="11">
        <v>24</v>
      </c>
      <c r="AU34" s="11">
        <v>43</v>
      </c>
      <c r="AV34" s="11">
        <v>55</v>
      </c>
      <c r="AW34" s="11">
        <v>14</v>
      </c>
      <c r="AX34" s="11">
        <v>31</v>
      </c>
      <c r="AY34" s="11">
        <v>28</v>
      </c>
      <c r="AZ34" s="11">
        <v>16</v>
      </c>
      <c r="BA34" s="11">
        <v>18</v>
      </c>
      <c r="BB34" s="11">
        <v>18</v>
      </c>
      <c r="BC34" s="11">
        <v>60</v>
      </c>
      <c r="BD34" s="11">
        <v>33</v>
      </c>
      <c r="BE34" s="11">
        <v>14</v>
      </c>
      <c r="BF34" s="11">
        <v>10</v>
      </c>
      <c r="BG34" s="11">
        <v>16</v>
      </c>
      <c r="BH34" s="11">
        <v>16</v>
      </c>
      <c r="BI34" s="11">
        <v>6</v>
      </c>
      <c r="BJ34" s="11">
        <v>6</v>
      </c>
      <c r="BK34" s="11">
        <v>31</v>
      </c>
      <c r="BL34" s="11">
        <v>12</v>
      </c>
      <c r="BM34" s="11">
        <v>18</v>
      </c>
      <c r="BN34" s="11">
        <v>2</v>
      </c>
      <c r="BO34" s="11">
        <v>13</v>
      </c>
      <c r="BP34" s="11">
        <v>24</v>
      </c>
      <c r="BQ34" s="11">
        <v>19</v>
      </c>
      <c r="BR34" s="11">
        <v>6</v>
      </c>
      <c r="BS34" s="11">
        <v>33</v>
      </c>
      <c r="BT34" s="11">
        <v>88</v>
      </c>
      <c r="BU34" s="11">
        <v>151</v>
      </c>
      <c r="BV34" s="20">
        <v>55</v>
      </c>
      <c r="BW34" s="20">
        <v>89</v>
      </c>
      <c r="BX34" s="20">
        <v>125</v>
      </c>
      <c r="BY34" s="20">
        <v>161</v>
      </c>
      <c r="BZ34" s="11">
        <v>125</v>
      </c>
      <c r="CA34" s="11">
        <v>54</v>
      </c>
      <c r="CB34" s="11">
        <v>38</v>
      </c>
      <c r="CC34" s="11">
        <v>44</v>
      </c>
      <c r="CD34" s="11">
        <v>111</v>
      </c>
      <c r="CE34" s="11">
        <v>13</v>
      </c>
      <c r="CF34" s="11">
        <v>174</v>
      </c>
      <c r="CG34" s="11">
        <v>13</v>
      </c>
      <c r="CH34" s="11">
        <v>52</v>
      </c>
      <c r="CI34" s="11">
        <v>16</v>
      </c>
      <c r="CJ34" s="11">
        <v>15</v>
      </c>
      <c r="CK34" s="11">
        <v>24</v>
      </c>
      <c r="CL34" s="11">
        <v>8</v>
      </c>
      <c r="CM34" s="11">
        <v>33</v>
      </c>
      <c r="CN34" s="11">
        <v>17</v>
      </c>
      <c r="CO34" s="11">
        <v>14</v>
      </c>
      <c r="CP34" s="11">
        <v>33</v>
      </c>
      <c r="CQ34" s="11">
        <v>32</v>
      </c>
      <c r="CR34" s="11">
        <v>33</v>
      </c>
      <c r="CS34" s="11">
        <v>25</v>
      </c>
      <c r="CT34" s="11">
        <v>27</v>
      </c>
      <c r="CU34" s="11">
        <v>45</v>
      </c>
      <c r="CV34" s="11">
        <v>7</v>
      </c>
      <c r="CW34" s="11">
        <v>13</v>
      </c>
      <c r="CX34" s="11">
        <v>27</v>
      </c>
      <c r="CY34" s="11">
        <v>45</v>
      </c>
      <c r="CZ34" s="11">
        <v>69</v>
      </c>
      <c r="DA34" s="11">
        <v>19</v>
      </c>
      <c r="DB34" s="11">
        <v>44</v>
      </c>
      <c r="DC34" s="11">
        <v>30</v>
      </c>
      <c r="DD34" s="11">
        <v>59</v>
      </c>
      <c r="DE34" s="11">
        <v>18</v>
      </c>
      <c r="DF34" s="11">
        <v>14</v>
      </c>
      <c r="DG34" s="11">
        <v>35</v>
      </c>
      <c r="DH34" s="11">
        <v>33</v>
      </c>
      <c r="DI34" s="11">
        <v>17</v>
      </c>
      <c r="DJ34" s="11">
        <v>39</v>
      </c>
      <c r="DK34" s="11">
        <v>55</v>
      </c>
      <c r="DL34" s="11">
        <v>24</v>
      </c>
      <c r="DM34" s="11">
        <v>15</v>
      </c>
      <c r="DN34" s="11">
        <v>35</v>
      </c>
      <c r="DO34" s="11">
        <v>23</v>
      </c>
      <c r="DP34" s="11">
        <v>23</v>
      </c>
      <c r="DQ34" s="11">
        <v>35</v>
      </c>
      <c r="DR34" s="11">
        <v>22</v>
      </c>
      <c r="DS34" s="11">
        <v>20</v>
      </c>
      <c r="DT34" s="11">
        <v>52</v>
      </c>
      <c r="DU34" s="11">
        <v>34</v>
      </c>
      <c r="DV34" s="11">
        <v>14</v>
      </c>
      <c r="DW34" s="11">
        <v>28</v>
      </c>
      <c r="DX34" s="11">
        <v>28</v>
      </c>
      <c r="DY34" s="11">
        <v>32</v>
      </c>
      <c r="DZ34" s="11">
        <v>26</v>
      </c>
      <c r="EA34" s="11">
        <v>252</v>
      </c>
      <c r="EB34" s="11">
        <v>7</v>
      </c>
      <c r="EC34" s="11">
        <v>26</v>
      </c>
      <c r="ED34" s="11">
        <v>60</v>
      </c>
      <c r="EE34" s="11">
        <v>18</v>
      </c>
      <c r="EF34" s="11">
        <v>37</v>
      </c>
      <c r="EG34" s="11">
        <v>10</v>
      </c>
      <c r="EH34" s="11">
        <v>10</v>
      </c>
      <c r="EI34" s="11">
        <v>14</v>
      </c>
      <c r="EJ34" s="11">
        <v>9</v>
      </c>
      <c r="EK34" s="11">
        <v>17</v>
      </c>
      <c r="EL34" s="11">
        <v>14</v>
      </c>
      <c r="EM34" s="11">
        <v>16</v>
      </c>
      <c r="EN34" s="11">
        <v>16</v>
      </c>
      <c r="EO34" s="11">
        <v>4</v>
      </c>
      <c r="EP34" s="11">
        <v>4</v>
      </c>
      <c r="EQ34" s="11">
        <v>56</v>
      </c>
      <c r="ER34" s="11">
        <v>5</v>
      </c>
      <c r="ES34" s="11">
        <v>25</v>
      </c>
      <c r="ET34" s="11">
        <v>37</v>
      </c>
      <c r="EU34" s="11">
        <v>24</v>
      </c>
      <c r="EV34" s="11">
        <v>36</v>
      </c>
      <c r="EW34" s="11">
        <v>23</v>
      </c>
      <c r="EX34" s="11">
        <v>35</v>
      </c>
      <c r="EY34" s="11">
        <v>22</v>
      </c>
      <c r="EZ34" s="11">
        <v>22</v>
      </c>
      <c r="FA34" s="11">
        <v>16</v>
      </c>
      <c r="FB34" s="11">
        <v>17</v>
      </c>
      <c r="FC34" s="11">
        <v>16</v>
      </c>
      <c r="FD34" s="11">
        <v>35</v>
      </c>
      <c r="FE34" s="11">
        <v>38</v>
      </c>
      <c r="FF34" s="11">
        <v>18</v>
      </c>
      <c r="FG34" s="11">
        <v>9</v>
      </c>
      <c r="FH34" s="11">
        <v>12</v>
      </c>
      <c r="FI34" s="11">
        <v>39</v>
      </c>
      <c r="FJ34" s="11">
        <v>18</v>
      </c>
      <c r="FK34" s="11">
        <v>70</v>
      </c>
      <c r="FL34" s="11">
        <v>29</v>
      </c>
      <c r="FM34" s="11">
        <v>43</v>
      </c>
      <c r="FN34" s="11">
        <v>9</v>
      </c>
      <c r="FO34" s="11">
        <v>16</v>
      </c>
      <c r="FP34" s="11">
        <v>10</v>
      </c>
      <c r="FQ34" s="11">
        <v>100</v>
      </c>
      <c r="FR34" s="11">
        <v>1</v>
      </c>
      <c r="FS34" s="11">
        <v>7</v>
      </c>
      <c r="FT34" s="11">
        <v>17</v>
      </c>
      <c r="FU34" s="11">
        <v>28</v>
      </c>
      <c r="FV34" s="11">
        <v>15</v>
      </c>
      <c r="FW34" s="11">
        <v>15</v>
      </c>
      <c r="FX34" s="11">
        <v>25</v>
      </c>
      <c r="FY34" s="11">
        <v>69</v>
      </c>
      <c r="FZ34" s="11">
        <v>99</v>
      </c>
      <c r="GA34" s="11">
        <v>180</v>
      </c>
      <c r="GB34" s="11">
        <v>17</v>
      </c>
      <c r="GC34" s="11">
        <v>13</v>
      </c>
      <c r="GD34" s="11">
        <v>17</v>
      </c>
      <c r="GE34" s="11">
        <v>14</v>
      </c>
      <c r="GF34" s="11">
        <v>8</v>
      </c>
      <c r="GG34" s="11">
        <v>2</v>
      </c>
      <c r="GH34" s="11">
        <v>19</v>
      </c>
      <c r="GI34" s="11">
        <f t="shared" si="15"/>
        <v>957</v>
      </c>
      <c r="GJ34" s="11">
        <f t="shared" si="16"/>
        <v>1505</v>
      </c>
      <c r="GK34" s="11">
        <f t="shared" si="17"/>
        <v>2154</v>
      </c>
      <c r="GL34" s="11">
        <f>SUM($D$34:$BD$34)</f>
        <v>1334</v>
      </c>
    </row>
    <row r="35" spans="2:194" ht="21" customHeight="1" x14ac:dyDescent="0.3">
      <c r="B35" s="3" t="s">
        <v>34</v>
      </c>
      <c r="C35" s="3" t="s">
        <v>35</v>
      </c>
      <c r="D35" s="11">
        <v>2</v>
      </c>
      <c r="E35" s="11">
        <v>3</v>
      </c>
      <c r="F35" s="11">
        <v>2</v>
      </c>
      <c r="G35" s="11">
        <v>26</v>
      </c>
      <c r="H35" s="11"/>
      <c r="I35" s="11">
        <v>5</v>
      </c>
      <c r="J35" s="11">
        <v>23</v>
      </c>
      <c r="K35" s="11">
        <v>6</v>
      </c>
      <c r="L35" s="11">
        <v>40</v>
      </c>
      <c r="M35" s="11">
        <v>22</v>
      </c>
      <c r="N35" s="11">
        <v>3</v>
      </c>
      <c r="O35" s="11">
        <v>1</v>
      </c>
      <c r="P35" s="11">
        <v>1</v>
      </c>
      <c r="Q35" s="11">
        <v>0</v>
      </c>
      <c r="R35" s="11">
        <v>2</v>
      </c>
      <c r="S35" s="11">
        <v>0</v>
      </c>
      <c r="T35" s="11">
        <v>2</v>
      </c>
      <c r="U35" s="11">
        <v>4</v>
      </c>
      <c r="V35" s="11">
        <v>7</v>
      </c>
      <c r="W35" s="11">
        <v>6</v>
      </c>
      <c r="X35" s="11">
        <v>9</v>
      </c>
      <c r="Y35" s="11">
        <v>5</v>
      </c>
      <c r="Z35" s="11">
        <v>6</v>
      </c>
      <c r="AA35" s="11">
        <v>4</v>
      </c>
      <c r="AB35" s="11">
        <v>3</v>
      </c>
      <c r="AC35" s="11">
        <v>1</v>
      </c>
      <c r="AD35" s="11">
        <v>5</v>
      </c>
      <c r="AE35" s="11">
        <v>0</v>
      </c>
      <c r="AF35" s="11">
        <v>1</v>
      </c>
      <c r="AG35" s="11">
        <v>1</v>
      </c>
      <c r="AH35" s="11">
        <v>4</v>
      </c>
      <c r="AI35" s="11">
        <v>2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5</v>
      </c>
      <c r="AP35" s="11">
        <v>0</v>
      </c>
      <c r="AQ35" s="11">
        <v>0</v>
      </c>
      <c r="AR35" s="11">
        <v>0</v>
      </c>
      <c r="AS35" s="11">
        <v>1</v>
      </c>
      <c r="AT35" s="11">
        <v>2</v>
      </c>
      <c r="AU35" s="11">
        <v>0</v>
      </c>
      <c r="AV35" s="11">
        <v>0</v>
      </c>
      <c r="AW35" s="11">
        <v>0</v>
      </c>
      <c r="AX35" s="11">
        <v>1</v>
      </c>
      <c r="AY35" s="11">
        <v>2</v>
      </c>
      <c r="AZ35" s="11">
        <v>2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5</v>
      </c>
      <c r="BJ35" s="11">
        <v>0</v>
      </c>
      <c r="BK35" s="11">
        <v>0</v>
      </c>
      <c r="BL35" s="11">
        <v>1</v>
      </c>
      <c r="BM35" s="11">
        <v>2</v>
      </c>
      <c r="BN35" s="11">
        <v>0</v>
      </c>
      <c r="BO35" s="11">
        <v>0</v>
      </c>
      <c r="BP35" s="11">
        <v>1</v>
      </c>
      <c r="BQ35" s="11">
        <v>0</v>
      </c>
      <c r="BR35" s="11">
        <v>0</v>
      </c>
      <c r="BS35" s="11">
        <v>1</v>
      </c>
      <c r="BT35" s="11">
        <v>3</v>
      </c>
      <c r="BU35" s="11">
        <v>0</v>
      </c>
      <c r="BV35" s="11">
        <v>0</v>
      </c>
      <c r="BW35" s="20">
        <v>1</v>
      </c>
      <c r="BX35" s="20">
        <v>2</v>
      </c>
      <c r="BY35" s="52">
        <v>3</v>
      </c>
      <c r="BZ35" s="53">
        <v>1</v>
      </c>
      <c r="CA35" s="53">
        <v>6</v>
      </c>
      <c r="CB35" s="53">
        <v>0</v>
      </c>
      <c r="CC35" s="53">
        <v>5</v>
      </c>
      <c r="CD35" s="53">
        <v>1</v>
      </c>
      <c r="CE35" s="53">
        <v>1</v>
      </c>
      <c r="CF35" s="53">
        <v>3</v>
      </c>
      <c r="CG35" s="53">
        <v>0</v>
      </c>
      <c r="CH35" s="53">
        <v>5</v>
      </c>
      <c r="CI35" s="53">
        <v>1</v>
      </c>
      <c r="CJ35" s="53">
        <v>0</v>
      </c>
      <c r="CK35" s="53">
        <v>0</v>
      </c>
      <c r="CL35" s="53">
        <v>0</v>
      </c>
      <c r="CM35" s="53">
        <v>2</v>
      </c>
      <c r="CN35" s="53">
        <v>0</v>
      </c>
      <c r="CO35" s="53">
        <v>2</v>
      </c>
      <c r="CP35" s="53">
        <v>1</v>
      </c>
      <c r="CQ35" s="53">
        <v>0</v>
      </c>
      <c r="CR35" s="53">
        <v>2</v>
      </c>
      <c r="CS35" s="53">
        <v>1</v>
      </c>
      <c r="CT35" s="53">
        <v>5</v>
      </c>
      <c r="CU35" s="53">
        <v>0</v>
      </c>
      <c r="CV35" s="53">
        <v>1</v>
      </c>
      <c r="CW35" s="53">
        <v>0</v>
      </c>
      <c r="CX35" s="53">
        <v>4</v>
      </c>
      <c r="CY35" s="53">
        <v>5</v>
      </c>
      <c r="CZ35" s="53">
        <v>4</v>
      </c>
      <c r="DA35" s="53">
        <v>2</v>
      </c>
      <c r="DB35" s="53">
        <v>8</v>
      </c>
      <c r="DC35" s="11">
        <v>0</v>
      </c>
      <c r="DD35" s="11">
        <v>0</v>
      </c>
      <c r="DE35" s="11">
        <v>2</v>
      </c>
      <c r="DF35" s="11">
        <v>1</v>
      </c>
      <c r="DG35" s="11">
        <v>0</v>
      </c>
      <c r="DH35" s="11">
        <v>2</v>
      </c>
      <c r="DI35" s="11">
        <v>12</v>
      </c>
      <c r="DJ35" s="11">
        <v>2</v>
      </c>
      <c r="DK35" s="11">
        <v>2</v>
      </c>
      <c r="DL35" s="11">
        <v>2</v>
      </c>
      <c r="DM35" s="11">
        <v>1</v>
      </c>
      <c r="DN35" s="11">
        <v>4</v>
      </c>
      <c r="DO35" s="11">
        <v>0</v>
      </c>
      <c r="DP35" s="11">
        <v>3</v>
      </c>
      <c r="DQ35" s="11">
        <v>2</v>
      </c>
      <c r="DR35" s="11">
        <v>2</v>
      </c>
      <c r="DS35" s="11">
        <v>2</v>
      </c>
      <c r="DT35" s="11">
        <v>5</v>
      </c>
      <c r="DU35" s="11">
        <v>4</v>
      </c>
      <c r="DV35" s="11">
        <v>3</v>
      </c>
      <c r="DW35" s="11">
        <v>3</v>
      </c>
      <c r="DX35" s="11">
        <v>1</v>
      </c>
      <c r="DY35" s="11">
        <v>4</v>
      </c>
      <c r="DZ35" s="11">
        <v>0</v>
      </c>
      <c r="EA35" s="11">
        <v>0</v>
      </c>
      <c r="EB35" s="11">
        <v>0</v>
      </c>
      <c r="EC35" s="11">
        <v>0</v>
      </c>
      <c r="ED35" s="11">
        <v>1</v>
      </c>
      <c r="EE35" s="11">
        <v>0</v>
      </c>
      <c r="EF35" s="11">
        <v>0</v>
      </c>
      <c r="EG35" s="11">
        <v>0</v>
      </c>
      <c r="EH35" s="11">
        <v>0</v>
      </c>
      <c r="EI35" s="11">
        <v>1</v>
      </c>
      <c r="EJ35" s="11">
        <v>2</v>
      </c>
      <c r="EK35" s="11">
        <v>0</v>
      </c>
      <c r="EL35" s="11">
        <v>1</v>
      </c>
      <c r="EM35" s="11">
        <v>1</v>
      </c>
      <c r="EN35" s="11">
        <v>0</v>
      </c>
      <c r="EO35" s="11">
        <v>0</v>
      </c>
      <c r="EP35" s="11">
        <v>0</v>
      </c>
      <c r="EQ35" s="11">
        <v>0</v>
      </c>
      <c r="ER35" s="11">
        <v>3</v>
      </c>
      <c r="ES35" s="11">
        <v>1</v>
      </c>
      <c r="ET35" s="11">
        <v>0</v>
      </c>
      <c r="EU35" s="11">
        <v>0</v>
      </c>
      <c r="EV35" s="11">
        <v>0</v>
      </c>
      <c r="EW35" s="11">
        <v>0</v>
      </c>
      <c r="EX35" s="11">
        <v>0</v>
      </c>
      <c r="EY35" s="11">
        <v>1</v>
      </c>
      <c r="EZ35" s="11">
        <v>0</v>
      </c>
      <c r="FA35" s="11">
        <v>0</v>
      </c>
      <c r="FB35" s="11">
        <v>3</v>
      </c>
      <c r="FC35" s="11">
        <v>1</v>
      </c>
      <c r="FD35" s="11">
        <v>0</v>
      </c>
      <c r="FE35" s="11">
        <v>0</v>
      </c>
      <c r="FF35" s="11">
        <v>0</v>
      </c>
      <c r="FG35" s="11">
        <v>0</v>
      </c>
      <c r="FH35" s="11">
        <v>0</v>
      </c>
      <c r="FI35" s="11">
        <v>0</v>
      </c>
      <c r="FJ35" s="11">
        <v>2</v>
      </c>
      <c r="FK35" s="11">
        <v>2</v>
      </c>
      <c r="FL35" s="11">
        <v>2</v>
      </c>
      <c r="FM35" s="11">
        <v>0</v>
      </c>
      <c r="FN35" s="11">
        <v>0</v>
      </c>
      <c r="FO35" s="11">
        <v>0</v>
      </c>
      <c r="FP35" s="11">
        <v>0</v>
      </c>
      <c r="FQ35" s="11">
        <v>0</v>
      </c>
      <c r="FR35" s="11">
        <v>13</v>
      </c>
      <c r="FS35" s="11">
        <v>1</v>
      </c>
      <c r="FT35" s="11">
        <v>0</v>
      </c>
      <c r="FU35" s="11">
        <v>2</v>
      </c>
      <c r="FV35" s="11">
        <v>0</v>
      </c>
      <c r="FW35" s="11">
        <v>0</v>
      </c>
      <c r="FX35" s="11">
        <v>1</v>
      </c>
      <c r="FY35" s="11">
        <v>0</v>
      </c>
      <c r="FZ35" s="11">
        <v>0</v>
      </c>
      <c r="GA35" s="11">
        <v>0</v>
      </c>
      <c r="GB35" s="11">
        <v>1</v>
      </c>
      <c r="GC35" s="11">
        <v>2</v>
      </c>
      <c r="GD35" s="11">
        <v>0</v>
      </c>
      <c r="GE35" s="11">
        <v>1</v>
      </c>
      <c r="GF35" s="11">
        <v>0</v>
      </c>
      <c r="GG35" s="11">
        <v>1</v>
      </c>
      <c r="GH35" s="11">
        <v>2</v>
      </c>
      <c r="GI35" s="11">
        <f t="shared" si="15"/>
        <v>30</v>
      </c>
      <c r="GJ35" s="11">
        <f t="shared" si="16"/>
        <v>72</v>
      </c>
      <c r="GK35" s="11">
        <f t="shared" si="17"/>
        <v>79</v>
      </c>
      <c r="GL35" s="11">
        <f>SUM(D35:BD35)</f>
        <v>209</v>
      </c>
    </row>
    <row r="36" spans="2:194" ht="21" customHeight="1" x14ac:dyDescent="0.3">
      <c r="B36" s="3" t="s">
        <v>9</v>
      </c>
      <c r="C36" s="3" t="s">
        <v>10</v>
      </c>
      <c r="D36" s="11">
        <v>6</v>
      </c>
      <c r="E36" s="11">
        <v>12</v>
      </c>
      <c r="F36" s="11">
        <v>7</v>
      </c>
      <c r="G36" s="11">
        <v>11</v>
      </c>
      <c r="H36" s="11">
        <v>12</v>
      </c>
      <c r="I36" s="11">
        <v>13</v>
      </c>
      <c r="J36" s="11">
        <v>11</v>
      </c>
      <c r="K36" s="11">
        <v>11</v>
      </c>
      <c r="L36" s="11">
        <v>5</v>
      </c>
      <c r="M36" s="11">
        <v>19</v>
      </c>
      <c r="N36" s="11">
        <v>15</v>
      </c>
      <c r="O36" s="11">
        <v>5</v>
      </c>
      <c r="P36" s="11">
        <v>5</v>
      </c>
      <c r="Q36" s="11">
        <v>8</v>
      </c>
      <c r="R36" s="11">
        <v>14</v>
      </c>
      <c r="S36" s="11">
        <v>4</v>
      </c>
      <c r="T36" s="11">
        <v>3</v>
      </c>
      <c r="U36" s="11">
        <v>5</v>
      </c>
      <c r="V36" s="11">
        <v>4</v>
      </c>
      <c r="W36" s="11">
        <v>10</v>
      </c>
      <c r="X36" s="11">
        <v>12</v>
      </c>
      <c r="Y36" s="11">
        <v>13</v>
      </c>
      <c r="Z36" s="11">
        <v>20</v>
      </c>
      <c r="AA36" s="11">
        <v>15</v>
      </c>
      <c r="AB36" s="11">
        <v>16</v>
      </c>
      <c r="AC36" s="11">
        <v>11</v>
      </c>
      <c r="AD36" s="11">
        <v>14</v>
      </c>
      <c r="AE36" s="11">
        <v>8</v>
      </c>
      <c r="AF36" s="11">
        <v>12</v>
      </c>
      <c r="AG36" s="11">
        <v>9</v>
      </c>
      <c r="AH36" s="11">
        <v>15</v>
      </c>
      <c r="AI36" s="11">
        <v>15</v>
      </c>
      <c r="AJ36" s="11">
        <v>14</v>
      </c>
      <c r="AK36" s="11">
        <v>4</v>
      </c>
      <c r="AL36" s="11">
        <v>18</v>
      </c>
      <c r="AM36" s="11">
        <v>7</v>
      </c>
      <c r="AN36" s="11">
        <v>5</v>
      </c>
      <c r="AO36" s="11">
        <v>9</v>
      </c>
      <c r="AP36" s="11">
        <v>6</v>
      </c>
      <c r="AQ36" s="11">
        <v>6</v>
      </c>
      <c r="AR36" s="11">
        <v>6</v>
      </c>
      <c r="AS36" s="11">
        <v>15</v>
      </c>
      <c r="AT36" s="11">
        <v>12</v>
      </c>
      <c r="AU36" s="11">
        <v>22</v>
      </c>
      <c r="AV36" s="11">
        <v>17</v>
      </c>
      <c r="AW36" s="11">
        <v>7</v>
      </c>
      <c r="AX36" s="11">
        <v>11</v>
      </c>
      <c r="AY36" s="11">
        <v>11</v>
      </c>
      <c r="AZ36" s="11">
        <v>12</v>
      </c>
      <c r="BA36" s="11">
        <v>11</v>
      </c>
      <c r="BB36" s="11">
        <v>12</v>
      </c>
      <c r="BC36" s="11">
        <v>8</v>
      </c>
      <c r="BD36" s="11">
        <v>9</v>
      </c>
      <c r="BE36" s="11">
        <v>11</v>
      </c>
      <c r="BF36" s="11">
        <v>15</v>
      </c>
      <c r="BG36" s="11">
        <v>16</v>
      </c>
      <c r="BH36" s="11">
        <v>17</v>
      </c>
      <c r="BI36" s="11">
        <v>10</v>
      </c>
      <c r="BJ36" s="11">
        <v>10</v>
      </c>
      <c r="BK36" s="11">
        <v>16</v>
      </c>
      <c r="BL36" s="11">
        <v>17</v>
      </c>
      <c r="BM36" s="11">
        <v>19</v>
      </c>
      <c r="BN36" s="11">
        <v>17</v>
      </c>
      <c r="BO36" s="11">
        <v>14</v>
      </c>
      <c r="BP36" s="11">
        <v>14</v>
      </c>
      <c r="BQ36" s="11">
        <v>11</v>
      </c>
      <c r="BR36" s="11">
        <v>11</v>
      </c>
      <c r="BS36" s="11">
        <v>6</v>
      </c>
      <c r="BT36" s="11">
        <v>17</v>
      </c>
      <c r="BU36" s="11">
        <v>13</v>
      </c>
      <c r="BV36" s="20">
        <v>6</v>
      </c>
      <c r="BW36" s="20">
        <v>19</v>
      </c>
      <c r="BX36" s="20">
        <v>17</v>
      </c>
      <c r="BY36" s="20">
        <v>8</v>
      </c>
      <c r="BZ36" s="20">
        <v>16</v>
      </c>
      <c r="CA36" s="20">
        <v>17</v>
      </c>
      <c r="CB36" s="20">
        <v>21</v>
      </c>
      <c r="CC36" s="20">
        <v>13</v>
      </c>
      <c r="CD36" s="20">
        <v>18</v>
      </c>
      <c r="CE36" s="20">
        <v>14</v>
      </c>
      <c r="CF36" s="20">
        <v>14</v>
      </c>
      <c r="CG36" s="20">
        <v>20</v>
      </c>
      <c r="CH36" s="20">
        <v>9</v>
      </c>
      <c r="CI36" s="20">
        <v>8</v>
      </c>
      <c r="CJ36" s="20">
        <v>9</v>
      </c>
      <c r="CK36" s="20">
        <v>18</v>
      </c>
      <c r="CL36" s="20">
        <v>15</v>
      </c>
      <c r="CM36" s="20">
        <v>19</v>
      </c>
      <c r="CN36" s="20">
        <v>15</v>
      </c>
      <c r="CO36" s="20">
        <v>15</v>
      </c>
      <c r="CP36" s="20">
        <v>15</v>
      </c>
      <c r="CQ36" s="20">
        <v>18</v>
      </c>
      <c r="CR36" s="20">
        <v>14</v>
      </c>
      <c r="CS36" s="20">
        <v>15</v>
      </c>
      <c r="CT36" s="20">
        <v>12</v>
      </c>
      <c r="CU36" s="20">
        <v>11</v>
      </c>
      <c r="CV36" s="20">
        <v>19</v>
      </c>
      <c r="CW36" s="20">
        <v>16</v>
      </c>
      <c r="CX36" s="20">
        <v>14</v>
      </c>
      <c r="CY36" s="20">
        <v>19</v>
      </c>
      <c r="CZ36" s="20">
        <v>16</v>
      </c>
      <c r="DA36" s="20">
        <v>18</v>
      </c>
      <c r="DB36" s="20">
        <v>21</v>
      </c>
      <c r="DC36" s="20">
        <v>9</v>
      </c>
      <c r="DD36" s="20">
        <v>22</v>
      </c>
      <c r="DE36" s="20">
        <v>25</v>
      </c>
      <c r="DF36" s="20">
        <v>35</v>
      </c>
      <c r="DG36" s="20">
        <v>24</v>
      </c>
      <c r="DH36" s="20">
        <v>30</v>
      </c>
      <c r="DI36" s="20">
        <v>31</v>
      </c>
      <c r="DJ36" s="20">
        <v>43</v>
      </c>
      <c r="DK36" s="20">
        <v>26</v>
      </c>
      <c r="DL36" s="20">
        <v>29</v>
      </c>
      <c r="DM36" s="20">
        <v>47</v>
      </c>
      <c r="DN36" s="20">
        <v>33</v>
      </c>
      <c r="DO36" s="20">
        <v>40</v>
      </c>
      <c r="DP36" s="20">
        <v>23</v>
      </c>
      <c r="DQ36" s="20">
        <v>29</v>
      </c>
      <c r="DR36" s="20">
        <v>30</v>
      </c>
      <c r="DS36" s="20">
        <v>25</v>
      </c>
      <c r="DT36" s="20">
        <v>20</v>
      </c>
      <c r="DU36" s="20">
        <v>24</v>
      </c>
      <c r="DV36" s="20">
        <v>14</v>
      </c>
      <c r="DW36" s="20">
        <v>13</v>
      </c>
      <c r="DX36" s="20">
        <v>22</v>
      </c>
      <c r="DY36" s="20">
        <v>24</v>
      </c>
      <c r="DZ36" s="20">
        <v>19</v>
      </c>
      <c r="EA36" s="20">
        <v>29</v>
      </c>
      <c r="EB36" s="20">
        <v>23</v>
      </c>
      <c r="EC36" s="20">
        <v>27</v>
      </c>
      <c r="ED36" s="20">
        <v>23</v>
      </c>
      <c r="EE36" s="20">
        <v>20</v>
      </c>
      <c r="EF36" s="20">
        <v>30</v>
      </c>
      <c r="EG36" s="20">
        <v>19</v>
      </c>
      <c r="EH36" s="20">
        <v>25</v>
      </c>
      <c r="EI36" s="20">
        <v>14</v>
      </c>
      <c r="EJ36" s="20">
        <v>18</v>
      </c>
      <c r="EK36" s="20">
        <v>12</v>
      </c>
      <c r="EL36" s="20">
        <v>12</v>
      </c>
      <c r="EM36" s="20">
        <v>19</v>
      </c>
      <c r="EN36" s="20">
        <v>21</v>
      </c>
      <c r="EO36" s="20">
        <v>12</v>
      </c>
      <c r="EP36" s="20">
        <v>19</v>
      </c>
      <c r="EQ36" s="20">
        <v>22</v>
      </c>
      <c r="ER36" s="20">
        <v>11</v>
      </c>
      <c r="ES36" s="20">
        <v>14</v>
      </c>
      <c r="ET36" s="20">
        <v>19</v>
      </c>
      <c r="EU36" s="20">
        <v>18</v>
      </c>
      <c r="EV36" s="20">
        <v>12</v>
      </c>
      <c r="EW36" s="20">
        <v>11</v>
      </c>
      <c r="EX36" s="20">
        <v>13</v>
      </c>
      <c r="EY36" s="20">
        <v>13</v>
      </c>
      <c r="EZ36" s="20">
        <v>13</v>
      </c>
      <c r="FA36" s="20">
        <v>10</v>
      </c>
      <c r="FB36" s="20">
        <v>7</v>
      </c>
      <c r="FC36" s="20">
        <v>14</v>
      </c>
      <c r="FD36" s="20">
        <v>16</v>
      </c>
      <c r="FE36" s="20">
        <v>8</v>
      </c>
      <c r="FF36" s="20">
        <v>9</v>
      </c>
      <c r="FG36" s="20">
        <v>7</v>
      </c>
      <c r="FH36" s="20">
        <v>13</v>
      </c>
      <c r="FI36" s="20">
        <v>12</v>
      </c>
      <c r="FJ36" s="20">
        <v>14</v>
      </c>
      <c r="FK36" s="20">
        <v>16</v>
      </c>
      <c r="FL36" s="20">
        <v>13</v>
      </c>
      <c r="FM36" s="20">
        <v>13</v>
      </c>
      <c r="FN36" s="20">
        <v>17</v>
      </c>
      <c r="FO36" s="20">
        <v>13</v>
      </c>
      <c r="FP36" s="20">
        <v>12</v>
      </c>
      <c r="FQ36" s="20">
        <v>17</v>
      </c>
      <c r="FR36" s="20">
        <v>17</v>
      </c>
      <c r="FS36" s="20">
        <v>17</v>
      </c>
      <c r="FT36" s="20">
        <v>19</v>
      </c>
      <c r="FU36" s="20">
        <v>30</v>
      </c>
      <c r="FV36" s="20">
        <v>12</v>
      </c>
      <c r="FW36" s="20">
        <v>21</v>
      </c>
      <c r="FX36" s="20">
        <v>13</v>
      </c>
      <c r="FY36" s="20">
        <v>17</v>
      </c>
      <c r="FZ36" s="20">
        <v>27</v>
      </c>
      <c r="GA36" s="20">
        <v>13</v>
      </c>
      <c r="GB36" s="20">
        <v>20</v>
      </c>
      <c r="GC36" s="11">
        <v>23</v>
      </c>
      <c r="GD36" s="11">
        <v>29</v>
      </c>
      <c r="GE36" s="11">
        <v>25</v>
      </c>
      <c r="GF36" s="11">
        <v>17</v>
      </c>
      <c r="GG36" s="11">
        <v>17</v>
      </c>
      <c r="GH36" s="11">
        <v>22</v>
      </c>
      <c r="GI36" s="11">
        <f t="shared" si="15"/>
        <v>503</v>
      </c>
      <c r="GJ36" s="11">
        <f t="shared" si="16"/>
        <v>1122</v>
      </c>
      <c r="GK36" s="11">
        <f t="shared" si="17"/>
        <v>764</v>
      </c>
      <c r="GL36" s="11">
        <f>SUM($D$36:$BD$36)</f>
        <v>562</v>
      </c>
    </row>
    <row r="37" spans="2:194" ht="21" customHeight="1" x14ac:dyDescent="0.3">
      <c r="B37" s="3" t="s">
        <v>3</v>
      </c>
      <c r="C37" s="3" t="s">
        <v>4</v>
      </c>
      <c r="D37" s="11">
        <v>0</v>
      </c>
      <c r="E37" s="11">
        <v>1</v>
      </c>
      <c r="F37" s="11">
        <v>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3</v>
      </c>
      <c r="P37" s="11">
        <v>1</v>
      </c>
      <c r="Q37" s="11">
        <v>1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1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1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1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1</v>
      </c>
      <c r="BC37" s="11">
        <v>0</v>
      </c>
      <c r="BD37" s="11">
        <v>0</v>
      </c>
      <c r="BE37" s="11">
        <v>0</v>
      </c>
      <c r="BF37" s="11">
        <v>1</v>
      </c>
      <c r="BG37" s="11">
        <v>0</v>
      </c>
      <c r="BH37" s="11">
        <v>4</v>
      </c>
      <c r="BI37" s="11">
        <v>0</v>
      </c>
      <c r="BJ37" s="11">
        <v>2</v>
      </c>
      <c r="BK37" s="11">
        <v>1</v>
      </c>
      <c r="BL37" s="11">
        <v>0</v>
      </c>
      <c r="BM37" s="11">
        <v>1</v>
      </c>
      <c r="BN37" s="11">
        <v>1</v>
      </c>
      <c r="BO37" s="11">
        <v>1</v>
      </c>
      <c r="BP37" s="11">
        <v>0</v>
      </c>
      <c r="BQ37" s="11">
        <v>1</v>
      </c>
      <c r="BR37" s="11">
        <v>0</v>
      </c>
      <c r="BS37" s="11">
        <v>0</v>
      </c>
      <c r="BT37" s="11">
        <v>4</v>
      </c>
      <c r="BU37" s="11">
        <v>3</v>
      </c>
      <c r="BV37" s="54">
        <v>1</v>
      </c>
      <c r="BW37" s="11">
        <v>0</v>
      </c>
      <c r="BX37" s="11">
        <v>0</v>
      </c>
      <c r="BY37" s="11">
        <v>0</v>
      </c>
      <c r="BZ37" s="20">
        <v>3</v>
      </c>
      <c r="CA37" s="20">
        <v>0</v>
      </c>
      <c r="CB37" s="20">
        <v>1</v>
      </c>
      <c r="CC37" s="20">
        <v>3</v>
      </c>
      <c r="CD37" s="20">
        <v>0</v>
      </c>
      <c r="CE37" s="20">
        <v>1</v>
      </c>
      <c r="CF37" s="20">
        <v>3</v>
      </c>
      <c r="CG37" s="20">
        <v>1</v>
      </c>
      <c r="CH37" s="20">
        <v>1</v>
      </c>
      <c r="CI37" s="20">
        <v>0</v>
      </c>
      <c r="CJ37" s="20">
        <v>0</v>
      </c>
      <c r="CK37" s="20">
        <v>1</v>
      </c>
      <c r="CL37" s="20">
        <v>0</v>
      </c>
      <c r="CM37" s="20">
        <v>1</v>
      </c>
      <c r="CN37" s="20">
        <v>1</v>
      </c>
      <c r="CO37" s="20">
        <v>0</v>
      </c>
      <c r="CP37" s="20">
        <v>0</v>
      </c>
      <c r="CQ37" s="20">
        <v>0</v>
      </c>
      <c r="CR37" s="20">
        <v>0</v>
      </c>
      <c r="CS37" s="20">
        <v>0</v>
      </c>
      <c r="CT37" s="20">
        <v>0</v>
      </c>
      <c r="CU37" s="20">
        <v>0</v>
      </c>
      <c r="CV37" s="20">
        <v>0</v>
      </c>
      <c r="CW37" s="20">
        <v>0</v>
      </c>
      <c r="CX37" s="20">
        <v>0</v>
      </c>
      <c r="CY37" s="20">
        <v>0</v>
      </c>
      <c r="CZ37" s="20">
        <v>0</v>
      </c>
      <c r="DA37" s="20">
        <v>0</v>
      </c>
      <c r="DB37" s="20">
        <v>0</v>
      </c>
      <c r="DC37" s="20">
        <v>1</v>
      </c>
      <c r="DD37" s="11">
        <v>0</v>
      </c>
      <c r="DE37" s="11">
        <v>0</v>
      </c>
      <c r="DF37" s="11">
        <v>0</v>
      </c>
      <c r="DG37" s="11">
        <v>3</v>
      </c>
      <c r="DH37" s="11">
        <v>1</v>
      </c>
      <c r="DI37" s="11">
        <v>0</v>
      </c>
      <c r="DJ37" s="11">
        <v>0</v>
      </c>
      <c r="DK37" s="11">
        <v>1</v>
      </c>
      <c r="DL37" s="11">
        <v>0</v>
      </c>
      <c r="DM37" s="11">
        <v>1</v>
      </c>
      <c r="DN37" s="11">
        <v>1</v>
      </c>
      <c r="DO37" s="11">
        <v>0</v>
      </c>
      <c r="DP37" s="11">
        <v>0</v>
      </c>
      <c r="DQ37" s="11">
        <v>1</v>
      </c>
      <c r="DR37" s="11">
        <v>2</v>
      </c>
      <c r="DS37" s="11">
        <v>0</v>
      </c>
      <c r="DT37" s="11">
        <v>1</v>
      </c>
      <c r="DU37" s="11">
        <v>0</v>
      </c>
      <c r="DV37" s="11">
        <v>0</v>
      </c>
      <c r="DW37" s="11">
        <v>0</v>
      </c>
      <c r="DX37" s="11">
        <v>0</v>
      </c>
      <c r="DY37" s="11">
        <v>0</v>
      </c>
      <c r="DZ37" s="11">
        <v>0</v>
      </c>
      <c r="EA37" s="11">
        <v>0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0</v>
      </c>
      <c r="EI37" s="11">
        <v>0</v>
      </c>
      <c r="EJ37" s="11">
        <v>0</v>
      </c>
      <c r="EK37" s="11">
        <v>0</v>
      </c>
      <c r="EL37" s="11">
        <v>0</v>
      </c>
      <c r="EM37" s="11">
        <v>0</v>
      </c>
      <c r="EN37" s="11">
        <v>0</v>
      </c>
      <c r="EO37" s="11">
        <v>0</v>
      </c>
      <c r="EP37" s="11">
        <v>0</v>
      </c>
      <c r="EQ37" s="11">
        <v>0</v>
      </c>
      <c r="ER37" s="11">
        <v>0</v>
      </c>
      <c r="ES37" s="11">
        <v>0</v>
      </c>
      <c r="ET37" s="11">
        <v>0</v>
      </c>
      <c r="EU37" s="11">
        <v>0</v>
      </c>
      <c r="EV37" s="11">
        <v>0</v>
      </c>
      <c r="EW37" s="11">
        <v>0</v>
      </c>
      <c r="EX37" s="11">
        <v>0</v>
      </c>
      <c r="EY37" s="11">
        <v>0</v>
      </c>
      <c r="EZ37" s="11">
        <v>0</v>
      </c>
      <c r="FA37" s="11">
        <v>0</v>
      </c>
      <c r="FB37" s="11">
        <v>0</v>
      </c>
      <c r="FC37" s="11">
        <v>0</v>
      </c>
      <c r="FD37" s="11">
        <v>0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0</v>
      </c>
      <c r="FL37" s="11">
        <v>0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0</v>
      </c>
      <c r="FY37" s="11">
        <v>0</v>
      </c>
      <c r="FZ37" s="11">
        <v>0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1">
        <v>0</v>
      </c>
      <c r="GH37" s="11">
        <v>0</v>
      </c>
      <c r="GI37" s="11">
        <f t="shared" si="15"/>
        <v>0</v>
      </c>
      <c r="GJ37" s="11">
        <f t="shared" si="16"/>
        <v>11</v>
      </c>
      <c r="GK37" s="11">
        <f t="shared" si="17"/>
        <v>37</v>
      </c>
      <c r="GL37" s="11">
        <f>SUM($D$37:$BD$37)</f>
        <v>12</v>
      </c>
    </row>
    <row r="38" spans="2:194" ht="21" customHeight="1" x14ac:dyDescent="0.3">
      <c r="B38" s="3" t="s">
        <v>11</v>
      </c>
      <c r="C38" s="3" t="s">
        <v>12</v>
      </c>
      <c r="D38" s="11">
        <v>3</v>
      </c>
      <c r="E38" s="11">
        <v>5</v>
      </c>
      <c r="F38" s="11">
        <v>7</v>
      </c>
      <c r="G38" s="11">
        <v>14</v>
      </c>
      <c r="H38" s="11">
        <v>10</v>
      </c>
      <c r="I38" s="11">
        <v>0</v>
      </c>
      <c r="J38" s="11">
        <v>12</v>
      </c>
      <c r="K38" s="11">
        <v>3</v>
      </c>
      <c r="L38" s="11">
        <v>8</v>
      </c>
      <c r="M38" s="11">
        <v>31</v>
      </c>
      <c r="N38" s="11">
        <v>5</v>
      </c>
      <c r="O38" s="11">
        <v>3</v>
      </c>
      <c r="P38" s="11">
        <v>8</v>
      </c>
      <c r="Q38" s="11">
        <v>7</v>
      </c>
      <c r="R38" s="11">
        <v>7</v>
      </c>
      <c r="S38" s="11">
        <v>7</v>
      </c>
      <c r="T38" s="11">
        <v>8</v>
      </c>
      <c r="U38" s="11">
        <v>11</v>
      </c>
      <c r="V38" s="11">
        <v>2</v>
      </c>
      <c r="W38" s="11">
        <v>2</v>
      </c>
      <c r="X38" s="11">
        <v>6</v>
      </c>
      <c r="Y38" s="11">
        <v>7</v>
      </c>
      <c r="Z38" s="11">
        <v>7</v>
      </c>
      <c r="AA38" s="11">
        <v>1</v>
      </c>
      <c r="AB38" s="11">
        <v>13</v>
      </c>
      <c r="AC38" s="11">
        <v>16</v>
      </c>
      <c r="AD38" s="11">
        <v>8</v>
      </c>
      <c r="AE38" s="11">
        <v>6</v>
      </c>
      <c r="AF38" s="11">
        <v>8</v>
      </c>
      <c r="AG38" s="11">
        <v>2</v>
      </c>
      <c r="AH38" s="11">
        <v>9</v>
      </c>
      <c r="AI38" s="11">
        <v>2</v>
      </c>
      <c r="AJ38" s="11">
        <v>1</v>
      </c>
      <c r="AK38" s="11">
        <v>0</v>
      </c>
      <c r="AL38" s="11">
        <v>0</v>
      </c>
      <c r="AM38" s="11">
        <v>9</v>
      </c>
      <c r="AN38" s="11">
        <v>2</v>
      </c>
      <c r="AO38" s="11">
        <v>5</v>
      </c>
      <c r="AP38" s="11">
        <v>4</v>
      </c>
      <c r="AQ38" s="11">
        <v>9</v>
      </c>
      <c r="AR38" s="11">
        <v>3</v>
      </c>
      <c r="AS38" s="11">
        <v>1</v>
      </c>
      <c r="AT38" s="11">
        <v>8</v>
      </c>
      <c r="AU38" s="11">
        <v>7</v>
      </c>
      <c r="AV38" s="11">
        <v>3</v>
      </c>
      <c r="AW38" s="11">
        <v>11</v>
      </c>
      <c r="AX38" s="11">
        <v>2</v>
      </c>
      <c r="AY38" s="11">
        <v>6</v>
      </c>
      <c r="AZ38" s="11">
        <v>4</v>
      </c>
      <c r="BA38" s="11">
        <v>6</v>
      </c>
      <c r="BB38" s="11">
        <v>4</v>
      </c>
      <c r="BC38" s="11">
        <v>4</v>
      </c>
      <c r="BD38" s="11">
        <v>11</v>
      </c>
      <c r="BE38" s="11">
        <v>4</v>
      </c>
      <c r="BF38" s="11">
        <v>2</v>
      </c>
      <c r="BG38" s="11">
        <v>0</v>
      </c>
      <c r="BH38" s="11">
        <v>3</v>
      </c>
      <c r="BI38" s="11">
        <v>5</v>
      </c>
      <c r="BJ38" s="11">
        <v>1</v>
      </c>
      <c r="BK38" s="11">
        <v>9</v>
      </c>
      <c r="BL38" s="11">
        <v>1</v>
      </c>
      <c r="BM38" s="11">
        <v>8</v>
      </c>
      <c r="BN38" s="11">
        <v>1</v>
      </c>
      <c r="BO38" s="11">
        <v>3</v>
      </c>
      <c r="BP38" s="11">
        <v>9</v>
      </c>
      <c r="BQ38" s="11">
        <v>9</v>
      </c>
      <c r="BR38" s="11">
        <v>3</v>
      </c>
      <c r="BS38" s="11">
        <v>5</v>
      </c>
      <c r="BT38" s="11">
        <v>10</v>
      </c>
      <c r="BU38" s="11">
        <v>7</v>
      </c>
      <c r="BV38" s="20">
        <v>2</v>
      </c>
      <c r="BW38" s="20">
        <v>6</v>
      </c>
      <c r="BX38" s="20">
        <v>11</v>
      </c>
      <c r="BY38" s="20">
        <v>7</v>
      </c>
      <c r="BZ38" s="20">
        <v>2</v>
      </c>
      <c r="CA38" s="20">
        <v>3</v>
      </c>
      <c r="CB38" s="20">
        <v>11</v>
      </c>
      <c r="CC38" s="20">
        <v>5</v>
      </c>
      <c r="CD38" s="20">
        <v>16</v>
      </c>
      <c r="CE38" s="20">
        <v>1</v>
      </c>
      <c r="CF38" s="20">
        <v>4</v>
      </c>
      <c r="CG38" s="20">
        <v>1</v>
      </c>
      <c r="CH38" s="20">
        <v>3</v>
      </c>
      <c r="CI38" s="20">
        <v>2</v>
      </c>
      <c r="CJ38" s="20">
        <v>0</v>
      </c>
      <c r="CK38" s="20">
        <v>5</v>
      </c>
      <c r="CL38" s="20">
        <v>2</v>
      </c>
      <c r="CM38" s="20">
        <v>3</v>
      </c>
      <c r="CN38" s="20">
        <v>0</v>
      </c>
      <c r="CO38" s="20">
        <v>0</v>
      </c>
      <c r="CP38" s="20">
        <v>0</v>
      </c>
      <c r="CQ38" s="20">
        <v>1</v>
      </c>
      <c r="CR38" s="20">
        <v>0</v>
      </c>
      <c r="CS38" s="20">
        <v>1</v>
      </c>
      <c r="CT38" s="20">
        <v>0</v>
      </c>
      <c r="CU38" s="20">
        <v>1</v>
      </c>
      <c r="CV38" s="20">
        <v>0</v>
      </c>
      <c r="CW38" s="20">
        <v>0</v>
      </c>
      <c r="CX38" s="20">
        <v>2</v>
      </c>
      <c r="CY38" s="20">
        <v>0</v>
      </c>
      <c r="CZ38" s="20">
        <v>0</v>
      </c>
      <c r="DA38" s="20">
        <v>0</v>
      </c>
      <c r="DB38" s="20">
        <v>0</v>
      </c>
      <c r="DC38" s="11">
        <v>0</v>
      </c>
      <c r="DD38" s="11">
        <v>0</v>
      </c>
      <c r="DE38" s="11">
        <v>0</v>
      </c>
      <c r="DF38" s="11">
        <v>0</v>
      </c>
      <c r="DG38" s="11">
        <v>1</v>
      </c>
      <c r="DH38" s="11">
        <v>0</v>
      </c>
      <c r="DI38" s="11">
        <v>0</v>
      </c>
      <c r="DJ38" s="11">
        <v>0</v>
      </c>
      <c r="DK38" s="11">
        <v>0</v>
      </c>
      <c r="DL38" s="11">
        <v>2</v>
      </c>
      <c r="DM38" s="11">
        <v>0</v>
      </c>
      <c r="DN38" s="11">
        <v>0</v>
      </c>
      <c r="DO38" s="11">
        <v>1</v>
      </c>
      <c r="DP38" s="11">
        <v>0</v>
      </c>
      <c r="DQ38" s="11">
        <v>0</v>
      </c>
      <c r="DR38" s="11">
        <v>0</v>
      </c>
      <c r="DS38" s="11">
        <v>1</v>
      </c>
      <c r="DT38" s="11">
        <v>0</v>
      </c>
      <c r="DU38" s="11">
        <v>1</v>
      </c>
      <c r="DV38" s="11">
        <v>1</v>
      </c>
      <c r="DW38" s="11">
        <v>0</v>
      </c>
      <c r="DX38" s="11">
        <v>1</v>
      </c>
      <c r="DY38" s="11">
        <v>0</v>
      </c>
      <c r="DZ38" s="11">
        <v>0</v>
      </c>
      <c r="EA38" s="11">
        <v>2</v>
      </c>
      <c r="EB38" s="11">
        <v>0</v>
      </c>
      <c r="EC38" s="11">
        <v>0</v>
      </c>
      <c r="ED38" s="11">
        <v>0</v>
      </c>
      <c r="EE38" s="11">
        <v>0</v>
      </c>
      <c r="EF38" s="11">
        <v>0</v>
      </c>
      <c r="EG38" s="11">
        <v>0</v>
      </c>
      <c r="EH38" s="11">
        <v>0</v>
      </c>
      <c r="EI38" s="11">
        <v>0</v>
      </c>
      <c r="EJ38" s="11">
        <v>0</v>
      </c>
      <c r="EK38" s="11">
        <v>0</v>
      </c>
      <c r="EL38" s="11">
        <v>1</v>
      </c>
      <c r="EM38" s="11">
        <v>0</v>
      </c>
      <c r="EN38" s="11">
        <v>0</v>
      </c>
      <c r="EO38" s="11">
        <v>0</v>
      </c>
      <c r="EP38" s="11">
        <v>0</v>
      </c>
      <c r="EQ38" s="11">
        <v>0</v>
      </c>
      <c r="ER38" s="11">
        <v>0</v>
      </c>
      <c r="ES38" s="11">
        <v>0</v>
      </c>
      <c r="ET38" s="11">
        <v>0</v>
      </c>
      <c r="EU38" s="11">
        <v>0</v>
      </c>
      <c r="EV38" s="11">
        <v>2</v>
      </c>
      <c r="EW38" s="11">
        <v>0</v>
      </c>
      <c r="EX38" s="11">
        <v>0</v>
      </c>
      <c r="EY38" s="11">
        <v>0</v>
      </c>
      <c r="EZ38" s="11">
        <v>0</v>
      </c>
      <c r="FA38" s="11">
        <v>1</v>
      </c>
      <c r="FB38" s="11">
        <v>0</v>
      </c>
      <c r="FC38" s="11">
        <v>0</v>
      </c>
      <c r="FD38" s="11">
        <v>1</v>
      </c>
      <c r="FE38" s="11">
        <v>2</v>
      </c>
      <c r="FF38" s="11">
        <v>0</v>
      </c>
      <c r="FG38" s="11">
        <v>0</v>
      </c>
      <c r="FH38" s="11">
        <v>0</v>
      </c>
      <c r="FI38" s="11">
        <v>0</v>
      </c>
      <c r="FJ38" s="11">
        <v>0</v>
      </c>
      <c r="FK38" s="11">
        <v>0</v>
      </c>
      <c r="FL38" s="11">
        <v>0</v>
      </c>
      <c r="FM38" s="11">
        <v>0</v>
      </c>
      <c r="FN38" s="11">
        <v>1</v>
      </c>
      <c r="FO38" s="11">
        <v>0</v>
      </c>
      <c r="FP38" s="11">
        <v>0</v>
      </c>
      <c r="FQ38" s="11">
        <v>0</v>
      </c>
      <c r="FR38" s="11">
        <v>0</v>
      </c>
      <c r="FS38" s="11">
        <v>0</v>
      </c>
      <c r="FT38" s="11">
        <v>0</v>
      </c>
      <c r="FU38" s="11">
        <v>0</v>
      </c>
      <c r="FV38" s="11">
        <v>0</v>
      </c>
      <c r="FW38" s="11">
        <v>0</v>
      </c>
      <c r="FX38" s="11">
        <v>1</v>
      </c>
      <c r="FY38" s="11">
        <v>0</v>
      </c>
      <c r="FZ38" s="11">
        <v>0</v>
      </c>
      <c r="GA38" s="11">
        <v>0</v>
      </c>
      <c r="GB38" s="11">
        <v>0</v>
      </c>
      <c r="GC38" s="11">
        <v>0</v>
      </c>
      <c r="GD38" s="11">
        <v>0</v>
      </c>
      <c r="GE38" s="11">
        <v>0</v>
      </c>
      <c r="GF38" s="11">
        <v>0</v>
      </c>
      <c r="GG38" s="11">
        <v>0</v>
      </c>
      <c r="GH38" s="11">
        <v>1</v>
      </c>
      <c r="GI38" s="11">
        <f t="shared" si="15"/>
        <v>5</v>
      </c>
      <c r="GJ38" s="11">
        <f t="shared" si="16"/>
        <v>15</v>
      </c>
      <c r="GK38" s="11">
        <f t="shared" si="17"/>
        <v>169</v>
      </c>
      <c r="GL38" s="11">
        <f>SUM($D$38:$BD$38)</f>
        <v>338</v>
      </c>
    </row>
    <row r="39" spans="2:194" ht="21" customHeight="1" x14ac:dyDescent="0.3">
      <c r="B39" s="3" t="s">
        <v>15</v>
      </c>
      <c r="C39" s="3" t="s">
        <v>16</v>
      </c>
      <c r="D39" s="11" t="s">
        <v>29</v>
      </c>
      <c r="E39" s="11" t="s">
        <v>29</v>
      </c>
      <c r="F39" s="11" t="s">
        <v>29</v>
      </c>
      <c r="G39" s="11">
        <v>10</v>
      </c>
      <c r="H39" s="11">
        <v>1</v>
      </c>
      <c r="I39" s="11">
        <v>1</v>
      </c>
      <c r="J39" s="11">
        <v>5</v>
      </c>
      <c r="K39" s="11">
        <v>13</v>
      </c>
      <c r="L39" s="11">
        <v>37</v>
      </c>
      <c r="M39" s="11">
        <v>16</v>
      </c>
      <c r="N39" s="11">
        <v>11</v>
      </c>
      <c r="O39" s="11">
        <v>2</v>
      </c>
      <c r="P39" s="11">
        <v>0</v>
      </c>
      <c r="Q39" s="11">
        <v>8</v>
      </c>
      <c r="R39" s="11">
        <v>5</v>
      </c>
      <c r="S39" s="11">
        <v>9</v>
      </c>
      <c r="T39" s="11">
        <v>4</v>
      </c>
      <c r="U39" s="11">
        <v>22</v>
      </c>
      <c r="V39" s="11">
        <v>2</v>
      </c>
      <c r="W39" s="11">
        <v>11</v>
      </c>
      <c r="X39" s="11">
        <v>13</v>
      </c>
      <c r="Y39" s="11">
        <v>21</v>
      </c>
      <c r="Z39" s="11">
        <v>28</v>
      </c>
      <c r="AA39" s="11">
        <v>8</v>
      </c>
      <c r="AB39" s="11">
        <v>4</v>
      </c>
      <c r="AC39" s="11">
        <v>33</v>
      </c>
      <c r="AD39" s="11">
        <v>11</v>
      </c>
      <c r="AE39" s="11">
        <v>25</v>
      </c>
      <c r="AF39" s="11">
        <v>8</v>
      </c>
      <c r="AG39" s="11">
        <v>11</v>
      </c>
      <c r="AH39" s="11">
        <v>8</v>
      </c>
      <c r="AI39" s="11">
        <v>17</v>
      </c>
      <c r="AJ39" s="11">
        <v>4</v>
      </c>
      <c r="AK39" s="11">
        <v>0</v>
      </c>
      <c r="AL39" s="11">
        <v>22</v>
      </c>
      <c r="AM39" s="11">
        <v>4</v>
      </c>
      <c r="AN39" s="11">
        <v>18</v>
      </c>
      <c r="AO39" s="11">
        <v>4</v>
      </c>
      <c r="AP39" s="11">
        <v>12</v>
      </c>
      <c r="AQ39" s="11">
        <v>17</v>
      </c>
      <c r="AR39" s="11">
        <v>39</v>
      </c>
      <c r="AS39" s="11">
        <v>12</v>
      </c>
      <c r="AT39" s="11">
        <v>13</v>
      </c>
      <c r="AU39" s="11">
        <v>8</v>
      </c>
      <c r="AV39" s="11">
        <v>16</v>
      </c>
      <c r="AW39" s="11">
        <v>7</v>
      </c>
      <c r="AX39" s="11">
        <v>4</v>
      </c>
      <c r="AY39" s="11">
        <v>11</v>
      </c>
      <c r="AZ39" s="11">
        <v>15</v>
      </c>
      <c r="BA39" s="11">
        <v>6</v>
      </c>
      <c r="BB39" s="11">
        <v>0</v>
      </c>
      <c r="BC39" s="11">
        <v>1</v>
      </c>
      <c r="BD39" s="11">
        <v>3</v>
      </c>
      <c r="BE39" s="11">
        <v>8</v>
      </c>
      <c r="BF39" s="11">
        <v>0</v>
      </c>
      <c r="BG39" s="11">
        <v>0</v>
      </c>
      <c r="BH39" s="11">
        <v>4</v>
      </c>
      <c r="BI39" s="11">
        <v>4</v>
      </c>
      <c r="BJ39" s="11">
        <v>4</v>
      </c>
      <c r="BK39" s="11">
        <v>19</v>
      </c>
      <c r="BL39" s="11">
        <v>11</v>
      </c>
      <c r="BM39" s="11">
        <v>21</v>
      </c>
      <c r="BN39" s="11">
        <v>22</v>
      </c>
      <c r="BO39" s="11">
        <v>4</v>
      </c>
      <c r="BP39" s="11">
        <v>5</v>
      </c>
      <c r="BQ39" s="11">
        <v>8</v>
      </c>
      <c r="BR39" s="11">
        <v>16</v>
      </c>
      <c r="BS39" s="11">
        <v>17</v>
      </c>
      <c r="BT39" s="11">
        <v>24</v>
      </c>
      <c r="BU39" s="11">
        <v>16</v>
      </c>
      <c r="BV39" s="20">
        <v>6</v>
      </c>
      <c r="BW39" s="20">
        <v>5</v>
      </c>
      <c r="BX39" s="20">
        <v>4</v>
      </c>
      <c r="BY39" s="20">
        <v>8</v>
      </c>
      <c r="BZ39" s="20">
        <v>10</v>
      </c>
      <c r="CA39" s="20">
        <v>10</v>
      </c>
      <c r="CB39" s="20">
        <v>6</v>
      </c>
      <c r="CC39" s="20">
        <v>25</v>
      </c>
      <c r="CD39" s="20">
        <v>11</v>
      </c>
      <c r="CE39" s="20">
        <v>15</v>
      </c>
      <c r="CF39" s="20">
        <v>11</v>
      </c>
      <c r="CG39" s="20">
        <v>6</v>
      </c>
      <c r="CH39" s="20">
        <v>4</v>
      </c>
      <c r="CI39" s="20">
        <v>30</v>
      </c>
      <c r="CJ39" s="20">
        <v>17</v>
      </c>
      <c r="CK39" s="20">
        <v>3</v>
      </c>
      <c r="CL39" s="20">
        <v>11</v>
      </c>
      <c r="CM39" s="20">
        <v>11</v>
      </c>
      <c r="CN39" s="20">
        <v>6</v>
      </c>
      <c r="CO39" s="20">
        <v>3</v>
      </c>
      <c r="CP39" s="20">
        <v>5</v>
      </c>
      <c r="CQ39" s="20">
        <v>13</v>
      </c>
      <c r="CR39" s="20">
        <v>4</v>
      </c>
      <c r="CS39" s="20">
        <v>3</v>
      </c>
      <c r="CT39" s="20">
        <v>5</v>
      </c>
      <c r="CU39" s="20">
        <v>10</v>
      </c>
      <c r="CV39" s="55">
        <v>7</v>
      </c>
      <c r="CW39" s="56">
        <v>3</v>
      </c>
      <c r="CX39" s="55">
        <v>5</v>
      </c>
      <c r="CY39" s="55">
        <v>15</v>
      </c>
      <c r="CZ39" s="55">
        <v>15</v>
      </c>
      <c r="DA39" s="55">
        <v>8</v>
      </c>
      <c r="DB39" s="55">
        <v>6</v>
      </c>
      <c r="DC39" s="55">
        <v>4</v>
      </c>
      <c r="DD39" s="55">
        <v>7</v>
      </c>
      <c r="DE39" s="55">
        <v>21</v>
      </c>
      <c r="DF39" s="55">
        <v>7</v>
      </c>
      <c r="DG39" s="55">
        <v>2</v>
      </c>
      <c r="DH39" s="55">
        <v>6</v>
      </c>
      <c r="DI39" s="55">
        <v>19</v>
      </c>
      <c r="DJ39" s="55">
        <v>4</v>
      </c>
      <c r="DK39" s="55">
        <v>9</v>
      </c>
      <c r="DL39" s="55">
        <v>1</v>
      </c>
      <c r="DM39" s="55">
        <v>10</v>
      </c>
      <c r="DN39" s="55">
        <v>1</v>
      </c>
      <c r="DO39" s="55">
        <v>16</v>
      </c>
      <c r="DP39" s="55">
        <v>2</v>
      </c>
      <c r="DQ39" s="55">
        <v>8</v>
      </c>
      <c r="DR39" s="55">
        <v>6</v>
      </c>
      <c r="DS39" s="11">
        <v>0</v>
      </c>
      <c r="DT39" s="11">
        <v>0</v>
      </c>
      <c r="DU39" s="11">
        <v>9</v>
      </c>
      <c r="DV39" s="11">
        <v>3</v>
      </c>
      <c r="DW39" s="11">
        <v>18</v>
      </c>
      <c r="DX39" s="11">
        <v>1</v>
      </c>
      <c r="DY39" s="11">
        <v>1</v>
      </c>
      <c r="DZ39" s="11">
        <v>7</v>
      </c>
      <c r="EA39" s="11">
        <v>5</v>
      </c>
      <c r="EB39" s="11">
        <v>0</v>
      </c>
      <c r="EC39" s="11">
        <v>3</v>
      </c>
      <c r="ED39" s="11">
        <v>56</v>
      </c>
      <c r="EE39" s="11">
        <v>3</v>
      </c>
      <c r="EF39" s="11">
        <v>6</v>
      </c>
      <c r="EG39" s="11">
        <v>0</v>
      </c>
      <c r="EH39" s="11">
        <v>9</v>
      </c>
      <c r="EI39" s="11">
        <v>0</v>
      </c>
      <c r="EJ39" s="11">
        <v>2</v>
      </c>
      <c r="EK39" s="11">
        <v>1</v>
      </c>
      <c r="EL39" s="11">
        <v>3</v>
      </c>
      <c r="EM39" s="11">
        <v>25</v>
      </c>
      <c r="EN39" s="11">
        <v>2</v>
      </c>
      <c r="EO39" s="11">
        <v>3</v>
      </c>
      <c r="EP39" s="11">
        <v>0</v>
      </c>
      <c r="EQ39" s="11">
        <v>2</v>
      </c>
      <c r="ER39" s="11">
        <v>6</v>
      </c>
      <c r="ES39" s="11">
        <v>5</v>
      </c>
      <c r="ET39" s="11">
        <v>3</v>
      </c>
      <c r="EU39" s="11">
        <v>8</v>
      </c>
      <c r="EV39" s="11">
        <v>0</v>
      </c>
      <c r="EW39" s="11">
        <v>2</v>
      </c>
      <c r="EX39" s="11">
        <v>0</v>
      </c>
      <c r="EY39" s="11">
        <v>0</v>
      </c>
      <c r="EZ39" s="11">
        <v>1</v>
      </c>
      <c r="FA39" s="11">
        <v>3</v>
      </c>
      <c r="FB39" s="11">
        <v>2</v>
      </c>
      <c r="FC39" s="11">
        <v>11</v>
      </c>
      <c r="FD39" s="11">
        <v>0</v>
      </c>
      <c r="FE39" s="11">
        <v>12</v>
      </c>
      <c r="FF39" s="11">
        <v>2</v>
      </c>
      <c r="FG39" s="11">
        <v>1</v>
      </c>
      <c r="FH39" s="11">
        <v>17</v>
      </c>
      <c r="FI39" s="11">
        <v>1</v>
      </c>
      <c r="FJ39" s="11">
        <v>4</v>
      </c>
      <c r="FK39" s="11">
        <v>6</v>
      </c>
      <c r="FL39" s="11">
        <v>3</v>
      </c>
      <c r="FM39" s="11">
        <v>57</v>
      </c>
      <c r="FN39" s="11">
        <v>1</v>
      </c>
      <c r="FO39" s="11">
        <v>1</v>
      </c>
      <c r="FP39" s="11">
        <v>46</v>
      </c>
      <c r="FQ39" s="11">
        <v>22</v>
      </c>
      <c r="FR39" s="11">
        <v>2</v>
      </c>
      <c r="FS39" s="11">
        <v>0</v>
      </c>
      <c r="FT39" s="11">
        <v>1</v>
      </c>
      <c r="FU39" s="11">
        <v>4</v>
      </c>
      <c r="FV39" s="11">
        <v>1</v>
      </c>
      <c r="FW39" s="11">
        <v>2</v>
      </c>
      <c r="FX39" s="11">
        <v>0</v>
      </c>
      <c r="FY39" s="11">
        <v>15</v>
      </c>
      <c r="FZ39" s="11">
        <v>2</v>
      </c>
      <c r="GA39" s="11">
        <v>26</v>
      </c>
      <c r="GB39" s="11">
        <v>6</v>
      </c>
      <c r="GC39" s="11">
        <v>48</v>
      </c>
      <c r="GD39" s="11">
        <v>6</v>
      </c>
      <c r="GE39" s="11">
        <v>1</v>
      </c>
      <c r="GF39" s="11">
        <v>1</v>
      </c>
      <c r="GG39" s="11">
        <v>1</v>
      </c>
      <c r="GH39" s="11">
        <v>2</v>
      </c>
      <c r="GI39" s="11">
        <f t="shared" si="15"/>
        <v>291</v>
      </c>
      <c r="GJ39" s="11">
        <f t="shared" si="16"/>
        <v>312</v>
      </c>
      <c r="GK39" s="11">
        <f t="shared" si="17"/>
        <v>495</v>
      </c>
      <c r="GL39" s="11">
        <f>SUM($D$39:$BD$39)</f>
        <v>560</v>
      </c>
    </row>
    <row r="40" spans="2:194" ht="21" customHeight="1" x14ac:dyDescent="0.3">
      <c r="B40" s="3" t="s">
        <v>47</v>
      </c>
      <c r="C40" s="3" t="s">
        <v>14</v>
      </c>
      <c r="D40" s="11" t="s">
        <v>14</v>
      </c>
      <c r="E40" s="11" t="s">
        <v>14</v>
      </c>
      <c r="F40" s="11" t="s">
        <v>14</v>
      </c>
      <c r="G40" s="11" t="s">
        <v>14</v>
      </c>
      <c r="H40" s="11" t="s">
        <v>14</v>
      </c>
      <c r="I40" s="11" t="s">
        <v>14</v>
      </c>
      <c r="J40" s="11" t="s">
        <v>14</v>
      </c>
      <c r="K40" s="11" t="s">
        <v>14</v>
      </c>
      <c r="L40" s="11" t="s">
        <v>14</v>
      </c>
      <c r="M40" s="11" t="s">
        <v>14</v>
      </c>
      <c r="N40" s="11" t="s">
        <v>14</v>
      </c>
      <c r="O40" s="11" t="s">
        <v>14</v>
      </c>
      <c r="P40" s="11" t="s">
        <v>14</v>
      </c>
      <c r="Q40" s="11" t="s">
        <v>14</v>
      </c>
      <c r="R40" s="11" t="s">
        <v>14</v>
      </c>
      <c r="S40" s="11" t="s">
        <v>14</v>
      </c>
      <c r="T40" s="11" t="s">
        <v>14</v>
      </c>
      <c r="U40" s="11" t="s">
        <v>14</v>
      </c>
      <c r="V40" s="11" t="s">
        <v>14</v>
      </c>
      <c r="W40" s="11" t="s">
        <v>14</v>
      </c>
      <c r="X40" s="11" t="s">
        <v>14</v>
      </c>
      <c r="Y40" s="11" t="s">
        <v>14</v>
      </c>
      <c r="Z40" s="11" t="s">
        <v>14</v>
      </c>
      <c r="AA40" s="11" t="s">
        <v>14</v>
      </c>
      <c r="AB40" s="11" t="s">
        <v>14</v>
      </c>
      <c r="AC40" s="11" t="s">
        <v>14</v>
      </c>
      <c r="AD40" s="11" t="s">
        <v>14</v>
      </c>
      <c r="AE40" s="11" t="s">
        <v>14</v>
      </c>
      <c r="AF40" s="11" t="s">
        <v>14</v>
      </c>
      <c r="AG40" s="11" t="s">
        <v>14</v>
      </c>
      <c r="AH40" s="11" t="s">
        <v>14</v>
      </c>
      <c r="AI40" s="11" t="s">
        <v>14</v>
      </c>
      <c r="AJ40" s="11" t="s">
        <v>14</v>
      </c>
      <c r="AK40" s="11" t="s">
        <v>14</v>
      </c>
      <c r="AL40" s="11" t="s">
        <v>14</v>
      </c>
      <c r="AM40" s="11" t="s">
        <v>14</v>
      </c>
      <c r="AN40" s="11" t="s">
        <v>14</v>
      </c>
      <c r="AO40" s="11" t="s">
        <v>14</v>
      </c>
      <c r="AP40" s="11" t="s">
        <v>14</v>
      </c>
      <c r="AQ40" s="11" t="s">
        <v>14</v>
      </c>
      <c r="AR40" s="11" t="s">
        <v>14</v>
      </c>
      <c r="AS40" s="11" t="s">
        <v>14</v>
      </c>
      <c r="AT40" s="11">
        <v>3</v>
      </c>
      <c r="AU40" s="11">
        <v>4</v>
      </c>
      <c r="AV40" s="11">
        <v>7</v>
      </c>
      <c r="AW40" s="11">
        <v>6</v>
      </c>
      <c r="AX40" s="11">
        <v>9</v>
      </c>
      <c r="AY40" s="11">
        <v>8</v>
      </c>
      <c r="AZ40" s="11">
        <v>8</v>
      </c>
      <c r="BA40" s="11">
        <v>22</v>
      </c>
      <c r="BB40" s="11">
        <v>8</v>
      </c>
      <c r="BC40" s="11">
        <v>3</v>
      </c>
      <c r="BD40" s="11">
        <v>7</v>
      </c>
      <c r="BE40" s="11">
        <v>10</v>
      </c>
      <c r="BF40" s="11">
        <v>5</v>
      </c>
      <c r="BG40" s="11">
        <v>15</v>
      </c>
      <c r="BH40" s="11">
        <v>28</v>
      </c>
      <c r="BI40" s="11">
        <v>14</v>
      </c>
      <c r="BJ40" s="11">
        <v>6</v>
      </c>
      <c r="BK40" s="11">
        <v>5</v>
      </c>
      <c r="BL40" s="11">
        <v>11</v>
      </c>
      <c r="BM40" s="11">
        <v>11</v>
      </c>
      <c r="BN40" s="11">
        <v>4</v>
      </c>
      <c r="BO40" s="11">
        <v>12</v>
      </c>
      <c r="BP40" s="11">
        <v>8</v>
      </c>
      <c r="BQ40" s="11">
        <v>3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20">
        <v>1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>
        <v>4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11">
        <v>0</v>
      </c>
      <c r="DB40" s="11">
        <v>0</v>
      </c>
      <c r="DC40" s="11">
        <v>0</v>
      </c>
      <c r="DD40" s="11">
        <v>0</v>
      </c>
      <c r="DE40" s="11">
        <v>0</v>
      </c>
      <c r="DF40" s="11">
        <v>0</v>
      </c>
      <c r="DG40" s="11">
        <v>0</v>
      </c>
      <c r="DH40" s="11">
        <v>0</v>
      </c>
      <c r="DI40" s="11">
        <v>0</v>
      </c>
      <c r="DJ40" s="11">
        <v>0</v>
      </c>
      <c r="DK40" s="11">
        <v>0</v>
      </c>
      <c r="DL40" s="11">
        <v>0</v>
      </c>
      <c r="DM40" s="11">
        <v>0</v>
      </c>
      <c r="DN40" s="11">
        <v>0</v>
      </c>
      <c r="DO40" s="11">
        <v>0</v>
      </c>
      <c r="DP40" s="11">
        <v>0</v>
      </c>
      <c r="DQ40" s="11">
        <v>0</v>
      </c>
      <c r="DR40" s="11">
        <v>0</v>
      </c>
      <c r="DS40" s="11">
        <v>0</v>
      </c>
      <c r="DT40" s="11">
        <v>0</v>
      </c>
      <c r="DU40" s="11">
        <v>0</v>
      </c>
      <c r="DV40" s="11">
        <v>0</v>
      </c>
      <c r="DW40" s="11">
        <v>0</v>
      </c>
      <c r="DX40" s="11">
        <v>0</v>
      </c>
      <c r="DY40" s="11">
        <v>0</v>
      </c>
      <c r="DZ40" s="11">
        <v>0</v>
      </c>
      <c r="EA40" s="11">
        <v>0</v>
      </c>
      <c r="EB40" s="11">
        <v>0</v>
      </c>
      <c r="EC40" s="11">
        <v>0</v>
      </c>
      <c r="ED40" s="11">
        <v>0</v>
      </c>
      <c r="EE40" s="11">
        <v>0</v>
      </c>
      <c r="EF40" s="11">
        <v>0</v>
      </c>
      <c r="EG40" s="11">
        <v>0</v>
      </c>
      <c r="EH40" s="11">
        <v>0</v>
      </c>
      <c r="EI40" s="11">
        <v>0</v>
      </c>
      <c r="EJ40" s="11">
        <v>1</v>
      </c>
      <c r="EK40" s="11">
        <v>0</v>
      </c>
      <c r="EL40" s="11">
        <v>0</v>
      </c>
      <c r="EM40" s="11">
        <v>0</v>
      </c>
      <c r="EN40" s="11">
        <v>0</v>
      </c>
      <c r="EO40" s="11">
        <v>0</v>
      </c>
      <c r="EP40" s="11">
        <v>0</v>
      </c>
      <c r="EQ40" s="11">
        <v>0</v>
      </c>
      <c r="ER40" s="11">
        <v>0</v>
      </c>
      <c r="ES40" s="11">
        <v>0</v>
      </c>
      <c r="ET40" s="11">
        <v>0</v>
      </c>
      <c r="EU40" s="11">
        <v>0</v>
      </c>
      <c r="EV40" s="11">
        <v>0</v>
      </c>
      <c r="EW40" s="11">
        <v>0</v>
      </c>
      <c r="EX40" s="11">
        <v>0</v>
      </c>
      <c r="EY40" s="11">
        <v>0</v>
      </c>
      <c r="EZ40" s="11">
        <v>0</v>
      </c>
      <c r="FA40" s="11">
        <v>0</v>
      </c>
      <c r="FB40" s="11">
        <v>0</v>
      </c>
      <c r="FC40" s="11">
        <v>0</v>
      </c>
      <c r="FD40" s="11">
        <v>0</v>
      </c>
      <c r="FE40" s="11">
        <v>0</v>
      </c>
      <c r="FF40" s="11">
        <v>0</v>
      </c>
      <c r="FG40" s="11">
        <v>0</v>
      </c>
      <c r="FH40" s="11">
        <v>0</v>
      </c>
      <c r="FI40" s="11">
        <v>0</v>
      </c>
      <c r="FJ40" s="11">
        <v>0</v>
      </c>
      <c r="FK40" s="11">
        <v>0</v>
      </c>
      <c r="FL40" s="11">
        <v>0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1">
        <v>0</v>
      </c>
      <c r="FS40" s="11">
        <v>0</v>
      </c>
      <c r="FT40" s="11">
        <v>0</v>
      </c>
      <c r="FU40" s="11">
        <v>0</v>
      </c>
      <c r="FV40" s="11">
        <v>0</v>
      </c>
      <c r="FW40" s="11">
        <v>0</v>
      </c>
      <c r="FX40" s="11">
        <v>0</v>
      </c>
      <c r="FY40" s="11">
        <v>0</v>
      </c>
      <c r="FZ40" s="11">
        <v>0</v>
      </c>
      <c r="GA40" s="11">
        <v>0</v>
      </c>
      <c r="GB40" s="11">
        <v>0</v>
      </c>
      <c r="GC40" s="11">
        <v>0</v>
      </c>
      <c r="GD40" s="11">
        <v>0</v>
      </c>
      <c r="GE40" s="11">
        <v>0</v>
      </c>
      <c r="GF40" s="11">
        <v>0</v>
      </c>
      <c r="GG40" s="11">
        <v>0</v>
      </c>
      <c r="GH40" s="11">
        <v>0</v>
      </c>
      <c r="GI40" s="11">
        <f t="shared" si="15"/>
        <v>0</v>
      </c>
      <c r="GJ40" s="11">
        <f t="shared" si="16"/>
        <v>1</v>
      </c>
      <c r="GK40" s="11">
        <f t="shared" si="17"/>
        <v>137</v>
      </c>
      <c r="GL40" s="11">
        <f>SUM($D$40:$BD$40)</f>
        <v>85</v>
      </c>
    </row>
    <row r="41" spans="2:194" ht="21" customHeight="1" x14ac:dyDescent="0.3">
      <c r="B41" s="3" t="s">
        <v>48</v>
      </c>
      <c r="C41" s="3" t="s">
        <v>14</v>
      </c>
      <c r="D41" s="11" t="s">
        <v>14</v>
      </c>
      <c r="E41" s="11" t="s">
        <v>14</v>
      </c>
      <c r="F41" s="11" t="s">
        <v>14</v>
      </c>
      <c r="G41" s="11" t="s">
        <v>14</v>
      </c>
      <c r="H41" s="11" t="s">
        <v>14</v>
      </c>
      <c r="I41" s="11" t="s">
        <v>14</v>
      </c>
      <c r="J41" s="11" t="s">
        <v>14</v>
      </c>
      <c r="K41" s="11" t="s">
        <v>14</v>
      </c>
      <c r="L41" s="11" t="s">
        <v>14</v>
      </c>
      <c r="M41" s="11" t="s">
        <v>14</v>
      </c>
      <c r="N41" s="11" t="s">
        <v>14</v>
      </c>
      <c r="O41" s="11" t="s">
        <v>14</v>
      </c>
      <c r="P41" s="11" t="s">
        <v>14</v>
      </c>
      <c r="Q41" s="11" t="s">
        <v>14</v>
      </c>
      <c r="R41" s="11" t="s">
        <v>14</v>
      </c>
      <c r="S41" s="11" t="s">
        <v>14</v>
      </c>
      <c r="T41" s="11" t="s">
        <v>14</v>
      </c>
      <c r="U41" s="11" t="s">
        <v>14</v>
      </c>
      <c r="V41" s="11" t="s">
        <v>14</v>
      </c>
      <c r="W41" s="11" t="s">
        <v>14</v>
      </c>
      <c r="X41" s="11" t="s">
        <v>14</v>
      </c>
      <c r="Y41" s="11" t="s">
        <v>14</v>
      </c>
      <c r="Z41" s="11" t="s">
        <v>14</v>
      </c>
      <c r="AA41" s="11" t="s">
        <v>14</v>
      </c>
      <c r="AB41" s="11" t="s">
        <v>14</v>
      </c>
      <c r="AC41" s="11" t="s">
        <v>14</v>
      </c>
      <c r="AD41" s="11" t="s">
        <v>14</v>
      </c>
      <c r="AE41" s="11" t="s">
        <v>14</v>
      </c>
      <c r="AF41" s="11" t="s">
        <v>14</v>
      </c>
      <c r="AG41" s="11" t="s">
        <v>14</v>
      </c>
      <c r="AH41" s="11" t="s">
        <v>14</v>
      </c>
      <c r="AI41" s="11" t="s">
        <v>14</v>
      </c>
      <c r="AJ41" s="11" t="s">
        <v>14</v>
      </c>
      <c r="AK41" s="11" t="s">
        <v>14</v>
      </c>
      <c r="AL41" s="11" t="s">
        <v>14</v>
      </c>
      <c r="AM41" s="11" t="s">
        <v>14</v>
      </c>
      <c r="AN41" s="11" t="s">
        <v>14</v>
      </c>
      <c r="AO41" s="11" t="s">
        <v>14</v>
      </c>
      <c r="AP41" s="11" t="s">
        <v>14</v>
      </c>
      <c r="AQ41" s="11" t="s">
        <v>14</v>
      </c>
      <c r="AR41" s="11">
        <v>1</v>
      </c>
      <c r="AS41" s="11">
        <v>0</v>
      </c>
      <c r="AT41" s="11">
        <v>0</v>
      </c>
      <c r="AU41" s="11">
        <v>3</v>
      </c>
      <c r="AV41" s="11">
        <v>1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0</v>
      </c>
      <c r="DA41" s="11">
        <v>0</v>
      </c>
      <c r="DB41" s="11">
        <v>0</v>
      </c>
      <c r="DC41" s="11">
        <v>0</v>
      </c>
      <c r="DD41" s="11">
        <v>0</v>
      </c>
      <c r="DE41" s="11">
        <v>0</v>
      </c>
      <c r="DF41" s="11">
        <v>0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277</v>
      </c>
      <c r="DO41" s="11">
        <v>11</v>
      </c>
      <c r="DP41" s="11">
        <v>0</v>
      </c>
      <c r="DQ41" s="11">
        <v>0</v>
      </c>
      <c r="DR41" s="11">
        <v>1</v>
      </c>
      <c r="DS41" s="11">
        <v>10</v>
      </c>
      <c r="DT41" s="11">
        <v>0</v>
      </c>
      <c r="DU41" s="11">
        <v>0</v>
      </c>
      <c r="DV41" s="11">
        <v>0</v>
      </c>
      <c r="DW41" s="11">
        <v>140</v>
      </c>
      <c r="DX41" s="11">
        <v>1</v>
      </c>
      <c r="DY41" s="11">
        <v>0</v>
      </c>
      <c r="DZ41" s="11">
        <v>0</v>
      </c>
      <c r="EA41" s="11">
        <v>0</v>
      </c>
      <c r="EB41" s="11">
        <v>0</v>
      </c>
      <c r="EC41" s="11">
        <v>44</v>
      </c>
      <c r="ED41" s="11">
        <v>69</v>
      </c>
      <c r="EE41" s="11">
        <v>35</v>
      </c>
      <c r="EF41" s="11">
        <v>0</v>
      </c>
      <c r="EG41" s="11">
        <v>0</v>
      </c>
      <c r="EH41" s="11">
        <v>0</v>
      </c>
      <c r="EI41" s="11">
        <v>0</v>
      </c>
      <c r="EJ41" s="11">
        <v>1</v>
      </c>
      <c r="EK41" s="11">
        <v>0</v>
      </c>
      <c r="EL41" s="11">
        <v>0</v>
      </c>
      <c r="EM41" s="11">
        <v>82</v>
      </c>
      <c r="EN41" s="11">
        <v>0</v>
      </c>
      <c r="EO41" s="11">
        <v>0</v>
      </c>
      <c r="EP41" s="11">
        <v>120</v>
      </c>
      <c r="EQ41" s="11">
        <v>0</v>
      </c>
      <c r="ER41" s="11">
        <v>0</v>
      </c>
      <c r="ES41" s="11">
        <v>0</v>
      </c>
      <c r="ET41" s="11">
        <v>0</v>
      </c>
      <c r="EU41" s="11">
        <v>0</v>
      </c>
      <c r="EV41" s="11">
        <v>0</v>
      </c>
      <c r="EW41" s="11">
        <v>3</v>
      </c>
      <c r="EX41" s="11">
        <v>15</v>
      </c>
      <c r="EY41" s="11">
        <v>0</v>
      </c>
      <c r="EZ41" s="11">
        <v>0</v>
      </c>
      <c r="FA41" s="11">
        <v>0</v>
      </c>
      <c r="FB41" s="11">
        <v>0</v>
      </c>
      <c r="FC41" s="11">
        <v>0</v>
      </c>
      <c r="FD41" s="11">
        <v>0</v>
      </c>
      <c r="FE41" s="11">
        <v>0</v>
      </c>
      <c r="FF41" s="11">
        <v>0</v>
      </c>
      <c r="FG41" s="11">
        <v>0</v>
      </c>
      <c r="FH41" s="11">
        <v>0</v>
      </c>
      <c r="FI41" s="11">
        <v>0</v>
      </c>
      <c r="FJ41" s="11">
        <v>0</v>
      </c>
      <c r="FK41" s="11">
        <v>0</v>
      </c>
      <c r="FL41" s="11">
        <v>0</v>
      </c>
      <c r="FM41" s="11">
        <v>0</v>
      </c>
      <c r="FN41" s="11">
        <v>0</v>
      </c>
      <c r="FO41" s="11">
        <v>0</v>
      </c>
      <c r="FP41" s="11">
        <v>0</v>
      </c>
      <c r="FQ41" s="11">
        <v>0</v>
      </c>
      <c r="FR41" s="11">
        <v>0</v>
      </c>
      <c r="FS41" s="11">
        <v>0</v>
      </c>
      <c r="FT41" s="11">
        <v>0</v>
      </c>
      <c r="FU41" s="11">
        <v>0</v>
      </c>
      <c r="FV41" s="11">
        <v>0</v>
      </c>
      <c r="FW41" s="11">
        <v>0</v>
      </c>
      <c r="FX41" s="11">
        <v>0</v>
      </c>
      <c r="FY41" s="11">
        <v>0</v>
      </c>
      <c r="FZ41" s="11">
        <v>0</v>
      </c>
      <c r="GA41" s="11">
        <v>0</v>
      </c>
      <c r="GB41" s="11">
        <v>0</v>
      </c>
      <c r="GC41" s="11">
        <v>0</v>
      </c>
      <c r="GD41" s="11">
        <v>0</v>
      </c>
      <c r="GE41" s="11">
        <v>0</v>
      </c>
      <c r="GF41" s="11">
        <v>0</v>
      </c>
      <c r="GG41" s="11">
        <v>0</v>
      </c>
      <c r="GH41" s="11">
        <v>0</v>
      </c>
      <c r="GI41" s="11">
        <f t="shared" si="15"/>
        <v>0</v>
      </c>
      <c r="GJ41" s="11">
        <f t="shared" si="16"/>
        <v>809</v>
      </c>
      <c r="GK41" s="11">
        <f t="shared" si="17"/>
        <v>0</v>
      </c>
      <c r="GL41" s="11">
        <f>SUM($D$41:$BD$41)</f>
        <v>5</v>
      </c>
    </row>
    <row r="42" spans="2:194" ht="21" customHeight="1" x14ac:dyDescent="0.3">
      <c r="B42" s="3" t="s">
        <v>49</v>
      </c>
      <c r="C42" s="3" t="s">
        <v>14</v>
      </c>
      <c r="D42" s="11" t="s">
        <v>14</v>
      </c>
      <c r="E42" s="11" t="s">
        <v>14</v>
      </c>
      <c r="F42" s="11" t="s">
        <v>14</v>
      </c>
      <c r="G42" s="11" t="s">
        <v>14</v>
      </c>
      <c r="H42" s="11" t="s">
        <v>14</v>
      </c>
      <c r="I42" s="11" t="s">
        <v>14</v>
      </c>
      <c r="J42" s="11" t="s">
        <v>14</v>
      </c>
      <c r="K42" s="11" t="s">
        <v>14</v>
      </c>
      <c r="L42" s="11" t="s">
        <v>14</v>
      </c>
      <c r="M42" s="11" t="s">
        <v>14</v>
      </c>
      <c r="N42" s="11" t="s">
        <v>14</v>
      </c>
      <c r="O42" s="11" t="s">
        <v>14</v>
      </c>
      <c r="P42" s="11" t="s">
        <v>14</v>
      </c>
      <c r="Q42" s="11" t="s">
        <v>14</v>
      </c>
      <c r="R42" s="11" t="s">
        <v>14</v>
      </c>
      <c r="S42" s="11" t="s">
        <v>14</v>
      </c>
      <c r="T42" s="11" t="s">
        <v>14</v>
      </c>
      <c r="U42" s="11" t="s">
        <v>14</v>
      </c>
      <c r="V42" s="11" t="s">
        <v>14</v>
      </c>
      <c r="W42" s="11" t="s">
        <v>14</v>
      </c>
      <c r="X42" s="11" t="s">
        <v>14</v>
      </c>
      <c r="Y42" s="11" t="s">
        <v>14</v>
      </c>
      <c r="Z42" s="11" t="s">
        <v>14</v>
      </c>
      <c r="AA42" s="11" t="s">
        <v>14</v>
      </c>
      <c r="AB42" s="11" t="s">
        <v>14</v>
      </c>
      <c r="AC42" s="11" t="s">
        <v>14</v>
      </c>
      <c r="AD42" s="11" t="s">
        <v>14</v>
      </c>
      <c r="AE42" s="11" t="s">
        <v>14</v>
      </c>
      <c r="AF42" s="11" t="s">
        <v>14</v>
      </c>
      <c r="AG42" s="11" t="s">
        <v>14</v>
      </c>
      <c r="AH42" s="11" t="s">
        <v>14</v>
      </c>
      <c r="AI42" s="11" t="s">
        <v>14</v>
      </c>
      <c r="AJ42" s="11" t="s">
        <v>14</v>
      </c>
      <c r="AK42" s="11" t="s">
        <v>14</v>
      </c>
      <c r="AL42" s="11" t="s">
        <v>14</v>
      </c>
      <c r="AM42" s="11" t="s">
        <v>14</v>
      </c>
      <c r="AN42" s="11" t="s">
        <v>14</v>
      </c>
      <c r="AO42" s="11" t="s">
        <v>14</v>
      </c>
      <c r="AP42" s="11" t="s">
        <v>14</v>
      </c>
      <c r="AQ42" s="11" t="s">
        <v>14</v>
      </c>
      <c r="AR42" s="11" t="s">
        <v>14</v>
      </c>
      <c r="AS42" s="11" t="s">
        <v>14</v>
      </c>
      <c r="AT42" s="11" t="s">
        <v>14</v>
      </c>
      <c r="AU42" s="11">
        <v>87</v>
      </c>
      <c r="AV42" s="11">
        <v>139</v>
      </c>
      <c r="AW42" s="11">
        <v>135</v>
      </c>
      <c r="AX42" s="11">
        <v>117</v>
      </c>
      <c r="AY42" s="11">
        <v>170</v>
      </c>
      <c r="AZ42" s="11">
        <v>108</v>
      </c>
      <c r="BA42" s="11">
        <v>111</v>
      </c>
      <c r="BB42" s="11">
        <v>80</v>
      </c>
      <c r="BC42" s="11">
        <v>32</v>
      </c>
      <c r="BD42" s="11">
        <v>57</v>
      </c>
      <c r="BE42" s="11">
        <v>6</v>
      </c>
      <c r="BF42" s="11">
        <v>0</v>
      </c>
      <c r="BG42" s="11">
        <v>18</v>
      </c>
      <c r="BH42" s="11">
        <v>52</v>
      </c>
      <c r="BI42" s="11">
        <v>53</v>
      </c>
      <c r="BJ42" s="11">
        <v>65</v>
      </c>
      <c r="BK42" s="11">
        <v>153</v>
      </c>
      <c r="BL42" s="11">
        <v>165</v>
      </c>
      <c r="BM42" s="11">
        <v>17</v>
      </c>
      <c r="BN42" s="11">
        <v>9</v>
      </c>
      <c r="BO42" s="11">
        <v>16</v>
      </c>
      <c r="BP42" s="11">
        <v>5</v>
      </c>
      <c r="BQ42" s="11">
        <v>0</v>
      </c>
      <c r="BR42" s="11">
        <v>4</v>
      </c>
      <c r="BS42" s="11">
        <v>10</v>
      </c>
      <c r="BT42" s="11">
        <v>16</v>
      </c>
      <c r="BU42" s="11">
        <v>11</v>
      </c>
      <c r="BV42" s="20">
        <v>1</v>
      </c>
      <c r="BW42" s="20">
        <v>9</v>
      </c>
      <c r="BX42" s="20">
        <v>1</v>
      </c>
      <c r="BY42" s="20">
        <v>14</v>
      </c>
      <c r="BZ42" s="11">
        <v>1</v>
      </c>
      <c r="CA42" s="11">
        <v>0</v>
      </c>
      <c r="CB42" s="11">
        <v>1</v>
      </c>
      <c r="CC42" s="11">
        <v>4</v>
      </c>
      <c r="CD42" s="11">
        <v>8</v>
      </c>
      <c r="CE42" s="11">
        <v>0</v>
      </c>
      <c r="CF42" s="11">
        <v>3</v>
      </c>
      <c r="CG42" s="11">
        <v>9</v>
      </c>
      <c r="CH42" s="11">
        <v>4</v>
      </c>
      <c r="CI42" s="11">
        <v>9</v>
      </c>
      <c r="CJ42" s="11">
        <v>3</v>
      </c>
      <c r="CK42" s="11">
        <v>0</v>
      </c>
      <c r="CL42" s="11">
        <v>2</v>
      </c>
      <c r="CM42" s="11">
        <v>1</v>
      </c>
      <c r="CN42" s="11">
        <v>1</v>
      </c>
      <c r="CO42" s="11">
        <v>6</v>
      </c>
      <c r="CP42" s="11">
        <v>8</v>
      </c>
      <c r="CQ42" s="11">
        <v>24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0</v>
      </c>
      <c r="DN42" s="11">
        <v>0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0</v>
      </c>
      <c r="ER42" s="11">
        <v>0</v>
      </c>
      <c r="ES42" s="11">
        <v>0</v>
      </c>
      <c r="ET42" s="11">
        <v>0</v>
      </c>
      <c r="EU42" s="11">
        <v>0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1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1</v>
      </c>
      <c r="GC42" s="11">
        <v>0</v>
      </c>
      <c r="GD42" s="11">
        <v>0</v>
      </c>
      <c r="GE42" s="11">
        <v>0</v>
      </c>
      <c r="GF42" s="11">
        <v>0</v>
      </c>
      <c r="GG42" s="11">
        <v>0</v>
      </c>
      <c r="GH42" s="11">
        <v>0</v>
      </c>
      <c r="GI42" s="11">
        <f t="shared" si="15"/>
        <v>2</v>
      </c>
      <c r="GJ42" s="11">
        <f t="shared" si="16"/>
        <v>0</v>
      </c>
      <c r="GK42" s="11">
        <f t="shared" si="17"/>
        <v>709</v>
      </c>
      <c r="GL42" s="11">
        <f>SUM($D$42:$BD$42)</f>
        <v>1036</v>
      </c>
    </row>
    <row r="43" spans="2:194" ht="21" customHeight="1" x14ac:dyDescent="0.3">
      <c r="B43" s="3" t="s">
        <v>129</v>
      </c>
      <c r="C43" s="3" t="s">
        <v>14</v>
      </c>
      <c r="D43" s="11" t="s">
        <v>14</v>
      </c>
      <c r="E43" s="11" t="s">
        <v>14</v>
      </c>
      <c r="F43" s="11" t="s">
        <v>14</v>
      </c>
      <c r="G43" s="11" t="s">
        <v>14</v>
      </c>
      <c r="H43" s="11" t="s">
        <v>14</v>
      </c>
      <c r="I43" s="11" t="s">
        <v>14</v>
      </c>
      <c r="J43" s="11" t="s">
        <v>14</v>
      </c>
      <c r="K43" s="11" t="s">
        <v>14</v>
      </c>
      <c r="L43" s="11" t="s">
        <v>14</v>
      </c>
      <c r="M43" s="11" t="s">
        <v>14</v>
      </c>
      <c r="N43" s="11" t="s">
        <v>14</v>
      </c>
      <c r="O43" s="11" t="s">
        <v>14</v>
      </c>
      <c r="P43" s="11" t="s">
        <v>14</v>
      </c>
      <c r="Q43" s="11" t="s">
        <v>14</v>
      </c>
      <c r="R43" s="11" t="s">
        <v>14</v>
      </c>
      <c r="S43" s="11" t="s">
        <v>14</v>
      </c>
      <c r="T43" s="11" t="s">
        <v>14</v>
      </c>
      <c r="U43" s="11" t="s">
        <v>14</v>
      </c>
      <c r="V43" s="11" t="s">
        <v>14</v>
      </c>
      <c r="W43" s="11" t="s">
        <v>14</v>
      </c>
      <c r="X43" s="11" t="s">
        <v>14</v>
      </c>
      <c r="Y43" s="11" t="s">
        <v>14</v>
      </c>
      <c r="Z43" s="11" t="s">
        <v>14</v>
      </c>
      <c r="AA43" s="11" t="s">
        <v>14</v>
      </c>
      <c r="AB43" s="11" t="s">
        <v>14</v>
      </c>
      <c r="AC43" s="11" t="s">
        <v>14</v>
      </c>
      <c r="AD43" s="11" t="s">
        <v>14</v>
      </c>
      <c r="AE43" s="11" t="s">
        <v>14</v>
      </c>
      <c r="AF43" s="11" t="s">
        <v>14</v>
      </c>
      <c r="AG43" s="11" t="s">
        <v>14</v>
      </c>
      <c r="AH43" s="11" t="s">
        <v>14</v>
      </c>
      <c r="AI43" s="11" t="s">
        <v>14</v>
      </c>
      <c r="AJ43" s="11" t="s">
        <v>14</v>
      </c>
      <c r="AK43" s="11" t="s">
        <v>14</v>
      </c>
      <c r="AL43" s="11" t="s">
        <v>14</v>
      </c>
      <c r="AM43" s="11" t="s">
        <v>14</v>
      </c>
      <c r="AN43" s="11" t="s">
        <v>14</v>
      </c>
      <c r="AO43" s="11" t="s">
        <v>14</v>
      </c>
      <c r="AP43" s="11" t="s">
        <v>14</v>
      </c>
      <c r="AQ43" s="11" t="s">
        <v>14</v>
      </c>
      <c r="AR43" s="11" t="s">
        <v>14</v>
      </c>
      <c r="AS43" s="11" t="s">
        <v>14</v>
      </c>
      <c r="AT43" s="11" t="s">
        <v>14</v>
      </c>
      <c r="AU43" s="11" t="s">
        <v>14</v>
      </c>
      <c r="AV43" s="11" t="s">
        <v>14</v>
      </c>
      <c r="AW43" s="11" t="s">
        <v>14</v>
      </c>
      <c r="AX43" s="11" t="s">
        <v>14</v>
      </c>
      <c r="AY43" s="11" t="s">
        <v>14</v>
      </c>
      <c r="AZ43" s="11" t="s">
        <v>14</v>
      </c>
      <c r="BA43" s="11" t="s">
        <v>14</v>
      </c>
      <c r="BB43" s="11" t="s">
        <v>14</v>
      </c>
      <c r="BC43" s="11" t="s">
        <v>14</v>
      </c>
      <c r="BD43" s="11" t="s">
        <v>14</v>
      </c>
      <c r="BE43" s="11" t="s">
        <v>14</v>
      </c>
      <c r="BF43" s="11" t="s">
        <v>14</v>
      </c>
      <c r="BG43" s="11" t="s">
        <v>14</v>
      </c>
      <c r="BH43" s="11" t="s">
        <v>14</v>
      </c>
      <c r="BI43" s="11" t="s">
        <v>14</v>
      </c>
      <c r="BJ43" s="11" t="s">
        <v>14</v>
      </c>
      <c r="BK43" s="11" t="s">
        <v>14</v>
      </c>
      <c r="BL43" s="11" t="s">
        <v>14</v>
      </c>
      <c r="BM43" s="11" t="s">
        <v>14</v>
      </c>
      <c r="BN43" s="11" t="s">
        <v>14</v>
      </c>
      <c r="BO43" s="11" t="s">
        <v>14</v>
      </c>
      <c r="BP43" s="11" t="s">
        <v>14</v>
      </c>
      <c r="BQ43" s="11" t="s">
        <v>14</v>
      </c>
      <c r="BR43" s="11" t="s">
        <v>14</v>
      </c>
      <c r="BS43" s="11" t="s">
        <v>14</v>
      </c>
      <c r="BT43" s="11" t="s">
        <v>14</v>
      </c>
      <c r="BU43" s="11" t="s">
        <v>14</v>
      </c>
      <c r="BV43" s="20" t="s">
        <v>14</v>
      </c>
      <c r="BW43" s="20" t="s">
        <v>14</v>
      </c>
      <c r="BX43" s="20" t="s">
        <v>14</v>
      </c>
      <c r="BY43" s="20" t="s">
        <v>14</v>
      </c>
      <c r="BZ43" s="11" t="s">
        <v>14</v>
      </c>
      <c r="CA43" s="11" t="s">
        <v>14</v>
      </c>
      <c r="CB43" s="11" t="s">
        <v>14</v>
      </c>
      <c r="CC43" s="11" t="s">
        <v>14</v>
      </c>
      <c r="CD43" s="11" t="s">
        <v>14</v>
      </c>
      <c r="CE43" s="11" t="s">
        <v>14</v>
      </c>
      <c r="CF43" s="11" t="s">
        <v>14</v>
      </c>
      <c r="CG43" s="11" t="s">
        <v>14</v>
      </c>
      <c r="CH43" s="11" t="s">
        <v>14</v>
      </c>
      <c r="CI43" s="11" t="s">
        <v>14</v>
      </c>
      <c r="CJ43" s="11" t="s">
        <v>14</v>
      </c>
      <c r="CK43" s="11" t="s">
        <v>14</v>
      </c>
      <c r="CL43" s="11" t="s">
        <v>14</v>
      </c>
      <c r="CM43" s="11" t="s">
        <v>14</v>
      </c>
      <c r="CN43" s="11" t="s">
        <v>14</v>
      </c>
      <c r="CO43" s="11" t="s">
        <v>14</v>
      </c>
      <c r="CP43" s="11" t="s">
        <v>14</v>
      </c>
      <c r="CQ43" s="11" t="s">
        <v>14</v>
      </c>
      <c r="CR43" s="11" t="s">
        <v>14</v>
      </c>
      <c r="CS43" s="11" t="s">
        <v>14</v>
      </c>
      <c r="CT43" s="11" t="s">
        <v>14</v>
      </c>
      <c r="CU43" s="11" t="s">
        <v>14</v>
      </c>
      <c r="CV43" s="11" t="s">
        <v>14</v>
      </c>
      <c r="CW43" s="11" t="s">
        <v>14</v>
      </c>
      <c r="CX43" s="11" t="s">
        <v>14</v>
      </c>
      <c r="CY43" s="11" t="s">
        <v>14</v>
      </c>
      <c r="CZ43" s="11" t="s">
        <v>14</v>
      </c>
      <c r="DA43" s="11" t="s">
        <v>14</v>
      </c>
      <c r="DB43" s="11" t="s">
        <v>14</v>
      </c>
      <c r="DC43" s="11" t="s">
        <v>14</v>
      </c>
      <c r="DD43" s="11" t="s">
        <v>14</v>
      </c>
      <c r="DE43" s="11" t="s">
        <v>14</v>
      </c>
      <c r="DF43" s="11" t="s">
        <v>14</v>
      </c>
      <c r="DG43" s="11" t="s">
        <v>14</v>
      </c>
      <c r="DH43" s="11" t="s">
        <v>14</v>
      </c>
      <c r="DI43" s="11" t="s">
        <v>14</v>
      </c>
      <c r="DJ43" s="11" t="s">
        <v>14</v>
      </c>
      <c r="DK43" s="11" t="s">
        <v>14</v>
      </c>
      <c r="DL43" s="11" t="s">
        <v>14</v>
      </c>
      <c r="DM43" s="11" t="s">
        <v>14</v>
      </c>
      <c r="DN43" s="11" t="s">
        <v>14</v>
      </c>
      <c r="DO43" s="11" t="s">
        <v>14</v>
      </c>
      <c r="DP43" s="11" t="s">
        <v>14</v>
      </c>
      <c r="DQ43" s="11" t="s">
        <v>14</v>
      </c>
      <c r="DR43" s="11" t="s">
        <v>14</v>
      </c>
      <c r="DS43" s="11" t="s">
        <v>14</v>
      </c>
      <c r="DT43" s="11" t="s">
        <v>14</v>
      </c>
      <c r="DU43" s="11" t="s">
        <v>14</v>
      </c>
      <c r="DV43" s="11" t="s">
        <v>14</v>
      </c>
      <c r="DW43" s="11" t="s">
        <v>14</v>
      </c>
      <c r="DX43" s="11" t="s">
        <v>14</v>
      </c>
      <c r="DY43" s="11" t="s">
        <v>14</v>
      </c>
      <c r="DZ43" s="11" t="s">
        <v>14</v>
      </c>
      <c r="EA43" s="11" t="s">
        <v>14</v>
      </c>
      <c r="EB43" s="11" t="s">
        <v>14</v>
      </c>
      <c r="EC43" s="11" t="s">
        <v>14</v>
      </c>
      <c r="ED43" s="11" t="s">
        <v>14</v>
      </c>
      <c r="EE43" s="11" t="s">
        <v>14</v>
      </c>
      <c r="EF43" s="11" t="s">
        <v>14</v>
      </c>
      <c r="EG43" s="11" t="s">
        <v>14</v>
      </c>
      <c r="EH43" s="11" t="s">
        <v>14</v>
      </c>
      <c r="EI43" s="11" t="s">
        <v>14</v>
      </c>
      <c r="EJ43" s="11" t="s">
        <v>14</v>
      </c>
      <c r="EK43" s="11" t="s">
        <v>14</v>
      </c>
      <c r="EL43" s="11" t="s">
        <v>14</v>
      </c>
      <c r="EM43" s="11" t="s">
        <v>14</v>
      </c>
      <c r="EN43" s="11" t="s">
        <v>14</v>
      </c>
      <c r="EO43" s="11" t="s">
        <v>14</v>
      </c>
      <c r="EP43" s="11" t="s">
        <v>14</v>
      </c>
      <c r="EQ43" s="11" t="s">
        <v>14</v>
      </c>
      <c r="ER43" s="11" t="s">
        <v>14</v>
      </c>
      <c r="ES43" s="11" t="s">
        <v>14</v>
      </c>
      <c r="ET43" s="11" t="s">
        <v>14</v>
      </c>
      <c r="EU43" s="11" t="s">
        <v>14</v>
      </c>
      <c r="EV43" s="11" t="s">
        <v>14</v>
      </c>
      <c r="EW43" s="11" t="s">
        <v>14</v>
      </c>
      <c r="EX43" s="11" t="s">
        <v>14</v>
      </c>
      <c r="EY43" s="11" t="s">
        <v>14</v>
      </c>
      <c r="EZ43" s="11" t="s">
        <v>14</v>
      </c>
      <c r="FA43" s="11" t="s">
        <v>14</v>
      </c>
      <c r="FB43" s="11" t="s">
        <v>14</v>
      </c>
      <c r="FC43" s="11" t="s">
        <v>14</v>
      </c>
      <c r="FD43" s="11" t="s">
        <v>14</v>
      </c>
      <c r="FE43" s="11">
        <v>2</v>
      </c>
      <c r="FF43" s="11">
        <v>11</v>
      </c>
      <c r="FG43" s="11">
        <v>4</v>
      </c>
      <c r="FH43" s="11">
        <v>16</v>
      </c>
      <c r="FI43" s="11">
        <v>4</v>
      </c>
      <c r="FJ43" s="11">
        <v>12</v>
      </c>
      <c r="FK43" s="11">
        <v>12</v>
      </c>
      <c r="FL43" s="11">
        <v>3</v>
      </c>
      <c r="FM43" s="11">
        <v>7</v>
      </c>
      <c r="FN43" s="11">
        <v>9</v>
      </c>
      <c r="FO43" s="11">
        <v>12</v>
      </c>
      <c r="FP43" s="11">
        <v>9</v>
      </c>
      <c r="FQ43" s="11">
        <v>9</v>
      </c>
      <c r="FR43" s="11">
        <v>3</v>
      </c>
      <c r="FS43" s="11">
        <v>3</v>
      </c>
      <c r="FT43" s="11">
        <v>9</v>
      </c>
      <c r="FU43" s="11">
        <v>6</v>
      </c>
      <c r="FV43" s="11">
        <v>0</v>
      </c>
      <c r="FW43" s="11">
        <v>13</v>
      </c>
      <c r="FX43" s="11">
        <v>10</v>
      </c>
      <c r="FY43" s="11">
        <v>6</v>
      </c>
      <c r="FZ43" s="11">
        <v>5</v>
      </c>
      <c r="GA43" s="11">
        <v>6</v>
      </c>
      <c r="GB43" s="11">
        <v>6</v>
      </c>
      <c r="GC43" s="11">
        <v>2</v>
      </c>
      <c r="GD43" s="11">
        <v>5</v>
      </c>
      <c r="GE43" s="11">
        <v>8</v>
      </c>
      <c r="GF43" s="11">
        <v>2</v>
      </c>
      <c r="GG43" s="11">
        <v>8</v>
      </c>
      <c r="GH43" s="11">
        <v>7</v>
      </c>
      <c r="GI43" s="11">
        <f t="shared" si="15"/>
        <v>209</v>
      </c>
      <c r="GJ43" s="11" t="s">
        <v>14</v>
      </c>
      <c r="GK43" s="11" t="s">
        <v>14</v>
      </c>
      <c r="GL43" s="11" t="s">
        <v>14</v>
      </c>
    </row>
    <row r="44" spans="2:194" ht="21" customHeight="1" x14ac:dyDescent="0.3">
      <c r="B44" s="3" t="s">
        <v>130</v>
      </c>
      <c r="C44" s="3" t="s">
        <v>14</v>
      </c>
      <c r="D44" s="11" t="s">
        <v>14</v>
      </c>
      <c r="E44" s="11" t="s">
        <v>14</v>
      </c>
      <c r="F44" s="11" t="s">
        <v>14</v>
      </c>
      <c r="G44" s="11" t="s">
        <v>14</v>
      </c>
      <c r="H44" s="11" t="s">
        <v>14</v>
      </c>
      <c r="I44" s="11" t="s">
        <v>14</v>
      </c>
      <c r="J44" s="11" t="s">
        <v>14</v>
      </c>
      <c r="K44" s="11" t="s">
        <v>14</v>
      </c>
      <c r="L44" s="11" t="s">
        <v>14</v>
      </c>
      <c r="M44" s="11" t="s">
        <v>14</v>
      </c>
      <c r="N44" s="11" t="s">
        <v>14</v>
      </c>
      <c r="O44" s="11" t="s">
        <v>14</v>
      </c>
      <c r="P44" s="11" t="s">
        <v>14</v>
      </c>
      <c r="Q44" s="11" t="s">
        <v>14</v>
      </c>
      <c r="R44" s="11" t="s">
        <v>14</v>
      </c>
      <c r="S44" s="11" t="s">
        <v>14</v>
      </c>
      <c r="T44" s="11" t="s">
        <v>14</v>
      </c>
      <c r="U44" s="11" t="s">
        <v>14</v>
      </c>
      <c r="V44" s="11" t="s">
        <v>14</v>
      </c>
      <c r="W44" s="11" t="s">
        <v>14</v>
      </c>
      <c r="X44" s="11" t="s">
        <v>14</v>
      </c>
      <c r="Y44" s="11" t="s">
        <v>14</v>
      </c>
      <c r="Z44" s="11" t="s">
        <v>14</v>
      </c>
      <c r="AA44" s="11" t="s">
        <v>14</v>
      </c>
      <c r="AB44" s="11" t="s">
        <v>14</v>
      </c>
      <c r="AC44" s="11" t="s">
        <v>14</v>
      </c>
      <c r="AD44" s="11" t="s">
        <v>14</v>
      </c>
      <c r="AE44" s="11" t="s">
        <v>14</v>
      </c>
      <c r="AF44" s="11" t="s">
        <v>14</v>
      </c>
      <c r="AG44" s="11" t="s">
        <v>14</v>
      </c>
      <c r="AH44" s="11" t="s">
        <v>14</v>
      </c>
      <c r="AI44" s="11" t="s">
        <v>14</v>
      </c>
      <c r="AJ44" s="11" t="s">
        <v>14</v>
      </c>
      <c r="AK44" s="11" t="s">
        <v>14</v>
      </c>
      <c r="AL44" s="11" t="s">
        <v>14</v>
      </c>
      <c r="AM44" s="11" t="s">
        <v>14</v>
      </c>
      <c r="AN44" s="11" t="s">
        <v>14</v>
      </c>
      <c r="AO44" s="11" t="s">
        <v>14</v>
      </c>
      <c r="AP44" s="11" t="s">
        <v>14</v>
      </c>
      <c r="AQ44" s="11" t="s">
        <v>14</v>
      </c>
      <c r="AR44" s="11" t="s">
        <v>14</v>
      </c>
      <c r="AS44" s="11" t="s">
        <v>14</v>
      </c>
      <c r="AT44" s="11" t="s">
        <v>14</v>
      </c>
      <c r="AU44" s="11" t="s">
        <v>14</v>
      </c>
      <c r="AV44" s="11" t="s">
        <v>14</v>
      </c>
      <c r="AW44" s="11" t="s">
        <v>14</v>
      </c>
      <c r="AX44" s="11" t="s">
        <v>14</v>
      </c>
      <c r="AY44" s="11" t="s">
        <v>14</v>
      </c>
      <c r="AZ44" s="11" t="s">
        <v>14</v>
      </c>
      <c r="BA44" s="11" t="s">
        <v>14</v>
      </c>
      <c r="BB44" s="11" t="s">
        <v>14</v>
      </c>
      <c r="BC44" s="11" t="s">
        <v>14</v>
      </c>
      <c r="BD44" s="11" t="s">
        <v>14</v>
      </c>
      <c r="BE44" s="11" t="s">
        <v>14</v>
      </c>
      <c r="BF44" s="11" t="s">
        <v>14</v>
      </c>
      <c r="BG44" s="11" t="s">
        <v>14</v>
      </c>
      <c r="BH44" s="11" t="s">
        <v>14</v>
      </c>
      <c r="BI44" s="11" t="s">
        <v>14</v>
      </c>
      <c r="BJ44" s="11" t="s">
        <v>14</v>
      </c>
      <c r="BK44" s="11" t="s">
        <v>14</v>
      </c>
      <c r="BL44" s="11" t="s">
        <v>14</v>
      </c>
      <c r="BM44" s="11" t="s">
        <v>14</v>
      </c>
      <c r="BN44" s="11" t="s">
        <v>14</v>
      </c>
      <c r="BO44" s="11" t="s">
        <v>14</v>
      </c>
      <c r="BP44" s="11" t="s">
        <v>14</v>
      </c>
      <c r="BQ44" s="11" t="s">
        <v>14</v>
      </c>
      <c r="BR44" s="11" t="s">
        <v>14</v>
      </c>
      <c r="BS44" s="11" t="s">
        <v>14</v>
      </c>
      <c r="BT44" s="11" t="s">
        <v>14</v>
      </c>
      <c r="BU44" s="11" t="s">
        <v>14</v>
      </c>
      <c r="BV44" s="20" t="s">
        <v>14</v>
      </c>
      <c r="BW44" s="20" t="s">
        <v>14</v>
      </c>
      <c r="BX44" s="20" t="s">
        <v>14</v>
      </c>
      <c r="BY44" s="20" t="s">
        <v>14</v>
      </c>
      <c r="BZ44" s="11" t="s">
        <v>14</v>
      </c>
      <c r="CA44" s="11" t="s">
        <v>14</v>
      </c>
      <c r="CB44" s="11" t="s">
        <v>14</v>
      </c>
      <c r="CC44" s="11" t="s">
        <v>14</v>
      </c>
      <c r="CD44" s="11" t="s">
        <v>14</v>
      </c>
      <c r="CE44" s="11" t="s">
        <v>14</v>
      </c>
      <c r="CF44" s="11" t="s">
        <v>14</v>
      </c>
      <c r="CG44" s="11" t="s">
        <v>14</v>
      </c>
      <c r="CH44" s="11" t="s">
        <v>14</v>
      </c>
      <c r="CI44" s="11" t="s">
        <v>14</v>
      </c>
      <c r="CJ44" s="11" t="s">
        <v>14</v>
      </c>
      <c r="CK44" s="11" t="s">
        <v>14</v>
      </c>
      <c r="CL44" s="11" t="s">
        <v>14</v>
      </c>
      <c r="CM44" s="11" t="s">
        <v>14</v>
      </c>
      <c r="CN44" s="11" t="s">
        <v>14</v>
      </c>
      <c r="CO44" s="11" t="s">
        <v>14</v>
      </c>
      <c r="CP44" s="11" t="s">
        <v>14</v>
      </c>
      <c r="CQ44" s="11" t="s">
        <v>14</v>
      </c>
      <c r="CR44" s="11" t="s">
        <v>14</v>
      </c>
      <c r="CS44" s="11" t="s">
        <v>14</v>
      </c>
      <c r="CT44" s="11" t="s">
        <v>14</v>
      </c>
      <c r="CU44" s="11" t="s">
        <v>14</v>
      </c>
      <c r="CV44" s="11" t="s">
        <v>14</v>
      </c>
      <c r="CW44" s="11" t="s">
        <v>14</v>
      </c>
      <c r="CX44" s="11" t="s">
        <v>14</v>
      </c>
      <c r="CY44" s="11" t="s">
        <v>14</v>
      </c>
      <c r="CZ44" s="11" t="s">
        <v>14</v>
      </c>
      <c r="DA44" s="11" t="s">
        <v>14</v>
      </c>
      <c r="DB44" s="11" t="s">
        <v>14</v>
      </c>
      <c r="DC44" s="11" t="s">
        <v>14</v>
      </c>
      <c r="DD44" s="11" t="s">
        <v>14</v>
      </c>
      <c r="DE44" s="11" t="s">
        <v>14</v>
      </c>
      <c r="DF44" s="11" t="s">
        <v>14</v>
      </c>
      <c r="DG44" s="11" t="s">
        <v>14</v>
      </c>
      <c r="DH44" s="11" t="s">
        <v>14</v>
      </c>
      <c r="DI44" s="11" t="s">
        <v>14</v>
      </c>
      <c r="DJ44" s="11" t="s">
        <v>14</v>
      </c>
      <c r="DK44" s="11" t="s">
        <v>14</v>
      </c>
      <c r="DL44" s="11" t="s">
        <v>14</v>
      </c>
      <c r="DM44" s="11" t="s">
        <v>14</v>
      </c>
      <c r="DN44" s="11" t="s">
        <v>14</v>
      </c>
      <c r="DO44" s="11" t="s">
        <v>14</v>
      </c>
      <c r="DP44" s="11" t="s">
        <v>14</v>
      </c>
      <c r="DQ44" s="11" t="s">
        <v>14</v>
      </c>
      <c r="DR44" s="11" t="s">
        <v>14</v>
      </c>
      <c r="DS44" s="11" t="s">
        <v>14</v>
      </c>
      <c r="DT44" s="11" t="s">
        <v>14</v>
      </c>
      <c r="DU44" s="11" t="s">
        <v>14</v>
      </c>
      <c r="DV44" s="11" t="s">
        <v>14</v>
      </c>
      <c r="DW44" s="11" t="s">
        <v>14</v>
      </c>
      <c r="DX44" s="11" t="s">
        <v>14</v>
      </c>
      <c r="DY44" s="11" t="s">
        <v>14</v>
      </c>
      <c r="DZ44" s="11" t="s">
        <v>14</v>
      </c>
      <c r="EA44" s="11" t="s">
        <v>14</v>
      </c>
      <c r="EB44" s="11" t="s">
        <v>14</v>
      </c>
      <c r="EC44" s="11" t="s">
        <v>14</v>
      </c>
      <c r="ED44" s="11" t="s">
        <v>14</v>
      </c>
      <c r="EE44" s="11" t="s">
        <v>14</v>
      </c>
      <c r="EF44" s="11" t="s">
        <v>14</v>
      </c>
      <c r="EG44" s="11" t="s">
        <v>14</v>
      </c>
      <c r="EH44" s="11" t="s">
        <v>14</v>
      </c>
      <c r="EI44" s="11" t="s">
        <v>14</v>
      </c>
      <c r="EJ44" s="11" t="s">
        <v>14</v>
      </c>
      <c r="EK44" s="11" t="s">
        <v>14</v>
      </c>
      <c r="EL44" s="11" t="s">
        <v>14</v>
      </c>
      <c r="EM44" s="11" t="s">
        <v>14</v>
      </c>
      <c r="EN44" s="11" t="s">
        <v>14</v>
      </c>
      <c r="EO44" s="11" t="s">
        <v>14</v>
      </c>
      <c r="EP44" s="11" t="s">
        <v>14</v>
      </c>
      <c r="EQ44" s="11" t="s">
        <v>14</v>
      </c>
      <c r="ER44" s="11" t="s">
        <v>14</v>
      </c>
      <c r="ES44" s="11" t="s">
        <v>14</v>
      </c>
      <c r="ET44" s="11" t="s">
        <v>14</v>
      </c>
      <c r="EU44" s="11" t="s">
        <v>14</v>
      </c>
      <c r="EV44" s="11" t="s">
        <v>14</v>
      </c>
      <c r="EW44" s="11" t="s">
        <v>14</v>
      </c>
      <c r="EX44" s="11" t="s">
        <v>14</v>
      </c>
      <c r="EY44" s="11" t="s">
        <v>14</v>
      </c>
      <c r="EZ44" s="11" t="s">
        <v>14</v>
      </c>
      <c r="FA44" s="11" t="s">
        <v>14</v>
      </c>
      <c r="FB44" s="11" t="s">
        <v>14</v>
      </c>
      <c r="FC44" s="11" t="s">
        <v>14</v>
      </c>
      <c r="FD44" s="11" t="s">
        <v>14</v>
      </c>
      <c r="FE44" s="11">
        <v>1</v>
      </c>
      <c r="FF44" s="11">
        <v>4</v>
      </c>
      <c r="FG44" s="11">
        <v>4</v>
      </c>
      <c r="FH44" s="11">
        <v>5</v>
      </c>
      <c r="FI44" s="11">
        <v>2</v>
      </c>
      <c r="FJ44" s="11">
        <v>4</v>
      </c>
      <c r="FK44" s="11">
        <v>5</v>
      </c>
      <c r="FL44" s="11">
        <v>6</v>
      </c>
      <c r="FM44" s="11">
        <v>1</v>
      </c>
      <c r="FN44" s="11">
        <v>5</v>
      </c>
      <c r="FO44" s="11">
        <v>3</v>
      </c>
      <c r="FP44" s="11">
        <v>8</v>
      </c>
      <c r="FQ44" s="11">
        <v>5</v>
      </c>
      <c r="FR44" s="11">
        <v>3</v>
      </c>
      <c r="FS44" s="11">
        <v>3</v>
      </c>
      <c r="FT44" s="11">
        <v>0</v>
      </c>
      <c r="FU44" s="11">
        <v>3</v>
      </c>
      <c r="FV44" s="11">
        <v>0</v>
      </c>
      <c r="FW44" s="11">
        <v>2</v>
      </c>
      <c r="FX44" s="11">
        <v>3</v>
      </c>
      <c r="FY44" s="11">
        <v>2</v>
      </c>
      <c r="FZ44" s="11">
        <v>3</v>
      </c>
      <c r="GA44" s="11">
        <v>3</v>
      </c>
      <c r="GB44" s="11">
        <v>4</v>
      </c>
      <c r="GC44" s="11">
        <v>2</v>
      </c>
      <c r="GD44" s="11">
        <v>3</v>
      </c>
      <c r="GE44" s="11">
        <v>4</v>
      </c>
      <c r="GF44" s="11">
        <v>3</v>
      </c>
      <c r="GG44" s="11">
        <v>1</v>
      </c>
      <c r="GH44" s="11">
        <v>2</v>
      </c>
      <c r="GI44" s="11">
        <f t="shared" si="15"/>
        <v>94</v>
      </c>
      <c r="GJ44" s="11" t="s">
        <v>14</v>
      </c>
      <c r="GK44" s="11" t="s">
        <v>14</v>
      </c>
      <c r="GL44" s="11" t="s">
        <v>14</v>
      </c>
    </row>
    <row r="45" spans="2:194" ht="21" customHeight="1" x14ac:dyDescent="0.3">
      <c r="B45" s="3" t="s">
        <v>131</v>
      </c>
      <c r="C45" s="3" t="s">
        <v>14</v>
      </c>
      <c r="D45" s="11" t="s">
        <v>14</v>
      </c>
      <c r="E45" s="11" t="s">
        <v>14</v>
      </c>
      <c r="F45" s="11" t="s">
        <v>14</v>
      </c>
      <c r="G45" s="11" t="s">
        <v>14</v>
      </c>
      <c r="H45" s="11" t="s">
        <v>14</v>
      </c>
      <c r="I45" s="11" t="s">
        <v>14</v>
      </c>
      <c r="J45" s="11" t="s">
        <v>14</v>
      </c>
      <c r="K45" s="11" t="s">
        <v>14</v>
      </c>
      <c r="L45" s="11" t="s">
        <v>14</v>
      </c>
      <c r="M45" s="11" t="s">
        <v>14</v>
      </c>
      <c r="N45" s="11" t="s">
        <v>14</v>
      </c>
      <c r="O45" s="11" t="s">
        <v>14</v>
      </c>
      <c r="P45" s="11" t="s">
        <v>14</v>
      </c>
      <c r="Q45" s="11" t="s">
        <v>14</v>
      </c>
      <c r="R45" s="11" t="s">
        <v>14</v>
      </c>
      <c r="S45" s="11" t="s">
        <v>14</v>
      </c>
      <c r="T45" s="11" t="s">
        <v>14</v>
      </c>
      <c r="U45" s="11" t="s">
        <v>14</v>
      </c>
      <c r="V45" s="11" t="s">
        <v>14</v>
      </c>
      <c r="W45" s="11" t="s">
        <v>14</v>
      </c>
      <c r="X45" s="11" t="s">
        <v>14</v>
      </c>
      <c r="Y45" s="11" t="s">
        <v>14</v>
      </c>
      <c r="Z45" s="11" t="s">
        <v>14</v>
      </c>
      <c r="AA45" s="11" t="s">
        <v>14</v>
      </c>
      <c r="AB45" s="11" t="s">
        <v>14</v>
      </c>
      <c r="AC45" s="11" t="s">
        <v>14</v>
      </c>
      <c r="AD45" s="11" t="s">
        <v>14</v>
      </c>
      <c r="AE45" s="11" t="s">
        <v>14</v>
      </c>
      <c r="AF45" s="11" t="s">
        <v>14</v>
      </c>
      <c r="AG45" s="11" t="s">
        <v>14</v>
      </c>
      <c r="AH45" s="11" t="s">
        <v>14</v>
      </c>
      <c r="AI45" s="11" t="s">
        <v>14</v>
      </c>
      <c r="AJ45" s="11" t="s">
        <v>14</v>
      </c>
      <c r="AK45" s="11" t="s">
        <v>14</v>
      </c>
      <c r="AL45" s="11" t="s">
        <v>14</v>
      </c>
      <c r="AM45" s="11" t="s">
        <v>14</v>
      </c>
      <c r="AN45" s="11" t="s">
        <v>14</v>
      </c>
      <c r="AO45" s="11" t="s">
        <v>14</v>
      </c>
      <c r="AP45" s="11" t="s">
        <v>14</v>
      </c>
      <c r="AQ45" s="11" t="s">
        <v>14</v>
      </c>
      <c r="AR45" s="11" t="s">
        <v>14</v>
      </c>
      <c r="AS45" s="11" t="s">
        <v>14</v>
      </c>
      <c r="AT45" s="11" t="s">
        <v>14</v>
      </c>
      <c r="AU45" s="11" t="s">
        <v>14</v>
      </c>
      <c r="AV45" s="11" t="s">
        <v>14</v>
      </c>
      <c r="AW45" s="11" t="s">
        <v>14</v>
      </c>
      <c r="AX45" s="11" t="s">
        <v>14</v>
      </c>
      <c r="AY45" s="11">
        <v>2</v>
      </c>
      <c r="AZ45" s="11">
        <v>0</v>
      </c>
      <c r="BA45" s="11">
        <v>0</v>
      </c>
      <c r="BB45" s="11">
        <v>1</v>
      </c>
      <c r="BC45" s="11">
        <v>1</v>
      </c>
      <c r="BD45" s="11">
        <v>2</v>
      </c>
      <c r="BE45" s="11">
        <v>4</v>
      </c>
      <c r="BF45" s="11">
        <v>4</v>
      </c>
      <c r="BG45" s="11">
        <v>7</v>
      </c>
      <c r="BH45" s="11">
        <v>2</v>
      </c>
      <c r="BI45" s="11">
        <v>0</v>
      </c>
      <c r="BJ45" s="11">
        <v>3</v>
      </c>
      <c r="BK45" s="11">
        <v>8</v>
      </c>
      <c r="BL45" s="11">
        <v>2</v>
      </c>
      <c r="BM45" s="11">
        <v>5</v>
      </c>
      <c r="BN45" s="11">
        <v>1</v>
      </c>
      <c r="BO45" s="11">
        <v>5</v>
      </c>
      <c r="BP45" s="11">
        <v>6</v>
      </c>
      <c r="BQ45" s="11">
        <v>6</v>
      </c>
      <c r="BR45" s="11">
        <v>1</v>
      </c>
      <c r="BS45" s="11">
        <v>5</v>
      </c>
      <c r="BT45" s="11">
        <v>1</v>
      </c>
      <c r="BU45" s="11">
        <v>7</v>
      </c>
      <c r="BV45" s="11">
        <v>5</v>
      </c>
      <c r="BW45" s="20">
        <v>9</v>
      </c>
      <c r="BX45" s="20">
        <v>6</v>
      </c>
      <c r="BY45" s="20">
        <v>5</v>
      </c>
      <c r="BZ45" s="11">
        <v>3</v>
      </c>
      <c r="CA45" s="11">
        <v>4</v>
      </c>
      <c r="CB45" s="11">
        <v>2</v>
      </c>
      <c r="CC45" s="11">
        <v>3</v>
      </c>
      <c r="CD45" s="11">
        <v>5</v>
      </c>
      <c r="CE45" s="11">
        <v>7</v>
      </c>
      <c r="CF45" s="11">
        <v>13</v>
      </c>
      <c r="CG45" s="11">
        <v>2</v>
      </c>
      <c r="CH45" s="11">
        <v>5</v>
      </c>
      <c r="CI45" s="11">
        <v>7</v>
      </c>
      <c r="CJ45" s="11">
        <v>0</v>
      </c>
      <c r="CK45" s="11">
        <v>8</v>
      </c>
      <c r="CL45" s="11">
        <v>3</v>
      </c>
      <c r="CM45" s="11">
        <v>6</v>
      </c>
      <c r="CN45" s="11">
        <v>5</v>
      </c>
      <c r="CO45" s="11">
        <v>6</v>
      </c>
      <c r="CP45" s="11">
        <v>5</v>
      </c>
      <c r="CQ45" s="11">
        <v>6</v>
      </c>
      <c r="CR45" s="11">
        <v>1</v>
      </c>
      <c r="CS45" s="11">
        <v>7</v>
      </c>
      <c r="CT45" s="11">
        <v>3</v>
      </c>
      <c r="CU45" s="11">
        <v>3</v>
      </c>
      <c r="CV45" s="11">
        <v>2</v>
      </c>
      <c r="CW45" s="11">
        <v>1</v>
      </c>
      <c r="CX45" s="11">
        <v>3</v>
      </c>
      <c r="CY45" s="11">
        <v>4</v>
      </c>
      <c r="CZ45" s="11">
        <v>8</v>
      </c>
      <c r="DA45" s="11">
        <v>5</v>
      </c>
      <c r="DB45" s="11">
        <v>11</v>
      </c>
      <c r="DC45" s="11">
        <v>9</v>
      </c>
      <c r="DD45" s="11">
        <v>10</v>
      </c>
      <c r="DE45" s="11">
        <v>2</v>
      </c>
      <c r="DF45" s="11">
        <v>10</v>
      </c>
      <c r="DG45" s="11">
        <v>3</v>
      </c>
      <c r="DH45" s="11">
        <v>7</v>
      </c>
      <c r="DI45" s="11">
        <v>11</v>
      </c>
      <c r="DJ45" s="11">
        <v>6</v>
      </c>
      <c r="DK45" s="11">
        <v>5</v>
      </c>
      <c r="DL45" s="11">
        <v>4</v>
      </c>
      <c r="DM45" s="11">
        <v>15</v>
      </c>
      <c r="DN45" s="11">
        <v>0</v>
      </c>
      <c r="DO45" s="11">
        <v>3</v>
      </c>
      <c r="DP45" s="11">
        <v>2</v>
      </c>
      <c r="DQ45" s="11">
        <v>6</v>
      </c>
      <c r="DR45" s="11">
        <v>3</v>
      </c>
      <c r="DS45" s="11">
        <v>3</v>
      </c>
      <c r="DT45" s="11">
        <v>11</v>
      </c>
      <c r="DU45" s="11">
        <v>6</v>
      </c>
      <c r="DV45" s="11">
        <v>2</v>
      </c>
      <c r="DW45" s="11">
        <v>8</v>
      </c>
      <c r="DX45" s="11">
        <v>0</v>
      </c>
      <c r="DY45" s="11">
        <v>2</v>
      </c>
      <c r="DZ45" s="11">
        <v>0</v>
      </c>
      <c r="EA45" s="11">
        <v>0</v>
      </c>
      <c r="EB45" s="11">
        <v>1</v>
      </c>
      <c r="EC45" s="11">
        <v>4</v>
      </c>
      <c r="ED45" s="11">
        <v>1</v>
      </c>
      <c r="EE45" s="11">
        <v>5</v>
      </c>
      <c r="EF45" s="11">
        <v>3</v>
      </c>
      <c r="EG45" s="11">
        <v>2</v>
      </c>
      <c r="EH45" s="11">
        <v>5</v>
      </c>
      <c r="EI45" s="11">
        <v>2</v>
      </c>
      <c r="EJ45" s="11">
        <v>8</v>
      </c>
      <c r="EK45" s="11">
        <v>7</v>
      </c>
      <c r="EL45" s="11">
        <v>14</v>
      </c>
      <c r="EM45" s="11">
        <v>12</v>
      </c>
      <c r="EN45" s="11">
        <v>16</v>
      </c>
      <c r="EO45" s="11">
        <v>16</v>
      </c>
      <c r="EP45" s="11">
        <v>6</v>
      </c>
      <c r="EQ45" s="11">
        <v>7</v>
      </c>
      <c r="ER45" s="11">
        <v>12</v>
      </c>
      <c r="ES45" s="11">
        <v>12</v>
      </c>
      <c r="ET45" s="11">
        <v>18</v>
      </c>
      <c r="EU45" s="11">
        <v>18</v>
      </c>
      <c r="EV45" s="11">
        <v>9</v>
      </c>
      <c r="EW45" s="11">
        <v>3</v>
      </c>
      <c r="EX45" s="11">
        <v>9</v>
      </c>
      <c r="EY45" s="11">
        <v>9</v>
      </c>
      <c r="EZ45" s="11">
        <v>24</v>
      </c>
      <c r="FA45" s="11">
        <v>52</v>
      </c>
      <c r="FB45" s="11">
        <v>31</v>
      </c>
      <c r="FC45" s="11">
        <v>20</v>
      </c>
      <c r="FD45" s="11">
        <v>13</v>
      </c>
      <c r="FE45" s="11">
        <v>3</v>
      </c>
      <c r="FF45" s="11">
        <v>3</v>
      </c>
      <c r="FG45" s="11">
        <v>5</v>
      </c>
      <c r="FH45" s="11">
        <v>12</v>
      </c>
      <c r="FI45" s="11">
        <v>3</v>
      </c>
      <c r="FJ45" s="11">
        <v>38</v>
      </c>
      <c r="FK45" s="11">
        <v>8</v>
      </c>
      <c r="FL45" s="11">
        <v>10</v>
      </c>
      <c r="FM45" s="11">
        <v>5</v>
      </c>
      <c r="FN45" s="11">
        <v>12</v>
      </c>
      <c r="FO45" s="11">
        <v>3</v>
      </c>
      <c r="FP45" s="11">
        <v>9</v>
      </c>
      <c r="FQ45" s="11">
        <v>14</v>
      </c>
      <c r="FR45" s="11">
        <v>8</v>
      </c>
      <c r="FS45" s="11">
        <v>16</v>
      </c>
      <c r="FT45" s="11">
        <v>11</v>
      </c>
      <c r="FU45" s="11">
        <v>11</v>
      </c>
      <c r="FV45" s="11">
        <v>10</v>
      </c>
      <c r="FW45" s="11">
        <v>3</v>
      </c>
      <c r="FX45" s="11">
        <v>6</v>
      </c>
      <c r="FY45" s="11">
        <v>9</v>
      </c>
      <c r="FZ45" s="11">
        <v>7</v>
      </c>
      <c r="GA45" s="11">
        <v>9</v>
      </c>
      <c r="GB45" s="11">
        <v>13</v>
      </c>
      <c r="GC45" s="11">
        <v>5</v>
      </c>
      <c r="GD45" s="11">
        <v>13</v>
      </c>
      <c r="GE45" s="11">
        <v>8</v>
      </c>
      <c r="GF45" s="11">
        <v>4</v>
      </c>
      <c r="GG45" s="11">
        <v>9</v>
      </c>
      <c r="GH45" s="11">
        <v>6</v>
      </c>
      <c r="GI45" s="11">
        <f t="shared" si="15"/>
        <v>273</v>
      </c>
      <c r="GJ45" s="11">
        <f>SUM(DE45:FD45)</f>
        <v>448</v>
      </c>
      <c r="GK45" s="11">
        <f>SUM(BE45:DD45)</f>
        <v>249</v>
      </c>
      <c r="GL45" s="11">
        <f>SUM($D$45:$BD$45)</f>
        <v>6</v>
      </c>
    </row>
    <row r="46" spans="2:194" ht="21" customHeight="1" x14ac:dyDescent="0.3">
      <c r="B46" s="3" t="s">
        <v>123</v>
      </c>
      <c r="C46" s="3"/>
      <c r="D46" s="11" t="s">
        <v>14</v>
      </c>
      <c r="E46" s="11" t="s">
        <v>14</v>
      </c>
      <c r="F46" s="11" t="s">
        <v>14</v>
      </c>
      <c r="G46" s="11" t="s">
        <v>14</v>
      </c>
      <c r="H46" s="11" t="s">
        <v>14</v>
      </c>
      <c r="I46" s="11" t="s">
        <v>14</v>
      </c>
      <c r="J46" s="11" t="s">
        <v>14</v>
      </c>
      <c r="K46" s="11" t="s">
        <v>14</v>
      </c>
      <c r="L46" s="11" t="s">
        <v>14</v>
      </c>
      <c r="M46" s="11" t="s">
        <v>14</v>
      </c>
      <c r="N46" s="11" t="s">
        <v>14</v>
      </c>
      <c r="O46" s="11" t="s">
        <v>14</v>
      </c>
      <c r="P46" s="11" t="s">
        <v>14</v>
      </c>
      <c r="Q46" s="11" t="s">
        <v>14</v>
      </c>
      <c r="R46" s="11" t="s">
        <v>14</v>
      </c>
      <c r="S46" s="11" t="s">
        <v>14</v>
      </c>
      <c r="T46" s="11" t="s">
        <v>14</v>
      </c>
      <c r="U46" s="11" t="s">
        <v>14</v>
      </c>
      <c r="V46" s="11" t="s">
        <v>14</v>
      </c>
      <c r="W46" s="11" t="s">
        <v>14</v>
      </c>
      <c r="X46" s="11" t="s">
        <v>14</v>
      </c>
      <c r="Y46" s="11" t="s">
        <v>14</v>
      </c>
      <c r="Z46" s="11" t="s">
        <v>14</v>
      </c>
      <c r="AA46" s="11" t="s">
        <v>14</v>
      </c>
      <c r="AB46" s="11" t="s">
        <v>14</v>
      </c>
      <c r="AC46" s="11" t="s">
        <v>14</v>
      </c>
      <c r="AD46" s="11" t="s">
        <v>14</v>
      </c>
      <c r="AE46" s="11" t="s">
        <v>14</v>
      </c>
      <c r="AF46" s="11" t="s">
        <v>14</v>
      </c>
      <c r="AG46" s="11" t="s">
        <v>14</v>
      </c>
      <c r="AH46" s="11" t="s">
        <v>14</v>
      </c>
      <c r="AI46" s="11" t="s">
        <v>14</v>
      </c>
      <c r="AJ46" s="11" t="s">
        <v>14</v>
      </c>
      <c r="AK46" s="11" t="s">
        <v>14</v>
      </c>
      <c r="AL46" s="11" t="s">
        <v>14</v>
      </c>
      <c r="AM46" s="11" t="s">
        <v>14</v>
      </c>
      <c r="AN46" s="11" t="s">
        <v>14</v>
      </c>
      <c r="AO46" s="11" t="s">
        <v>14</v>
      </c>
      <c r="AP46" s="11" t="s">
        <v>14</v>
      </c>
      <c r="AQ46" s="11" t="s">
        <v>14</v>
      </c>
      <c r="AR46" s="11" t="s">
        <v>14</v>
      </c>
      <c r="AS46" s="11" t="s">
        <v>14</v>
      </c>
      <c r="AT46" s="11" t="s">
        <v>14</v>
      </c>
      <c r="AU46" s="11" t="s">
        <v>14</v>
      </c>
      <c r="AV46" s="11" t="s">
        <v>14</v>
      </c>
      <c r="AW46" s="11" t="s">
        <v>14</v>
      </c>
      <c r="AX46" s="11" t="s">
        <v>14</v>
      </c>
      <c r="AY46" s="11" t="s">
        <v>14</v>
      </c>
      <c r="AZ46" s="11" t="s">
        <v>14</v>
      </c>
      <c r="BA46" s="11" t="s">
        <v>14</v>
      </c>
      <c r="BB46" s="11" t="s">
        <v>14</v>
      </c>
      <c r="BC46" s="11" t="s">
        <v>14</v>
      </c>
      <c r="BD46" s="11" t="s">
        <v>14</v>
      </c>
      <c r="BE46" s="11" t="s">
        <v>14</v>
      </c>
      <c r="BF46" s="11" t="s">
        <v>14</v>
      </c>
      <c r="BG46" s="11" t="s">
        <v>14</v>
      </c>
      <c r="BH46" s="11" t="s">
        <v>14</v>
      </c>
      <c r="BI46" s="11" t="s">
        <v>14</v>
      </c>
      <c r="BJ46" s="11" t="s">
        <v>14</v>
      </c>
      <c r="BK46" s="11" t="s">
        <v>14</v>
      </c>
      <c r="BL46" s="11" t="s">
        <v>14</v>
      </c>
      <c r="BM46" s="11" t="s">
        <v>14</v>
      </c>
      <c r="BN46" s="11" t="s">
        <v>14</v>
      </c>
      <c r="BO46" s="11" t="s">
        <v>14</v>
      </c>
      <c r="BP46" s="11" t="s">
        <v>14</v>
      </c>
      <c r="BQ46" s="11" t="s">
        <v>14</v>
      </c>
      <c r="BR46" s="11" t="s">
        <v>14</v>
      </c>
      <c r="BS46" s="11" t="s">
        <v>14</v>
      </c>
      <c r="BT46" s="11" t="s">
        <v>14</v>
      </c>
      <c r="BU46" s="11" t="s">
        <v>14</v>
      </c>
      <c r="BV46" s="20">
        <v>1</v>
      </c>
      <c r="BW46" s="20">
        <v>8</v>
      </c>
      <c r="BX46" s="20">
        <v>26</v>
      </c>
      <c r="BY46" s="20">
        <v>6</v>
      </c>
      <c r="BZ46" s="11">
        <v>8</v>
      </c>
      <c r="CA46" s="11">
        <v>21</v>
      </c>
      <c r="CB46" s="11">
        <v>13</v>
      </c>
      <c r="CC46" s="11">
        <v>12</v>
      </c>
      <c r="CD46" s="11">
        <v>9</v>
      </c>
      <c r="CE46" s="11">
        <v>2</v>
      </c>
      <c r="CF46" s="11">
        <v>7</v>
      </c>
      <c r="CG46" s="11">
        <v>6</v>
      </c>
      <c r="CH46" s="11">
        <v>0</v>
      </c>
      <c r="CI46" s="11">
        <v>3</v>
      </c>
      <c r="CJ46" s="11">
        <v>4</v>
      </c>
      <c r="CK46" s="11">
        <v>2</v>
      </c>
      <c r="CL46" s="11">
        <v>1</v>
      </c>
      <c r="CM46" s="11">
        <v>6</v>
      </c>
      <c r="CN46" s="11">
        <v>1</v>
      </c>
      <c r="CO46" s="11">
        <v>1</v>
      </c>
      <c r="CP46" s="11">
        <v>1</v>
      </c>
      <c r="CQ46" s="11">
        <v>0</v>
      </c>
      <c r="CR46" s="11">
        <v>2</v>
      </c>
      <c r="CS46" s="11">
        <v>1</v>
      </c>
      <c r="CT46" s="11">
        <v>1</v>
      </c>
      <c r="CU46" s="11">
        <v>0</v>
      </c>
      <c r="CV46" s="11">
        <v>2</v>
      </c>
      <c r="CW46" s="11">
        <v>0</v>
      </c>
      <c r="CX46" s="11">
        <v>3</v>
      </c>
      <c r="CY46" s="11">
        <v>4</v>
      </c>
      <c r="CZ46" s="11">
        <v>0</v>
      </c>
      <c r="DA46" s="11">
        <v>0</v>
      </c>
      <c r="DB46" s="11">
        <v>0</v>
      </c>
      <c r="DC46" s="11">
        <v>0</v>
      </c>
      <c r="DD46" s="11">
        <v>0</v>
      </c>
      <c r="DE46" s="11">
        <v>0</v>
      </c>
      <c r="DF46" s="11">
        <v>0</v>
      </c>
      <c r="DG46" s="11">
        <v>2</v>
      </c>
      <c r="DH46" s="11">
        <v>2</v>
      </c>
      <c r="DI46" s="11">
        <v>0</v>
      </c>
      <c r="DJ46" s="11">
        <v>0</v>
      </c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1</v>
      </c>
      <c r="DR46" s="11">
        <v>0</v>
      </c>
      <c r="DS46" s="11">
        <v>0</v>
      </c>
      <c r="DT46" s="11">
        <v>0</v>
      </c>
      <c r="DU46" s="11">
        <v>0</v>
      </c>
      <c r="DV46" s="11">
        <v>0</v>
      </c>
      <c r="DW46" s="11">
        <v>1</v>
      </c>
      <c r="DX46" s="11">
        <v>0</v>
      </c>
      <c r="DY46" s="11">
        <v>0</v>
      </c>
      <c r="DZ46" s="11">
        <v>0</v>
      </c>
      <c r="EA46" s="11">
        <v>0</v>
      </c>
      <c r="EB46" s="11">
        <v>0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0</v>
      </c>
      <c r="EI46" s="11">
        <v>0</v>
      </c>
      <c r="EJ46" s="11">
        <v>0</v>
      </c>
      <c r="EK46" s="11">
        <v>0</v>
      </c>
      <c r="EL46" s="11">
        <v>0</v>
      </c>
      <c r="EM46" s="11">
        <v>0</v>
      </c>
      <c r="EN46" s="11">
        <v>0</v>
      </c>
      <c r="EO46" s="11">
        <v>1</v>
      </c>
      <c r="EP46" s="11">
        <v>0</v>
      </c>
      <c r="EQ46" s="11">
        <v>2</v>
      </c>
      <c r="ER46" s="11">
        <v>0</v>
      </c>
      <c r="ES46" s="11">
        <v>0</v>
      </c>
      <c r="ET46" s="11">
        <v>0</v>
      </c>
      <c r="EU46" s="11">
        <v>1</v>
      </c>
      <c r="EV46" s="11">
        <v>2</v>
      </c>
      <c r="EW46" s="11">
        <v>2</v>
      </c>
      <c r="EX46" s="11">
        <v>0</v>
      </c>
      <c r="EY46" s="11">
        <v>0</v>
      </c>
      <c r="EZ46" s="11">
        <v>1</v>
      </c>
      <c r="FA46" s="11">
        <v>0</v>
      </c>
      <c r="FB46" s="11">
        <v>0</v>
      </c>
      <c r="FC46" s="11">
        <v>0</v>
      </c>
      <c r="FD46" s="11">
        <v>0</v>
      </c>
      <c r="FE46" s="11">
        <v>4</v>
      </c>
      <c r="FF46" s="11">
        <v>2</v>
      </c>
      <c r="FG46" s="11">
        <v>2</v>
      </c>
      <c r="FH46" s="11">
        <v>0</v>
      </c>
      <c r="FI46" s="11">
        <v>1</v>
      </c>
      <c r="FJ46" s="11">
        <v>0</v>
      </c>
      <c r="FK46" s="11">
        <v>0</v>
      </c>
      <c r="FL46" s="11">
        <v>0</v>
      </c>
      <c r="FM46" s="11">
        <v>0</v>
      </c>
      <c r="FN46" s="11">
        <v>0</v>
      </c>
      <c r="FO46" s="11">
        <v>0</v>
      </c>
      <c r="FP46" s="11">
        <v>0</v>
      </c>
      <c r="FQ46" s="11">
        <v>0</v>
      </c>
      <c r="FR46" s="11">
        <v>0</v>
      </c>
      <c r="FS46" s="11">
        <v>0</v>
      </c>
      <c r="FT46" s="11">
        <v>0</v>
      </c>
      <c r="FU46" s="11">
        <v>0</v>
      </c>
      <c r="FV46" s="11">
        <v>0</v>
      </c>
      <c r="FW46" s="11">
        <v>0</v>
      </c>
      <c r="FX46" s="11">
        <v>0</v>
      </c>
      <c r="FY46" s="11">
        <v>0</v>
      </c>
      <c r="FZ46" s="11">
        <v>0</v>
      </c>
      <c r="GA46" s="11">
        <v>0</v>
      </c>
      <c r="GB46" s="11">
        <v>0</v>
      </c>
      <c r="GC46" s="11">
        <v>0</v>
      </c>
      <c r="GD46" s="11">
        <v>0</v>
      </c>
      <c r="GE46" s="11">
        <v>0</v>
      </c>
      <c r="GF46" s="11">
        <v>0</v>
      </c>
      <c r="GG46" s="11">
        <v>0</v>
      </c>
      <c r="GH46" s="11">
        <v>0</v>
      </c>
      <c r="GI46" s="11">
        <f t="shared" si="15"/>
        <v>9</v>
      </c>
      <c r="GJ46" s="11">
        <f>SUM(DE46:FD46)</f>
        <v>15</v>
      </c>
      <c r="GK46" s="11">
        <f>SUM(BE46:DD46)</f>
        <v>151</v>
      </c>
      <c r="GL46" s="11" t="s">
        <v>14</v>
      </c>
    </row>
    <row r="47" spans="2:194" ht="21" customHeight="1" x14ac:dyDescent="0.3">
      <c r="B47" s="3" t="s">
        <v>122</v>
      </c>
      <c r="C47" s="3"/>
      <c r="D47" s="11" t="s">
        <v>14</v>
      </c>
      <c r="E47" s="11" t="s">
        <v>14</v>
      </c>
      <c r="F47" s="11" t="s">
        <v>14</v>
      </c>
      <c r="G47" s="11" t="s">
        <v>14</v>
      </c>
      <c r="H47" s="11" t="s">
        <v>14</v>
      </c>
      <c r="I47" s="11" t="s">
        <v>14</v>
      </c>
      <c r="J47" s="11" t="s">
        <v>14</v>
      </c>
      <c r="K47" s="11" t="s">
        <v>14</v>
      </c>
      <c r="L47" s="11" t="s">
        <v>14</v>
      </c>
      <c r="M47" s="11" t="s">
        <v>14</v>
      </c>
      <c r="N47" s="11" t="s">
        <v>14</v>
      </c>
      <c r="O47" s="11" t="s">
        <v>14</v>
      </c>
      <c r="P47" s="11" t="s">
        <v>14</v>
      </c>
      <c r="Q47" s="11" t="s">
        <v>14</v>
      </c>
      <c r="R47" s="11" t="s">
        <v>14</v>
      </c>
      <c r="S47" s="11" t="s">
        <v>14</v>
      </c>
      <c r="T47" s="11" t="s">
        <v>14</v>
      </c>
      <c r="U47" s="11" t="s">
        <v>14</v>
      </c>
      <c r="V47" s="11" t="s">
        <v>14</v>
      </c>
      <c r="W47" s="11" t="s">
        <v>14</v>
      </c>
      <c r="X47" s="11" t="s">
        <v>14</v>
      </c>
      <c r="Y47" s="11" t="s">
        <v>14</v>
      </c>
      <c r="Z47" s="11" t="s">
        <v>14</v>
      </c>
      <c r="AA47" s="11" t="s">
        <v>14</v>
      </c>
      <c r="AB47" s="11" t="s">
        <v>14</v>
      </c>
      <c r="AC47" s="11" t="s">
        <v>14</v>
      </c>
      <c r="AD47" s="11" t="s">
        <v>14</v>
      </c>
      <c r="AE47" s="11" t="s">
        <v>14</v>
      </c>
      <c r="AF47" s="11" t="s">
        <v>14</v>
      </c>
      <c r="AG47" s="11" t="s">
        <v>14</v>
      </c>
      <c r="AH47" s="11" t="s">
        <v>14</v>
      </c>
      <c r="AI47" s="11" t="s">
        <v>14</v>
      </c>
      <c r="AJ47" s="11" t="s">
        <v>14</v>
      </c>
      <c r="AK47" s="11" t="s">
        <v>14</v>
      </c>
      <c r="AL47" s="11" t="s">
        <v>14</v>
      </c>
      <c r="AM47" s="11" t="s">
        <v>14</v>
      </c>
      <c r="AN47" s="11" t="s">
        <v>14</v>
      </c>
      <c r="AO47" s="11" t="s">
        <v>14</v>
      </c>
      <c r="AP47" s="11" t="s">
        <v>14</v>
      </c>
      <c r="AQ47" s="11" t="s">
        <v>14</v>
      </c>
      <c r="AR47" s="11" t="s">
        <v>14</v>
      </c>
      <c r="AS47" s="11" t="s">
        <v>14</v>
      </c>
      <c r="AT47" s="11" t="s">
        <v>14</v>
      </c>
      <c r="AU47" s="11" t="s">
        <v>14</v>
      </c>
      <c r="AV47" s="11" t="s">
        <v>14</v>
      </c>
      <c r="AW47" s="11" t="s">
        <v>14</v>
      </c>
      <c r="AX47" s="11" t="s">
        <v>14</v>
      </c>
      <c r="AY47" s="11" t="s">
        <v>14</v>
      </c>
      <c r="AZ47" s="11" t="s">
        <v>14</v>
      </c>
      <c r="BA47" s="11" t="s">
        <v>14</v>
      </c>
      <c r="BB47" s="11" t="s">
        <v>14</v>
      </c>
      <c r="BC47" s="11" t="s">
        <v>14</v>
      </c>
      <c r="BD47" s="11" t="s">
        <v>14</v>
      </c>
      <c r="BE47" s="11" t="s">
        <v>14</v>
      </c>
      <c r="BF47" s="11" t="s">
        <v>14</v>
      </c>
      <c r="BG47" s="11" t="s">
        <v>14</v>
      </c>
      <c r="BH47" s="11" t="s">
        <v>14</v>
      </c>
      <c r="BI47" s="11" t="s">
        <v>14</v>
      </c>
      <c r="BJ47" s="11" t="s">
        <v>14</v>
      </c>
      <c r="BK47" s="11" t="s">
        <v>14</v>
      </c>
      <c r="BL47" s="11">
        <v>3</v>
      </c>
      <c r="BM47" s="11">
        <v>28</v>
      </c>
      <c r="BN47" s="11">
        <v>17</v>
      </c>
      <c r="BO47" s="11">
        <v>2</v>
      </c>
      <c r="BP47" s="11">
        <v>5</v>
      </c>
      <c r="BQ47" s="11">
        <v>0</v>
      </c>
      <c r="BR47" s="11">
        <v>0</v>
      </c>
      <c r="BS47" s="11">
        <v>0</v>
      </c>
      <c r="BT47" s="11">
        <v>0</v>
      </c>
      <c r="BU47" s="11">
        <v>1</v>
      </c>
      <c r="BV47" s="20">
        <v>4</v>
      </c>
      <c r="BW47" s="20">
        <v>6</v>
      </c>
      <c r="BX47" s="11">
        <v>0</v>
      </c>
      <c r="BY47" s="20">
        <v>21</v>
      </c>
      <c r="BZ47" s="11">
        <v>6</v>
      </c>
      <c r="CA47" s="11">
        <v>6</v>
      </c>
      <c r="CB47" s="11">
        <v>0</v>
      </c>
      <c r="CC47" s="11">
        <v>1</v>
      </c>
      <c r="CD47" s="11">
        <v>0</v>
      </c>
      <c r="CE47" s="11">
        <v>1</v>
      </c>
      <c r="CF47" s="11">
        <v>2</v>
      </c>
      <c r="CG47" s="11">
        <v>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3</v>
      </c>
      <c r="CQ47" s="11">
        <v>0</v>
      </c>
      <c r="CR47" s="11">
        <v>0</v>
      </c>
      <c r="CS47" s="11">
        <v>0</v>
      </c>
      <c r="CT47" s="11">
        <v>0</v>
      </c>
      <c r="CU47" s="11">
        <v>0</v>
      </c>
      <c r="CV47" s="11">
        <v>0</v>
      </c>
      <c r="CW47" s="11">
        <v>0</v>
      </c>
      <c r="CX47" s="11">
        <v>0</v>
      </c>
      <c r="CY47" s="11">
        <v>0</v>
      </c>
      <c r="CZ47" s="11">
        <v>0</v>
      </c>
      <c r="DA47" s="11">
        <v>0</v>
      </c>
      <c r="DB47" s="11">
        <v>0</v>
      </c>
      <c r="DC47" s="11">
        <v>0</v>
      </c>
      <c r="DD47" s="11">
        <v>0</v>
      </c>
      <c r="DE47" s="11">
        <v>0</v>
      </c>
      <c r="DF47" s="11">
        <v>0</v>
      </c>
      <c r="DG47" s="11">
        <v>1</v>
      </c>
      <c r="DH47" s="11">
        <v>0</v>
      </c>
      <c r="DI47" s="11">
        <v>0</v>
      </c>
      <c r="DJ47" s="11">
        <v>0</v>
      </c>
      <c r="DK47" s="11">
        <v>0</v>
      </c>
      <c r="DL47" s="11">
        <v>0</v>
      </c>
      <c r="DM47" s="11">
        <v>0</v>
      </c>
      <c r="DN47" s="11">
        <v>0</v>
      </c>
      <c r="DO47" s="11">
        <v>0</v>
      </c>
      <c r="DP47" s="11">
        <v>0</v>
      </c>
      <c r="DQ47" s="11">
        <v>1</v>
      </c>
      <c r="DR47" s="11">
        <v>0</v>
      </c>
      <c r="DS47" s="11">
        <v>0</v>
      </c>
      <c r="DT47" s="11">
        <v>0</v>
      </c>
      <c r="DU47" s="11">
        <v>0</v>
      </c>
      <c r="DV47" s="11">
        <v>0</v>
      </c>
      <c r="DW47" s="11">
        <v>0</v>
      </c>
      <c r="DX47" s="11">
        <v>0</v>
      </c>
      <c r="DY47" s="11">
        <v>0</v>
      </c>
      <c r="DZ47" s="11">
        <v>0</v>
      </c>
      <c r="EA47" s="11">
        <v>0</v>
      </c>
      <c r="EB47" s="11">
        <v>0</v>
      </c>
      <c r="EC47" s="11">
        <v>0</v>
      </c>
      <c r="ED47" s="11">
        <v>0</v>
      </c>
      <c r="EE47" s="11">
        <v>0</v>
      </c>
      <c r="EF47" s="11">
        <v>0</v>
      </c>
      <c r="EG47" s="11">
        <v>0</v>
      </c>
      <c r="EH47" s="11">
        <v>0</v>
      </c>
      <c r="EI47" s="11">
        <v>0</v>
      </c>
      <c r="EJ47" s="11">
        <v>0</v>
      </c>
      <c r="EK47" s="11">
        <v>0</v>
      </c>
      <c r="EL47" s="11">
        <v>0</v>
      </c>
      <c r="EM47" s="11">
        <v>0</v>
      </c>
      <c r="EN47" s="11">
        <v>0</v>
      </c>
      <c r="EO47" s="11">
        <v>0</v>
      </c>
      <c r="EP47" s="11">
        <v>0</v>
      </c>
      <c r="EQ47" s="11">
        <v>0</v>
      </c>
      <c r="ER47" s="11">
        <v>0</v>
      </c>
      <c r="ES47" s="11">
        <v>0</v>
      </c>
      <c r="ET47" s="11">
        <v>0</v>
      </c>
      <c r="EU47" s="11">
        <v>1</v>
      </c>
      <c r="EV47" s="11">
        <v>0</v>
      </c>
      <c r="EW47" s="11">
        <v>0</v>
      </c>
      <c r="EX47" s="11">
        <v>0</v>
      </c>
      <c r="EY47" s="11">
        <v>0</v>
      </c>
      <c r="EZ47" s="11">
        <v>0</v>
      </c>
      <c r="FA47" s="11">
        <v>0</v>
      </c>
      <c r="FB47" s="11">
        <v>0</v>
      </c>
      <c r="FC47" s="11">
        <v>0</v>
      </c>
      <c r="FD47" s="11">
        <v>0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0</v>
      </c>
      <c r="GH47" s="11">
        <v>0</v>
      </c>
      <c r="GI47" s="11">
        <f t="shared" si="15"/>
        <v>0</v>
      </c>
      <c r="GJ47" s="11">
        <f>SUM(DE47:FD47)</f>
        <v>3</v>
      </c>
      <c r="GK47" s="11">
        <f>SUM(BE47:DD47)</f>
        <v>106</v>
      </c>
      <c r="GL47" s="11" t="s">
        <v>14</v>
      </c>
    </row>
    <row r="48" spans="2:194" ht="21" customHeight="1" x14ac:dyDescent="0.3">
      <c r="B48" s="3" t="s">
        <v>36</v>
      </c>
      <c r="C48" s="3" t="s">
        <v>37</v>
      </c>
      <c r="D48" s="11">
        <v>2</v>
      </c>
      <c r="E48" s="11">
        <v>0</v>
      </c>
      <c r="F48" s="11">
        <v>1</v>
      </c>
      <c r="G48" s="11">
        <v>0</v>
      </c>
      <c r="H48" s="11">
        <v>0</v>
      </c>
      <c r="I48" s="11">
        <v>3</v>
      </c>
      <c r="J48" s="11">
        <v>0</v>
      </c>
      <c r="K48" s="11">
        <v>1</v>
      </c>
      <c r="L48" s="11">
        <v>5</v>
      </c>
      <c r="M48" s="11">
        <v>4</v>
      </c>
      <c r="N48" s="11">
        <v>3</v>
      </c>
      <c r="O48" s="11">
        <v>0</v>
      </c>
      <c r="P48" s="11">
        <v>1</v>
      </c>
      <c r="Q48" s="11">
        <v>2</v>
      </c>
      <c r="R48" s="11">
        <v>3</v>
      </c>
      <c r="S48" s="11">
        <v>5</v>
      </c>
      <c r="T48" s="11">
        <v>3</v>
      </c>
      <c r="U48" s="11">
        <v>0</v>
      </c>
      <c r="V48" s="11">
        <v>4</v>
      </c>
      <c r="W48" s="11">
        <v>3</v>
      </c>
      <c r="X48" s="11">
        <v>9</v>
      </c>
      <c r="Y48" s="11">
        <v>2</v>
      </c>
      <c r="Z48" s="11">
        <v>1</v>
      </c>
      <c r="AA48" s="11">
        <v>1</v>
      </c>
      <c r="AB48" s="11">
        <v>3</v>
      </c>
      <c r="AC48" s="11">
        <v>2</v>
      </c>
      <c r="AD48" s="11">
        <v>3</v>
      </c>
      <c r="AE48" s="11">
        <v>5</v>
      </c>
      <c r="AF48" s="11">
        <v>4</v>
      </c>
      <c r="AG48" s="11">
        <v>0</v>
      </c>
      <c r="AH48" s="11">
        <v>0</v>
      </c>
      <c r="AI48" s="11">
        <v>2</v>
      </c>
      <c r="AJ48" s="11">
        <v>0</v>
      </c>
      <c r="AK48" s="11">
        <v>0</v>
      </c>
      <c r="AL48" s="11">
        <v>2</v>
      </c>
      <c r="AM48" s="11">
        <v>1</v>
      </c>
      <c r="AN48" s="11">
        <v>2</v>
      </c>
      <c r="AO48" s="11">
        <v>1</v>
      </c>
      <c r="AP48" s="11">
        <v>1</v>
      </c>
      <c r="AQ48" s="11">
        <v>5</v>
      </c>
      <c r="AR48" s="11">
        <v>0</v>
      </c>
      <c r="AS48" s="11">
        <v>1</v>
      </c>
      <c r="AT48" s="11">
        <v>3</v>
      </c>
      <c r="AU48" s="11">
        <v>0</v>
      </c>
      <c r="AV48" s="11">
        <v>2</v>
      </c>
      <c r="AW48" s="11">
        <v>0</v>
      </c>
      <c r="AX48" s="11">
        <v>1</v>
      </c>
      <c r="AY48" s="11">
        <v>0</v>
      </c>
      <c r="AZ48" s="11">
        <v>8</v>
      </c>
      <c r="BA48" s="11">
        <v>1</v>
      </c>
      <c r="BB48" s="11">
        <v>3</v>
      </c>
      <c r="BC48" s="11">
        <v>2</v>
      </c>
      <c r="BD48" s="11">
        <v>6</v>
      </c>
      <c r="BE48" s="11">
        <v>2</v>
      </c>
      <c r="BF48" s="11">
        <v>2</v>
      </c>
      <c r="BG48" s="11">
        <v>6</v>
      </c>
      <c r="BH48" s="11">
        <v>3</v>
      </c>
      <c r="BI48" s="11">
        <v>4</v>
      </c>
      <c r="BJ48" s="11">
        <v>3</v>
      </c>
      <c r="BK48" s="11">
        <v>2</v>
      </c>
      <c r="BL48" s="11">
        <v>1</v>
      </c>
      <c r="BM48" s="11">
        <v>3</v>
      </c>
      <c r="BN48" s="11">
        <v>3</v>
      </c>
      <c r="BO48" s="11">
        <v>0</v>
      </c>
      <c r="BP48" s="11">
        <v>5</v>
      </c>
      <c r="BQ48" s="11">
        <v>2</v>
      </c>
      <c r="BR48" s="11">
        <v>2</v>
      </c>
      <c r="BS48" s="11">
        <v>5</v>
      </c>
      <c r="BT48" s="11">
        <v>2</v>
      </c>
      <c r="BU48" s="11">
        <v>1</v>
      </c>
      <c r="BV48" s="20">
        <v>5</v>
      </c>
      <c r="BW48" s="20">
        <v>6</v>
      </c>
      <c r="BX48" s="20">
        <v>7</v>
      </c>
      <c r="BY48" s="20">
        <v>2</v>
      </c>
      <c r="BZ48" s="11">
        <v>16</v>
      </c>
      <c r="CA48" s="11">
        <v>3</v>
      </c>
      <c r="CB48" s="11">
        <v>2</v>
      </c>
      <c r="CC48" s="11">
        <v>4</v>
      </c>
      <c r="CD48" s="11">
        <v>5</v>
      </c>
      <c r="CE48" s="11">
        <v>9</v>
      </c>
      <c r="CF48" s="11">
        <v>6</v>
      </c>
      <c r="CG48" s="11">
        <v>1</v>
      </c>
      <c r="CH48" s="11">
        <v>4</v>
      </c>
      <c r="CI48" s="11">
        <v>13</v>
      </c>
      <c r="CJ48" s="11">
        <v>5</v>
      </c>
      <c r="CK48" s="11">
        <v>4</v>
      </c>
      <c r="CL48" s="11">
        <v>2</v>
      </c>
      <c r="CM48" s="11">
        <v>7</v>
      </c>
      <c r="CN48" s="11">
        <v>2</v>
      </c>
      <c r="CO48" s="11">
        <v>5</v>
      </c>
      <c r="CP48" s="11">
        <v>3</v>
      </c>
      <c r="CQ48" s="11">
        <v>0</v>
      </c>
      <c r="CR48" s="11">
        <v>5</v>
      </c>
      <c r="CS48" s="11">
        <v>4</v>
      </c>
      <c r="CT48" s="11">
        <v>3</v>
      </c>
      <c r="CU48" s="11">
        <v>1</v>
      </c>
      <c r="CV48" s="11">
        <v>5</v>
      </c>
      <c r="CW48" s="11">
        <v>7</v>
      </c>
      <c r="CX48" s="11">
        <v>2</v>
      </c>
      <c r="CY48" s="11">
        <v>0</v>
      </c>
      <c r="CZ48" s="11">
        <v>5</v>
      </c>
      <c r="DA48" s="11">
        <v>3</v>
      </c>
      <c r="DB48" s="11">
        <v>1</v>
      </c>
      <c r="DC48" s="11">
        <v>3</v>
      </c>
      <c r="DD48" s="11">
        <v>4</v>
      </c>
      <c r="DE48" s="11">
        <v>3</v>
      </c>
      <c r="DF48" s="11">
        <v>5</v>
      </c>
      <c r="DG48" s="11">
        <v>5</v>
      </c>
      <c r="DH48" s="11">
        <v>1</v>
      </c>
      <c r="DI48" s="11">
        <v>6</v>
      </c>
      <c r="DJ48" s="11">
        <v>6</v>
      </c>
      <c r="DK48" s="11">
        <v>12</v>
      </c>
      <c r="DL48" s="11">
        <v>2</v>
      </c>
      <c r="DM48" s="11">
        <v>16</v>
      </c>
      <c r="DN48" s="11">
        <v>7</v>
      </c>
      <c r="DO48" s="11">
        <v>1</v>
      </c>
      <c r="DP48" s="11">
        <v>2</v>
      </c>
      <c r="DQ48" s="11">
        <v>7</v>
      </c>
      <c r="DR48" s="11">
        <v>3</v>
      </c>
      <c r="DS48" s="11">
        <v>3</v>
      </c>
      <c r="DT48" s="11">
        <v>12</v>
      </c>
      <c r="DU48" s="11">
        <v>14</v>
      </c>
      <c r="DV48" s="11">
        <v>13</v>
      </c>
      <c r="DW48" s="11">
        <v>14</v>
      </c>
      <c r="DX48" s="11">
        <v>5</v>
      </c>
      <c r="DY48" s="11">
        <v>7</v>
      </c>
      <c r="DZ48" s="11">
        <v>8</v>
      </c>
      <c r="EA48" s="55">
        <v>9</v>
      </c>
      <c r="EB48" s="56">
        <v>8</v>
      </c>
      <c r="EC48" s="55">
        <v>16</v>
      </c>
      <c r="ED48" s="55">
        <v>11</v>
      </c>
      <c r="EE48" s="55">
        <v>12</v>
      </c>
      <c r="EF48" s="55">
        <v>9</v>
      </c>
      <c r="EG48" s="55">
        <v>3</v>
      </c>
      <c r="EH48" s="55">
        <v>4</v>
      </c>
      <c r="EI48" s="55">
        <v>4</v>
      </c>
      <c r="EJ48" s="55">
        <v>8</v>
      </c>
      <c r="EK48" s="55">
        <v>16</v>
      </c>
      <c r="EL48" s="55">
        <v>6</v>
      </c>
      <c r="EM48" s="55">
        <v>9</v>
      </c>
      <c r="EN48" s="55">
        <v>2</v>
      </c>
      <c r="EO48" s="55">
        <v>6</v>
      </c>
      <c r="EP48" s="55">
        <v>5</v>
      </c>
      <c r="EQ48" s="55">
        <v>5</v>
      </c>
      <c r="ER48" s="55">
        <v>3</v>
      </c>
      <c r="ES48" s="55">
        <v>2</v>
      </c>
      <c r="ET48" s="55">
        <v>6</v>
      </c>
      <c r="EU48" s="55">
        <v>2</v>
      </c>
      <c r="EV48" s="11">
        <v>0</v>
      </c>
      <c r="EW48" s="11">
        <v>2</v>
      </c>
      <c r="EX48" s="11">
        <v>1</v>
      </c>
      <c r="EY48" s="11">
        <v>5</v>
      </c>
      <c r="EZ48" s="11">
        <v>3</v>
      </c>
      <c r="FA48" s="11">
        <v>1</v>
      </c>
      <c r="FB48" s="11">
        <v>3</v>
      </c>
      <c r="FC48" s="11">
        <v>5</v>
      </c>
      <c r="FD48" s="11">
        <v>1</v>
      </c>
      <c r="FE48" s="11">
        <v>4</v>
      </c>
      <c r="FF48" s="11">
        <v>7</v>
      </c>
      <c r="FG48" s="11">
        <v>7</v>
      </c>
      <c r="FH48" s="11">
        <v>4</v>
      </c>
      <c r="FI48" s="11">
        <v>5</v>
      </c>
      <c r="FJ48" s="11">
        <v>5</v>
      </c>
      <c r="FK48" s="11">
        <v>2</v>
      </c>
      <c r="FL48" s="11">
        <v>4</v>
      </c>
      <c r="FM48" s="11">
        <v>4</v>
      </c>
      <c r="FN48" s="11">
        <v>4</v>
      </c>
      <c r="FO48" s="11">
        <v>5</v>
      </c>
      <c r="FP48" s="11">
        <v>8</v>
      </c>
      <c r="FQ48" s="11">
        <v>0</v>
      </c>
      <c r="FR48" s="11">
        <v>13</v>
      </c>
      <c r="FS48" s="11">
        <v>8</v>
      </c>
      <c r="FT48" s="11">
        <v>7</v>
      </c>
      <c r="FU48" s="11">
        <v>22</v>
      </c>
      <c r="FV48" s="11">
        <v>8</v>
      </c>
      <c r="FW48" s="11">
        <v>9</v>
      </c>
      <c r="FX48" s="11">
        <v>10</v>
      </c>
      <c r="FY48" s="11">
        <v>8</v>
      </c>
      <c r="FZ48" s="11">
        <v>12</v>
      </c>
      <c r="GA48" s="11">
        <v>10</v>
      </c>
      <c r="GB48" s="11">
        <v>11</v>
      </c>
      <c r="GC48" s="11">
        <v>12</v>
      </c>
      <c r="GD48" s="11">
        <v>15</v>
      </c>
      <c r="GE48" s="11">
        <v>8</v>
      </c>
      <c r="GF48" s="11">
        <v>1</v>
      </c>
      <c r="GG48" s="11">
        <v>3</v>
      </c>
      <c r="GH48" s="11">
        <v>5</v>
      </c>
      <c r="GI48" s="11">
        <f t="shared" si="15"/>
        <v>221</v>
      </c>
      <c r="GJ48" s="11">
        <f>SUM(DE48:FD48)</f>
        <v>319</v>
      </c>
      <c r="GK48" s="11">
        <f>SUM(BE48:DD48)</f>
        <v>200</v>
      </c>
      <c r="GL48" s="11">
        <f>SUM($D$48:$BD$48)</f>
        <v>111</v>
      </c>
    </row>
    <row r="49" spans="1:194" ht="21" customHeight="1" x14ac:dyDescent="0.3">
      <c r="A49" s="9"/>
      <c r="B49" s="3" t="s">
        <v>13</v>
      </c>
      <c r="C49" s="3" t="s">
        <v>14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1">
        <v>0</v>
      </c>
      <c r="DC49" s="11">
        <v>0</v>
      </c>
      <c r="DD49" s="11">
        <v>0</v>
      </c>
      <c r="DE49" s="11">
        <v>0</v>
      </c>
      <c r="DF49" s="11">
        <v>0</v>
      </c>
      <c r="DG49" s="11">
        <v>0</v>
      </c>
      <c r="DH49" s="11">
        <v>0</v>
      </c>
      <c r="DI49" s="11">
        <v>0</v>
      </c>
      <c r="DJ49" s="11">
        <v>0</v>
      </c>
      <c r="DK49" s="11">
        <v>0</v>
      </c>
      <c r="DL49" s="11">
        <v>0</v>
      </c>
      <c r="DM49" s="11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0</v>
      </c>
      <c r="DT49" s="11">
        <v>0</v>
      </c>
      <c r="DU49" s="11">
        <v>0</v>
      </c>
      <c r="DV49" s="11">
        <v>0</v>
      </c>
      <c r="DW49" s="11">
        <v>0</v>
      </c>
      <c r="DX49" s="11">
        <v>0</v>
      </c>
      <c r="DY49" s="11">
        <v>0</v>
      </c>
      <c r="DZ49" s="11">
        <v>0</v>
      </c>
      <c r="EA49" s="11">
        <v>0</v>
      </c>
      <c r="EB49" s="11">
        <v>0</v>
      </c>
      <c r="EC49" s="11">
        <v>0</v>
      </c>
      <c r="ED49" s="11">
        <v>0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11">
        <v>0</v>
      </c>
      <c r="EK49" s="11">
        <v>0</v>
      </c>
      <c r="EL49" s="11">
        <v>0</v>
      </c>
      <c r="EM49" s="11">
        <v>0</v>
      </c>
      <c r="EN49" s="11">
        <v>0</v>
      </c>
      <c r="EO49" s="11">
        <v>0</v>
      </c>
      <c r="EP49" s="11">
        <v>0</v>
      </c>
      <c r="EQ49" s="11">
        <v>0</v>
      </c>
      <c r="ER49" s="11">
        <v>0</v>
      </c>
      <c r="ES49" s="11">
        <v>0</v>
      </c>
      <c r="ET49" s="11">
        <v>0</v>
      </c>
      <c r="EU49" s="11">
        <v>0</v>
      </c>
      <c r="EV49" s="11">
        <v>0</v>
      </c>
      <c r="EW49" s="11">
        <v>0</v>
      </c>
      <c r="EX49" s="11">
        <v>0</v>
      </c>
      <c r="EY49" s="11">
        <v>0</v>
      </c>
      <c r="EZ49" s="11">
        <v>0</v>
      </c>
      <c r="FA49" s="11">
        <v>0</v>
      </c>
      <c r="FB49" s="11">
        <v>0</v>
      </c>
      <c r="FC49" s="11">
        <v>0</v>
      </c>
      <c r="FD49" s="11">
        <v>0</v>
      </c>
      <c r="FE49" s="11">
        <v>0</v>
      </c>
      <c r="FF49" s="11">
        <v>0</v>
      </c>
      <c r="FG49" s="11">
        <v>0</v>
      </c>
      <c r="FH49" s="11">
        <v>0</v>
      </c>
      <c r="FI49" s="11">
        <v>0</v>
      </c>
      <c r="FJ49" s="11">
        <v>0</v>
      </c>
      <c r="FK49" s="11">
        <v>0</v>
      </c>
      <c r="FL49" s="11">
        <v>0</v>
      </c>
      <c r="FM49" s="11">
        <v>0</v>
      </c>
      <c r="FN49" s="11">
        <v>0</v>
      </c>
      <c r="FO49" s="11">
        <v>0</v>
      </c>
      <c r="FP49" s="11">
        <v>0</v>
      </c>
      <c r="FQ49" s="11">
        <v>0</v>
      </c>
      <c r="FR49" s="11">
        <v>0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0</v>
      </c>
      <c r="FY49" s="11">
        <v>0</v>
      </c>
      <c r="FZ49" s="11">
        <v>0</v>
      </c>
      <c r="GA49" s="11">
        <v>0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1">
        <v>0</v>
      </c>
      <c r="GI49" s="11">
        <f t="shared" si="15"/>
        <v>0</v>
      </c>
      <c r="GJ49" s="11">
        <f>SUM(DE49:FD49)</f>
        <v>0</v>
      </c>
      <c r="GK49" s="11">
        <f>SUM(BE49:DD49)</f>
        <v>0</v>
      </c>
      <c r="GL49" s="11">
        <f>SUM($D$49:$BD$49)</f>
        <v>0</v>
      </c>
    </row>
    <row r="50" spans="1:194" ht="19.5" customHeight="1" x14ac:dyDescent="0.3">
      <c r="B50" s="79" t="s">
        <v>2</v>
      </c>
      <c r="C50" s="80"/>
      <c r="D50" s="18">
        <f t="shared" ref="D50:AI50" si="18">SUM(D32:D49)</f>
        <v>119</v>
      </c>
      <c r="E50" s="18">
        <f t="shared" si="18"/>
        <v>272</v>
      </c>
      <c r="F50" s="18">
        <f t="shared" si="18"/>
        <v>373</v>
      </c>
      <c r="G50" s="18">
        <f t="shared" si="18"/>
        <v>424</v>
      </c>
      <c r="H50" s="18">
        <f t="shared" si="18"/>
        <v>580</v>
      </c>
      <c r="I50" s="18">
        <f t="shared" si="18"/>
        <v>308</v>
      </c>
      <c r="J50" s="18">
        <f t="shared" si="18"/>
        <v>398</v>
      </c>
      <c r="K50" s="18">
        <f t="shared" si="18"/>
        <v>361</v>
      </c>
      <c r="L50" s="18">
        <f t="shared" si="18"/>
        <v>452</v>
      </c>
      <c r="M50" s="18">
        <f t="shared" si="18"/>
        <v>427</v>
      </c>
      <c r="N50" s="18">
        <f t="shared" si="18"/>
        <v>399</v>
      </c>
      <c r="O50" s="18">
        <f t="shared" si="18"/>
        <v>210</v>
      </c>
      <c r="P50" s="18">
        <f t="shared" si="18"/>
        <v>296</v>
      </c>
      <c r="Q50" s="18">
        <f t="shared" si="18"/>
        <v>410</v>
      </c>
      <c r="R50" s="18">
        <f t="shared" si="18"/>
        <v>313</v>
      </c>
      <c r="S50" s="18">
        <f t="shared" si="18"/>
        <v>201</v>
      </c>
      <c r="T50" s="18">
        <f t="shared" si="18"/>
        <v>319</v>
      </c>
      <c r="U50" s="18">
        <f t="shared" si="18"/>
        <v>385</v>
      </c>
      <c r="V50" s="18">
        <f t="shared" si="18"/>
        <v>295</v>
      </c>
      <c r="W50" s="18">
        <f t="shared" si="18"/>
        <v>418</v>
      </c>
      <c r="X50" s="18">
        <f t="shared" si="18"/>
        <v>661</v>
      </c>
      <c r="Y50" s="18">
        <f t="shared" si="18"/>
        <v>840</v>
      </c>
      <c r="Z50" s="18">
        <f t="shared" si="18"/>
        <v>696</v>
      </c>
      <c r="AA50" s="18">
        <f t="shared" si="18"/>
        <v>551</v>
      </c>
      <c r="AB50" s="18">
        <f t="shared" si="18"/>
        <v>730</v>
      </c>
      <c r="AC50" s="18">
        <f t="shared" si="18"/>
        <v>1010</v>
      </c>
      <c r="AD50" s="18">
        <f t="shared" si="18"/>
        <v>788</v>
      </c>
      <c r="AE50" s="18">
        <f t="shared" si="18"/>
        <v>594</v>
      </c>
      <c r="AF50" s="18">
        <f t="shared" si="18"/>
        <v>537</v>
      </c>
      <c r="AG50" s="18">
        <f t="shared" si="18"/>
        <v>471</v>
      </c>
      <c r="AH50" s="18">
        <f t="shared" si="18"/>
        <v>529</v>
      </c>
      <c r="AI50" s="18">
        <f t="shared" si="18"/>
        <v>462</v>
      </c>
      <c r="AJ50" s="18">
        <f t="shared" ref="AJ50:BO50" si="19">SUM(AJ32:AJ49)</f>
        <v>418</v>
      </c>
      <c r="AK50" s="18">
        <f t="shared" si="19"/>
        <v>335</v>
      </c>
      <c r="AL50" s="18">
        <f t="shared" si="19"/>
        <v>483</v>
      </c>
      <c r="AM50" s="18">
        <f t="shared" si="19"/>
        <v>422</v>
      </c>
      <c r="AN50" s="18">
        <f t="shared" si="19"/>
        <v>423</v>
      </c>
      <c r="AO50" s="18">
        <f t="shared" si="19"/>
        <v>489</v>
      </c>
      <c r="AP50" s="18">
        <f t="shared" si="19"/>
        <v>542</v>
      </c>
      <c r="AQ50" s="18">
        <f t="shared" si="19"/>
        <v>586</v>
      </c>
      <c r="AR50" s="18">
        <f t="shared" si="19"/>
        <v>442</v>
      </c>
      <c r="AS50" s="18">
        <f t="shared" si="19"/>
        <v>491</v>
      </c>
      <c r="AT50" s="18">
        <f t="shared" si="19"/>
        <v>458</v>
      </c>
      <c r="AU50" s="18">
        <f t="shared" si="19"/>
        <v>598</v>
      </c>
      <c r="AV50" s="18">
        <f t="shared" si="19"/>
        <v>588</v>
      </c>
      <c r="AW50" s="18">
        <f t="shared" si="19"/>
        <v>436</v>
      </c>
      <c r="AX50" s="18">
        <f t="shared" si="19"/>
        <v>385</v>
      </c>
      <c r="AY50" s="18">
        <f t="shared" si="19"/>
        <v>543</v>
      </c>
      <c r="AZ50" s="18">
        <f t="shared" si="19"/>
        <v>556</v>
      </c>
      <c r="BA50" s="18">
        <f t="shared" si="19"/>
        <v>549</v>
      </c>
      <c r="BB50" s="18">
        <f t="shared" si="19"/>
        <v>545</v>
      </c>
      <c r="BC50" s="18">
        <f t="shared" si="19"/>
        <v>337</v>
      </c>
      <c r="BD50" s="18">
        <f t="shared" si="19"/>
        <v>773</v>
      </c>
      <c r="BE50" s="18">
        <f t="shared" si="19"/>
        <v>192</v>
      </c>
      <c r="BF50" s="18">
        <f t="shared" si="19"/>
        <v>324</v>
      </c>
      <c r="BG50" s="18">
        <f t="shared" si="19"/>
        <v>334</v>
      </c>
      <c r="BH50" s="18">
        <f t="shared" si="19"/>
        <v>480</v>
      </c>
      <c r="BI50" s="18">
        <f t="shared" si="19"/>
        <v>403</v>
      </c>
      <c r="BJ50" s="18">
        <f t="shared" si="19"/>
        <v>428</v>
      </c>
      <c r="BK50" s="18">
        <f t="shared" si="19"/>
        <v>510</v>
      </c>
      <c r="BL50" s="18">
        <f t="shared" si="19"/>
        <v>509</v>
      </c>
      <c r="BM50" s="18">
        <f t="shared" si="19"/>
        <v>428</v>
      </c>
      <c r="BN50" s="18">
        <f t="shared" si="19"/>
        <v>408</v>
      </c>
      <c r="BO50" s="18">
        <f t="shared" si="19"/>
        <v>379</v>
      </c>
      <c r="BP50" s="18">
        <f t="shared" ref="BP50:BS50" si="20">SUM(BP32:BP49)</f>
        <v>393</v>
      </c>
      <c r="BQ50" s="18">
        <f t="shared" si="20"/>
        <v>443</v>
      </c>
      <c r="BR50" s="18">
        <f t="shared" si="20"/>
        <v>230</v>
      </c>
      <c r="BS50" s="18">
        <f t="shared" si="20"/>
        <v>321</v>
      </c>
      <c r="BT50" s="18">
        <f t="shared" ref="BT50:BY50" si="21">SUM(BT32:BT49)</f>
        <v>493</v>
      </c>
      <c r="BU50" s="18">
        <f t="shared" si="21"/>
        <v>655</v>
      </c>
      <c r="BV50" s="18">
        <f t="shared" si="21"/>
        <v>394</v>
      </c>
      <c r="BW50" s="18">
        <f t="shared" si="21"/>
        <v>563</v>
      </c>
      <c r="BX50" s="18">
        <f t="shared" si="21"/>
        <v>598</v>
      </c>
      <c r="BY50" s="18">
        <f t="shared" si="21"/>
        <v>643</v>
      </c>
      <c r="BZ50" s="18">
        <f t="shared" ref="BZ50:CC50" si="22">SUM(BZ32:BZ49)</f>
        <v>679</v>
      </c>
      <c r="CA50" s="18">
        <f t="shared" si="22"/>
        <v>541</v>
      </c>
      <c r="CB50" s="18">
        <f t="shared" si="22"/>
        <v>543</v>
      </c>
      <c r="CC50" s="18">
        <f t="shared" si="22"/>
        <v>656</v>
      </c>
      <c r="CD50" s="18">
        <f t="shared" ref="CD50:CG50" si="23">SUM(CD32:CD49)</f>
        <v>1083</v>
      </c>
      <c r="CE50" s="18">
        <f t="shared" si="23"/>
        <v>430</v>
      </c>
      <c r="CF50" s="18">
        <f t="shared" si="23"/>
        <v>996</v>
      </c>
      <c r="CG50" s="18">
        <f t="shared" si="23"/>
        <v>501</v>
      </c>
      <c r="CH50" s="18">
        <f t="shared" ref="CH50:CP50" si="24">SUM(CH32:CH49)</f>
        <v>385</v>
      </c>
      <c r="CI50" s="18">
        <f t="shared" si="24"/>
        <v>355</v>
      </c>
      <c r="CJ50" s="18">
        <f t="shared" si="24"/>
        <v>316</v>
      </c>
      <c r="CK50" s="18">
        <f t="shared" si="24"/>
        <v>320</v>
      </c>
      <c r="CL50" s="18">
        <f t="shared" si="24"/>
        <v>291</v>
      </c>
      <c r="CM50" s="18">
        <f t="shared" si="24"/>
        <v>387</v>
      </c>
      <c r="CN50" s="18">
        <f t="shared" si="24"/>
        <v>370</v>
      </c>
      <c r="CO50" s="18">
        <f t="shared" si="24"/>
        <v>324</v>
      </c>
      <c r="CP50" s="18">
        <f t="shared" si="24"/>
        <v>314</v>
      </c>
      <c r="CQ50" s="18">
        <f t="shared" ref="CQ50:GL50" si="25">SUM(CQ32:CQ49)</f>
        <v>387</v>
      </c>
      <c r="CR50" s="18">
        <f t="shared" si="25"/>
        <v>323</v>
      </c>
      <c r="CS50" s="18">
        <f t="shared" si="25"/>
        <v>356</v>
      </c>
      <c r="CT50" s="18">
        <f t="shared" si="25"/>
        <v>300</v>
      </c>
      <c r="CU50" s="18">
        <f t="shared" ref="CU50:DA50" si="26">SUM(CU32:CU49)</f>
        <v>349</v>
      </c>
      <c r="CV50" s="18">
        <f t="shared" si="26"/>
        <v>238</v>
      </c>
      <c r="CW50" s="18">
        <f t="shared" si="26"/>
        <v>245</v>
      </c>
      <c r="CX50" s="18">
        <f t="shared" si="26"/>
        <v>379</v>
      </c>
      <c r="CY50" s="18">
        <f t="shared" si="26"/>
        <v>467</v>
      </c>
      <c r="CZ50" s="18">
        <f t="shared" si="26"/>
        <v>597</v>
      </c>
      <c r="DA50" s="18">
        <f t="shared" si="26"/>
        <v>446</v>
      </c>
      <c r="DB50" s="18">
        <f>SUM(DB32:DB49)</f>
        <v>755</v>
      </c>
      <c r="DC50" s="18">
        <f>SUM(DC32:DC49)</f>
        <v>625</v>
      </c>
      <c r="DD50" s="18">
        <f>SUM(DD32:DD49)</f>
        <v>1043</v>
      </c>
      <c r="DE50" s="18">
        <f t="shared" ref="DE50" si="27">SUM(DE32:DE49)</f>
        <v>336</v>
      </c>
      <c r="DF50" s="18">
        <f t="shared" ref="DF50:EB50" si="28">SUM(DF32:DF49)</f>
        <v>467</v>
      </c>
      <c r="DG50" s="18">
        <f t="shared" si="28"/>
        <v>796</v>
      </c>
      <c r="DH50" s="18">
        <f t="shared" si="28"/>
        <v>897</v>
      </c>
      <c r="DI50" s="18">
        <f t="shared" si="28"/>
        <v>1040</v>
      </c>
      <c r="DJ50" s="18">
        <f t="shared" si="28"/>
        <v>1085</v>
      </c>
      <c r="DK50" s="18">
        <f t="shared" si="28"/>
        <v>841</v>
      </c>
      <c r="DL50" s="18">
        <f t="shared" si="28"/>
        <v>899</v>
      </c>
      <c r="DM50" s="18">
        <f t="shared" si="28"/>
        <v>644</v>
      </c>
      <c r="DN50" s="18">
        <f t="shared" si="28"/>
        <v>1162</v>
      </c>
      <c r="DO50" s="18">
        <f t="shared" si="28"/>
        <v>1034</v>
      </c>
      <c r="DP50" s="18">
        <f t="shared" si="28"/>
        <v>930</v>
      </c>
      <c r="DQ50" s="18">
        <f t="shared" si="28"/>
        <v>917</v>
      </c>
      <c r="DR50" s="18">
        <f t="shared" si="28"/>
        <v>1020</v>
      </c>
      <c r="DS50" s="18">
        <f t="shared" si="28"/>
        <v>829</v>
      </c>
      <c r="DT50" s="18">
        <f t="shared" si="28"/>
        <v>919</v>
      </c>
      <c r="DU50" s="18">
        <f t="shared" si="28"/>
        <v>836</v>
      </c>
      <c r="DV50" s="18">
        <f t="shared" si="28"/>
        <v>306</v>
      </c>
      <c r="DW50" s="18">
        <f t="shared" si="28"/>
        <v>648</v>
      </c>
      <c r="DX50" s="18">
        <f t="shared" si="28"/>
        <v>462</v>
      </c>
      <c r="DY50" s="18">
        <f t="shared" si="28"/>
        <v>646</v>
      </c>
      <c r="DZ50" s="18">
        <f t="shared" si="28"/>
        <v>945</v>
      </c>
      <c r="EA50" s="18">
        <f t="shared" si="28"/>
        <v>839</v>
      </c>
      <c r="EB50" s="18">
        <f t="shared" si="28"/>
        <v>348</v>
      </c>
      <c r="EC50" s="18">
        <f t="shared" ref="EC50:ER50" si="29">SUM(EC32:EC49)</f>
        <v>509</v>
      </c>
      <c r="ED50" s="18">
        <f t="shared" si="29"/>
        <v>652</v>
      </c>
      <c r="EE50" s="18">
        <f t="shared" si="29"/>
        <v>393</v>
      </c>
      <c r="EF50" s="18">
        <f t="shared" si="29"/>
        <v>439</v>
      </c>
      <c r="EG50" s="18">
        <f t="shared" si="29"/>
        <v>307</v>
      </c>
      <c r="EH50" s="18">
        <f t="shared" si="29"/>
        <v>290</v>
      </c>
      <c r="EI50" s="18">
        <f t="shared" si="29"/>
        <v>259</v>
      </c>
      <c r="EJ50" s="18">
        <f t="shared" si="29"/>
        <v>249</v>
      </c>
      <c r="EK50" s="18">
        <f t="shared" si="29"/>
        <v>194</v>
      </c>
      <c r="EL50" s="18">
        <f t="shared" si="29"/>
        <v>233</v>
      </c>
      <c r="EM50" s="18">
        <f t="shared" si="29"/>
        <v>377</v>
      </c>
      <c r="EN50" s="18">
        <f t="shared" si="29"/>
        <v>222</v>
      </c>
      <c r="EO50" s="18">
        <f t="shared" si="29"/>
        <v>189</v>
      </c>
      <c r="EP50" s="18">
        <f t="shared" si="29"/>
        <v>300</v>
      </c>
      <c r="EQ50" s="18">
        <f t="shared" si="29"/>
        <v>274</v>
      </c>
      <c r="ER50" s="18">
        <f t="shared" si="29"/>
        <v>180</v>
      </c>
      <c r="ES50" s="18">
        <f t="shared" ref="ES50:GJ50" si="30">SUM(ES32:ES49)</f>
        <v>230</v>
      </c>
      <c r="ET50" s="18">
        <f t="shared" si="30"/>
        <v>252</v>
      </c>
      <c r="EU50" s="18">
        <f t="shared" si="30"/>
        <v>239</v>
      </c>
      <c r="EV50" s="18">
        <f t="shared" si="30"/>
        <v>163</v>
      </c>
      <c r="EW50" s="18">
        <f t="shared" si="30"/>
        <v>152</v>
      </c>
      <c r="EX50" s="18">
        <f t="shared" si="30"/>
        <v>224</v>
      </c>
      <c r="EY50" s="18">
        <f t="shared" si="30"/>
        <v>190</v>
      </c>
      <c r="EZ50" s="18">
        <f t="shared" si="30"/>
        <v>233</v>
      </c>
      <c r="FA50" s="18">
        <f t="shared" si="30"/>
        <v>202</v>
      </c>
      <c r="FB50" s="18">
        <f t="shared" si="30"/>
        <v>189</v>
      </c>
      <c r="FC50" s="18">
        <f t="shared" si="30"/>
        <v>207</v>
      </c>
      <c r="FD50" s="18">
        <f t="shared" si="30"/>
        <v>151</v>
      </c>
      <c r="FE50" s="18">
        <f t="shared" si="30"/>
        <v>139</v>
      </c>
      <c r="FF50" s="18">
        <f t="shared" si="30"/>
        <v>179</v>
      </c>
      <c r="FG50" s="18">
        <f t="shared" si="30"/>
        <v>162</v>
      </c>
      <c r="FH50" s="18">
        <f t="shared" si="30"/>
        <v>170</v>
      </c>
      <c r="FI50" s="18">
        <f t="shared" si="30"/>
        <v>207</v>
      </c>
      <c r="FJ50" s="18">
        <f t="shared" si="30"/>
        <v>216</v>
      </c>
      <c r="FK50" s="18">
        <f t="shared" si="30"/>
        <v>223</v>
      </c>
      <c r="FL50" s="18">
        <f t="shared" si="30"/>
        <v>166</v>
      </c>
      <c r="FM50" s="18">
        <f t="shared" si="30"/>
        <v>244</v>
      </c>
      <c r="FN50" s="18">
        <f t="shared" si="30"/>
        <v>160</v>
      </c>
      <c r="FO50" s="18">
        <f t="shared" si="30"/>
        <v>170</v>
      </c>
      <c r="FP50" s="18">
        <f t="shared" si="30"/>
        <v>194</v>
      </c>
      <c r="FQ50" s="18">
        <f t="shared" si="30"/>
        <v>280</v>
      </c>
      <c r="FR50" s="18">
        <f t="shared" si="30"/>
        <v>160</v>
      </c>
      <c r="FS50" s="18">
        <f t="shared" si="30"/>
        <v>147</v>
      </c>
      <c r="FT50" s="18">
        <f t="shared" si="30"/>
        <v>174</v>
      </c>
      <c r="FU50" s="18">
        <f t="shared" ref="FU50:FY50" si="31">SUM(FU32:FU49)</f>
        <v>297</v>
      </c>
      <c r="FV50" s="18">
        <f t="shared" si="31"/>
        <v>113</v>
      </c>
      <c r="FW50" s="18">
        <f t="shared" si="31"/>
        <v>209</v>
      </c>
      <c r="FX50" s="18">
        <f t="shared" si="31"/>
        <v>204</v>
      </c>
      <c r="FY50" s="18">
        <f t="shared" si="31"/>
        <v>252</v>
      </c>
      <c r="FZ50" s="18">
        <f t="shared" ref="FZ50:GH50" si="32">SUM(FZ32:FZ49)</f>
        <v>301</v>
      </c>
      <c r="GA50" s="18">
        <f t="shared" si="32"/>
        <v>341</v>
      </c>
      <c r="GB50" s="18">
        <f t="shared" si="32"/>
        <v>216</v>
      </c>
      <c r="GC50" s="18">
        <f t="shared" si="32"/>
        <v>238</v>
      </c>
      <c r="GD50" s="18">
        <f t="shared" si="32"/>
        <v>269</v>
      </c>
      <c r="GE50" s="18">
        <f t="shared" si="32"/>
        <v>201</v>
      </c>
      <c r="GF50" s="18">
        <f t="shared" si="32"/>
        <v>149</v>
      </c>
      <c r="GG50" s="18">
        <f t="shared" si="32"/>
        <v>155</v>
      </c>
      <c r="GH50" s="18">
        <f t="shared" si="32"/>
        <v>166</v>
      </c>
      <c r="GI50" s="18">
        <f>SUM(GI32:GI49)</f>
        <v>6102</v>
      </c>
      <c r="GJ50" s="18">
        <f t="shared" si="30"/>
        <v>26345</v>
      </c>
      <c r="GK50" s="18">
        <f t="shared" si="25"/>
        <v>24129</v>
      </c>
      <c r="GL50" s="18">
        <f t="shared" si="25"/>
        <v>25228</v>
      </c>
    </row>
    <row r="53" spans="1:194" s="17" customFormat="1" ht="21" customHeight="1" x14ac:dyDescent="0.3">
      <c r="B53" s="4" t="s">
        <v>134</v>
      </c>
      <c r="C53" s="5"/>
      <c r="D53" s="5"/>
      <c r="E53" s="5"/>
      <c r="F53" s="5"/>
      <c r="G53" s="5"/>
    </row>
    <row r="55" spans="1:194" ht="21" customHeight="1" x14ac:dyDescent="0.3">
      <c r="A55" s="78">
        <v>2</v>
      </c>
      <c r="B55" s="74" t="s">
        <v>0</v>
      </c>
      <c r="C55" s="75" t="s">
        <v>1</v>
      </c>
      <c r="D55" s="76" t="s">
        <v>18</v>
      </c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3" t="s">
        <v>106</v>
      </c>
      <c r="BF55" s="73"/>
      <c r="BG55" s="73"/>
      <c r="BH55" s="73"/>
      <c r="BI55" s="73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29"/>
      <c r="GK55" s="29"/>
      <c r="GL55" s="29"/>
    </row>
    <row r="56" spans="1:194" ht="21" customHeight="1" x14ac:dyDescent="0.3">
      <c r="A56" s="78"/>
      <c r="B56" s="74"/>
      <c r="C56" s="75"/>
      <c r="D56" s="2" t="s">
        <v>104</v>
      </c>
      <c r="E56" s="2" t="s">
        <v>103</v>
      </c>
      <c r="F56" s="2" t="s">
        <v>102</v>
      </c>
      <c r="G56" s="2" t="s">
        <v>101</v>
      </c>
      <c r="H56" s="2" t="s">
        <v>100</v>
      </c>
      <c r="I56" s="2" t="s">
        <v>99</v>
      </c>
      <c r="J56" s="2" t="s">
        <v>98</v>
      </c>
      <c r="K56" s="2" t="s">
        <v>97</v>
      </c>
      <c r="L56" s="2" t="s">
        <v>96</v>
      </c>
      <c r="M56" s="2" t="s">
        <v>95</v>
      </c>
      <c r="N56" s="2" t="s">
        <v>94</v>
      </c>
      <c r="O56" s="2" t="s">
        <v>93</v>
      </c>
      <c r="P56" s="2" t="s">
        <v>92</v>
      </c>
      <c r="Q56" s="2" t="s">
        <v>91</v>
      </c>
      <c r="R56" s="2" t="s">
        <v>90</v>
      </c>
      <c r="S56" s="2" t="s">
        <v>89</v>
      </c>
      <c r="T56" s="2" t="s">
        <v>88</v>
      </c>
      <c r="U56" s="2" t="s">
        <v>87</v>
      </c>
      <c r="V56" s="2" t="s">
        <v>86</v>
      </c>
      <c r="W56" s="2" t="s">
        <v>85</v>
      </c>
      <c r="X56" s="2" t="s">
        <v>84</v>
      </c>
      <c r="Y56" s="2" t="s">
        <v>83</v>
      </c>
      <c r="Z56" s="2" t="s">
        <v>82</v>
      </c>
      <c r="AA56" s="2" t="s">
        <v>81</v>
      </c>
      <c r="AB56" s="2" t="s">
        <v>80</v>
      </c>
      <c r="AC56" s="2" t="s">
        <v>79</v>
      </c>
      <c r="AD56" s="2" t="s">
        <v>78</v>
      </c>
      <c r="AE56" s="2" t="s">
        <v>77</v>
      </c>
      <c r="AF56" s="2" t="s">
        <v>76</v>
      </c>
      <c r="AG56" s="2" t="s">
        <v>75</v>
      </c>
      <c r="AH56" s="2" t="s">
        <v>74</v>
      </c>
      <c r="AI56" s="2" t="s">
        <v>73</v>
      </c>
      <c r="AJ56" s="2" t="s">
        <v>72</v>
      </c>
      <c r="AK56" s="2" t="s">
        <v>71</v>
      </c>
      <c r="AL56" s="2" t="s">
        <v>70</v>
      </c>
      <c r="AM56" s="2" t="s">
        <v>69</v>
      </c>
      <c r="AN56" s="2" t="s">
        <v>68</v>
      </c>
      <c r="AO56" s="2" t="s">
        <v>67</v>
      </c>
      <c r="AP56" s="2" t="s">
        <v>66</v>
      </c>
      <c r="AQ56" s="2" t="s">
        <v>65</v>
      </c>
      <c r="AR56" s="2" t="s">
        <v>64</v>
      </c>
      <c r="AS56" s="2" t="s">
        <v>63</v>
      </c>
      <c r="AT56" s="2" t="s">
        <v>62</v>
      </c>
      <c r="AU56" s="2" t="s">
        <v>61</v>
      </c>
      <c r="AV56" s="2" t="s">
        <v>60</v>
      </c>
      <c r="AW56" s="2" t="s">
        <v>59</v>
      </c>
      <c r="AX56" s="2" t="s">
        <v>58</v>
      </c>
      <c r="AY56" s="2" t="s">
        <v>57</v>
      </c>
      <c r="AZ56" s="2" t="s">
        <v>56</v>
      </c>
      <c r="BA56" s="2" t="s">
        <v>55</v>
      </c>
      <c r="BB56" s="2" t="s">
        <v>54</v>
      </c>
      <c r="BC56" s="2" t="s">
        <v>53</v>
      </c>
      <c r="BD56" s="2" t="s">
        <v>52</v>
      </c>
      <c r="BE56" s="2" t="s">
        <v>136</v>
      </c>
      <c r="BF56" s="2" t="s">
        <v>137</v>
      </c>
      <c r="BG56" s="2" t="s">
        <v>138</v>
      </c>
      <c r="BH56" s="2" t="s">
        <v>139</v>
      </c>
      <c r="BI56" s="2" t="s">
        <v>140</v>
      </c>
      <c r="BJ56" s="2" t="s">
        <v>141</v>
      </c>
      <c r="BK56" s="2" t="s">
        <v>142</v>
      </c>
      <c r="BL56" s="2" t="s">
        <v>143</v>
      </c>
      <c r="BM56" s="2" t="s">
        <v>144</v>
      </c>
      <c r="BN56" s="2" t="s">
        <v>145</v>
      </c>
      <c r="BO56" s="2" t="s">
        <v>146</v>
      </c>
      <c r="BP56" s="2" t="s">
        <v>147</v>
      </c>
      <c r="BQ56" s="2" t="s">
        <v>148</v>
      </c>
      <c r="BR56" s="2" t="s">
        <v>149</v>
      </c>
      <c r="BS56" s="2" t="s">
        <v>150</v>
      </c>
      <c r="BT56" s="2" t="s">
        <v>151</v>
      </c>
      <c r="BU56" s="2" t="s">
        <v>152</v>
      </c>
      <c r="BV56" s="2" t="s">
        <v>153</v>
      </c>
      <c r="BW56" s="2" t="s">
        <v>154</v>
      </c>
      <c r="BX56" s="2" t="s">
        <v>155</v>
      </c>
      <c r="BY56" s="2" t="s">
        <v>156</v>
      </c>
      <c r="BZ56" s="2" t="s">
        <v>157</v>
      </c>
      <c r="CA56" s="2" t="s">
        <v>158</v>
      </c>
      <c r="CB56" s="2" t="s">
        <v>159</v>
      </c>
      <c r="CC56" s="2" t="s">
        <v>160</v>
      </c>
      <c r="CD56" s="2" t="s">
        <v>161</v>
      </c>
      <c r="CE56" s="2" t="s">
        <v>162</v>
      </c>
      <c r="CF56" s="2" t="s">
        <v>163</v>
      </c>
      <c r="CG56" s="2" t="s">
        <v>164</v>
      </c>
      <c r="CH56" s="2" t="s">
        <v>165</v>
      </c>
      <c r="CI56" s="2" t="s">
        <v>166</v>
      </c>
      <c r="CJ56" s="2" t="s">
        <v>167</v>
      </c>
      <c r="CK56" s="2" t="s">
        <v>168</v>
      </c>
      <c r="CL56" s="2" t="s">
        <v>169</v>
      </c>
      <c r="CM56" s="2" t="s">
        <v>170</v>
      </c>
      <c r="CN56" s="2" t="s">
        <v>171</v>
      </c>
      <c r="CO56" s="2" t="s">
        <v>172</v>
      </c>
      <c r="CP56" s="2" t="s">
        <v>173</v>
      </c>
      <c r="CQ56" s="2" t="s">
        <v>174</v>
      </c>
      <c r="CR56" s="2" t="s">
        <v>175</v>
      </c>
      <c r="CS56" s="2" t="s">
        <v>176</v>
      </c>
      <c r="CT56" s="2" t="s">
        <v>177</v>
      </c>
      <c r="CU56" s="2" t="s">
        <v>178</v>
      </c>
      <c r="CV56" s="2" t="s">
        <v>179</v>
      </c>
      <c r="CW56" s="2" t="s">
        <v>180</v>
      </c>
      <c r="CX56" s="2" t="s">
        <v>181</v>
      </c>
      <c r="CY56" s="2" t="s">
        <v>182</v>
      </c>
      <c r="CZ56" s="2" t="s">
        <v>183</v>
      </c>
      <c r="DA56" s="2" t="s">
        <v>184</v>
      </c>
      <c r="DB56" s="2" t="s">
        <v>185</v>
      </c>
      <c r="DC56" s="2" t="s">
        <v>186</v>
      </c>
      <c r="DD56" s="2" t="s">
        <v>187</v>
      </c>
      <c r="DE56" s="2" t="s">
        <v>188</v>
      </c>
      <c r="DF56" s="2" t="s">
        <v>189</v>
      </c>
      <c r="DG56" s="2" t="s">
        <v>190</v>
      </c>
      <c r="DH56" s="2" t="s">
        <v>191</v>
      </c>
      <c r="DI56" s="2" t="s">
        <v>192</v>
      </c>
      <c r="DJ56" s="2" t="s">
        <v>193</v>
      </c>
      <c r="DK56" s="2" t="s">
        <v>194</v>
      </c>
      <c r="DL56" s="2" t="s">
        <v>195</v>
      </c>
      <c r="DM56" s="2" t="s">
        <v>196</v>
      </c>
      <c r="DN56" s="2" t="s">
        <v>197</v>
      </c>
      <c r="DO56" s="2" t="s">
        <v>198</v>
      </c>
      <c r="DP56" s="2" t="s">
        <v>199</v>
      </c>
      <c r="DQ56" s="2" t="s">
        <v>200</v>
      </c>
      <c r="DR56" s="2" t="s">
        <v>201</v>
      </c>
      <c r="DS56" s="2" t="s">
        <v>202</v>
      </c>
      <c r="DT56" s="2" t="s">
        <v>203</v>
      </c>
      <c r="DU56" s="2" t="s">
        <v>204</v>
      </c>
      <c r="DV56" s="2" t="s">
        <v>205</v>
      </c>
      <c r="DW56" s="2" t="s">
        <v>206</v>
      </c>
      <c r="DX56" s="2" t="s">
        <v>207</v>
      </c>
      <c r="DY56" s="2" t="s">
        <v>208</v>
      </c>
      <c r="DZ56" s="2" t="s">
        <v>209</v>
      </c>
      <c r="EA56" s="2" t="s">
        <v>210</v>
      </c>
      <c r="EB56" s="2" t="s">
        <v>211</v>
      </c>
      <c r="EC56" s="2" t="s">
        <v>212</v>
      </c>
      <c r="ED56" s="2" t="s">
        <v>213</v>
      </c>
      <c r="EE56" s="2" t="s">
        <v>214</v>
      </c>
      <c r="EF56" s="2" t="s">
        <v>215</v>
      </c>
      <c r="EG56" s="2" t="s">
        <v>216</v>
      </c>
      <c r="EH56" s="2" t="s">
        <v>217</v>
      </c>
      <c r="EI56" s="2" t="s">
        <v>218</v>
      </c>
      <c r="EJ56" s="2" t="s">
        <v>219</v>
      </c>
      <c r="EK56" s="2" t="s">
        <v>220</v>
      </c>
      <c r="EL56" s="2" t="s">
        <v>221</v>
      </c>
      <c r="EM56" s="2" t="s">
        <v>222</v>
      </c>
      <c r="EN56" s="2" t="s">
        <v>223</v>
      </c>
      <c r="EO56" s="2" t="s">
        <v>224</v>
      </c>
      <c r="EP56" s="2" t="s">
        <v>225</v>
      </c>
      <c r="EQ56" s="2" t="s">
        <v>226</v>
      </c>
      <c r="ER56" s="2" t="s">
        <v>227</v>
      </c>
      <c r="ES56" s="2" t="s">
        <v>228</v>
      </c>
      <c r="ET56" s="2" t="s">
        <v>229</v>
      </c>
      <c r="EU56" s="2" t="s">
        <v>230</v>
      </c>
      <c r="EV56" s="2" t="s">
        <v>231</v>
      </c>
      <c r="EW56" s="2" t="s">
        <v>232</v>
      </c>
      <c r="EX56" s="2" t="s">
        <v>233</v>
      </c>
      <c r="EY56" s="2" t="s">
        <v>234</v>
      </c>
      <c r="EZ56" s="2" t="s">
        <v>235</v>
      </c>
      <c r="FA56" s="2" t="s">
        <v>236</v>
      </c>
      <c r="FB56" s="2" t="s">
        <v>237</v>
      </c>
      <c r="FC56" s="2" t="s">
        <v>238</v>
      </c>
      <c r="FD56" s="2" t="s">
        <v>239</v>
      </c>
      <c r="FE56" s="2" t="s">
        <v>265</v>
      </c>
      <c r="FF56" s="2" t="s">
        <v>266</v>
      </c>
      <c r="FG56" s="2" t="s">
        <v>267</v>
      </c>
      <c r="FH56" s="2" t="s">
        <v>268</v>
      </c>
      <c r="FI56" s="2" t="s">
        <v>269</v>
      </c>
      <c r="FJ56" s="2" t="s">
        <v>270</v>
      </c>
      <c r="FK56" s="2" t="s">
        <v>271</v>
      </c>
      <c r="FL56" s="2" t="s">
        <v>272</v>
      </c>
      <c r="FM56" s="2" t="s">
        <v>273</v>
      </c>
      <c r="FN56" s="2" t="s">
        <v>274</v>
      </c>
      <c r="FO56" s="2" t="s">
        <v>275</v>
      </c>
      <c r="FP56" s="2" t="s">
        <v>276</v>
      </c>
      <c r="FQ56" s="2" t="s">
        <v>277</v>
      </c>
      <c r="FR56" s="2" t="s">
        <v>278</v>
      </c>
      <c r="FS56" s="2" t="s">
        <v>279</v>
      </c>
      <c r="FT56" s="2" t="s">
        <v>280</v>
      </c>
      <c r="FU56" s="2" t="s">
        <v>281</v>
      </c>
      <c r="FV56" s="2" t="s">
        <v>282</v>
      </c>
      <c r="FW56" s="2" t="s">
        <v>283</v>
      </c>
      <c r="FX56" s="2" t="s">
        <v>284</v>
      </c>
      <c r="FY56" s="2" t="s">
        <v>285</v>
      </c>
      <c r="FZ56" s="2" t="s">
        <v>286</v>
      </c>
      <c r="GA56" s="2" t="s">
        <v>287</v>
      </c>
      <c r="GB56" s="2" t="s">
        <v>288</v>
      </c>
      <c r="GC56" s="2" t="s">
        <v>289</v>
      </c>
      <c r="GD56" s="2" t="s">
        <v>290</v>
      </c>
      <c r="GE56" s="2" t="s">
        <v>291</v>
      </c>
      <c r="GF56" s="2" t="s">
        <v>292</v>
      </c>
      <c r="GG56" s="2" t="s">
        <v>293</v>
      </c>
      <c r="GH56" s="2" t="s">
        <v>294</v>
      </c>
      <c r="GI56" s="2" t="s">
        <v>135</v>
      </c>
      <c r="GJ56" s="2" t="s">
        <v>124</v>
      </c>
      <c r="GK56" s="2" t="s">
        <v>50</v>
      </c>
      <c r="GL56" s="2" t="s">
        <v>51</v>
      </c>
    </row>
    <row r="57" spans="1:194" ht="21" customHeight="1" x14ac:dyDescent="0.3">
      <c r="B57" s="3" t="s">
        <v>19</v>
      </c>
      <c r="C57" s="3" t="s">
        <v>5</v>
      </c>
      <c r="D57" s="11" t="s">
        <v>14</v>
      </c>
      <c r="E57" s="11" t="s">
        <v>14</v>
      </c>
      <c r="F57" s="11" t="s">
        <v>14</v>
      </c>
      <c r="G57" s="11" t="s">
        <v>14</v>
      </c>
      <c r="H57" s="11" t="s">
        <v>14</v>
      </c>
      <c r="I57" s="11" t="s">
        <v>14</v>
      </c>
      <c r="J57" s="11" t="s">
        <v>14</v>
      </c>
      <c r="K57" s="11" t="s">
        <v>14</v>
      </c>
      <c r="L57" s="11" t="s">
        <v>14</v>
      </c>
      <c r="M57" s="11" t="s">
        <v>14</v>
      </c>
      <c r="N57" s="11" t="s">
        <v>14</v>
      </c>
      <c r="O57" s="11" t="s">
        <v>14</v>
      </c>
      <c r="P57" s="11" t="s">
        <v>14</v>
      </c>
      <c r="Q57" s="11" t="s">
        <v>14</v>
      </c>
      <c r="R57" s="11" t="s">
        <v>14</v>
      </c>
      <c r="S57" s="11" t="s">
        <v>14</v>
      </c>
      <c r="T57" s="11" t="s">
        <v>14</v>
      </c>
      <c r="U57" s="11" t="s">
        <v>14</v>
      </c>
      <c r="V57" s="11" t="s">
        <v>14</v>
      </c>
      <c r="W57" s="11" t="s">
        <v>14</v>
      </c>
      <c r="X57" s="11" t="s">
        <v>14</v>
      </c>
      <c r="Y57" s="11" t="s">
        <v>14</v>
      </c>
      <c r="Z57" s="11" t="s">
        <v>14</v>
      </c>
      <c r="AA57" s="11" t="s">
        <v>14</v>
      </c>
      <c r="AB57" s="11" t="s">
        <v>14</v>
      </c>
      <c r="AC57" s="11" t="s">
        <v>14</v>
      </c>
      <c r="AD57" s="11" t="s">
        <v>14</v>
      </c>
      <c r="AE57" s="11" t="s">
        <v>14</v>
      </c>
      <c r="AF57" s="11" t="s">
        <v>14</v>
      </c>
      <c r="AG57" s="11" t="s">
        <v>14</v>
      </c>
      <c r="AH57" s="11" t="s">
        <v>14</v>
      </c>
      <c r="AI57" s="11" t="s">
        <v>14</v>
      </c>
      <c r="AJ57" s="11" t="s">
        <v>14</v>
      </c>
      <c r="AK57" s="11" t="s">
        <v>14</v>
      </c>
      <c r="AL57" s="11" t="s">
        <v>14</v>
      </c>
      <c r="AM57" s="11" t="s">
        <v>14</v>
      </c>
      <c r="AN57" s="11" t="s">
        <v>14</v>
      </c>
      <c r="AO57" s="11" t="s">
        <v>14</v>
      </c>
      <c r="AP57" s="11" t="s">
        <v>14</v>
      </c>
      <c r="AQ57" s="11" t="s">
        <v>14</v>
      </c>
      <c r="AR57" s="11" t="s">
        <v>14</v>
      </c>
      <c r="AS57" s="11" t="s">
        <v>14</v>
      </c>
      <c r="AT57" s="11" t="s">
        <v>14</v>
      </c>
      <c r="AU57" s="11" t="s">
        <v>14</v>
      </c>
      <c r="AV57" s="11" t="s">
        <v>14</v>
      </c>
      <c r="AW57" s="11" t="s">
        <v>14</v>
      </c>
      <c r="AX57" s="11" t="s">
        <v>14</v>
      </c>
      <c r="AY57" s="11" t="s">
        <v>14</v>
      </c>
      <c r="AZ57" s="11" t="s">
        <v>14</v>
      </c>
      <c r="BA57" s="11" t="s">
        <v>14</v>
      </c>
      <c r="BB57" s="11" t="s">
        <v>14</v>
      </c>
      <c r="BC57" s="11" t="s">
        <v>14</v>
      </c>
      <c r="BD57" s="11" t="s">
        <v>14</v>
      </c>
      <c r="BE57" s="11" t="s">
        <v>14</v>
      </c>
      <c r="BF57" s="11" t="s">
        <v>14</v>
      </c>
      <c r="BG57" s="11" t="s">
        <v>14</v>
      </c>
      <c r="BH57" s="11" t="s">
        <v>14</v>
      </c>
      <c r="BI57" s="11" t="s">
        <v>14</v>
      </c>
      <c r="BJ57" s="11" t="s">
        <v>14</v>
      </c>
      <c r="BK57" s="11" t="s">
        <v>14</v>
      </c>
      <c r="BL57" s="11" t="s">
        <v>14</v>
      </c>
      <c r="BM57" s="11" t="s">
        <v>14</v>
      </c>
      <c r="BN57" s="11" t="s">
        <v>14</v>
      </c>
      <c r="BO57" s="11" t="s">
        <v>14</v>
      </c>
      <c r="BP57" s="11" t="s">
        <v>14</v>
      </c>
      <c r="BQ57" s="11" t="s">
        <v>14</v>
      </c>
      <c r="BR57" s="11" t="s">
        <v>14</v>
      </c>
      <c r="BS57" s="11" t="s">
        <v>14</v>
      </c>
      <c r="BT57" s="11" t="s">
        <v>14</v>
      </c>
      <c r="BU57" s="11" t="s">
        <v>14</v>
      </c>
      <c r="BV57" s="20" t="s">
        <v>14</v>
      </c>
      <c r="BW57" s="20" t="s">
        <v>14</v>
      </c>
      <c r="BX57" s="20" t="s">
        <v>14</v>
      </c>
      <c r="BY57" s="20" t="s">
        <v>14</v>
      </c>
      <c r="BZ57" s="11" t="s">
        <v>14</v>
      </c>
      <c r="CA57" s="11" t="s">
        <v>14</v>
      </c>
      <c r="CB57" s="11" t="s">
        <v>14</v>
      </c>
      <c r="CC57" s="11" t="s">
        <v>14</v>
      </c>
      <c r="CD57" s="11" t="s">
        <v>14</v>
      </c>
      <c r="CE57" s="11" t="s">
        <v>14</v>
      </c>
      <c r="CF57" s="11" t="s">
        <v>14</v>
      </c>
      <c r="CG57" s="11" t="s">
        <v>14</v>
      </c>
      <c r="CH57" s="11" t="s">
        <v>14</v>
      </c>
      <c r="CI57" s="11" t="s">
        <v>14</v>
      </c>
      <c r="CJ57" s="11" t="s">
        <v>14</v>
      </c>
      <c r="CK57" s="11" t="s">
        <v>14</v>
      </c>
      <c r="CL57" s="11" t="s">
        <v>14</v>
      </c>
      <c r="CM57" s="11" t="s">
        <v>14</v>
      </c>
      <c r="CN57" s="11" t="s">
        <v>14</v>
      </c>
      <c r="CO57" s="11" t="s">
        <v>14</v>
      </c>
      <c r="CP57" s="11" t="s">
        <v>14</v>
      </c>
      <c r="CQ57" s="11" t="s">
        <v>14</v>
      </c>
      <c r="CR57" s="11" t="s">
        <v>14</v>
      </c>
      <c r="CS57" s="11" t="s">
        <v>14</v>
      </c>
      <c r="CT57" s="11" t="s">
        <v>14</v>
      </c>
      <c r="CU57" s="11" t="s">
        <v>14</v>
      </c>
      <c r="CV57" s="11" t="s">
        <v>14</v>
      </c>
      <c r="CW57" s="11" t="s">
        <v>14</v>
      </c>
      <c r="CX57" s="11" t="s">
        <v>14</v>
      </c>
      <c r="CY57" s="11" t="s">
        <v>14</v>
      </c>
      <c r="CZ57" s="11" t="s">
        <v>14</v>
      </c>
      <c r="DA57" s="11" t="s">
        <v>14</v>
      </c>
      <c r="DB57" s="11" t="s">
        <v>14</v>
      </c>
      <c r="DC57" s="11" t="s">
        <v>14</v>
      </c>
      <c r="DD57" s="11" t="s">
        <v>14</v>
      </c>
      <c r="DE57" s="11" t="s">
        <v>14</v>
      </c>
      <c r="DF57" s="11" t="s">
        <v>14</v>
      </c>
      <c r="DG57" s="11" t="s">
        <v>14</v>
      </c>
      <c r="DH57" s="11" t="s">
        <v>14</v>
      </c>
      <c r="DI57" s="11" t="s">
        <v>14</v>
      </c>
      <c r="DJ57" s="11" t="s">
        <v>14</v>
      </c>
      <c r="DK57" s="11" t="s">
        <v>14</v>
      </c>
      <c r="DL57" s="11" t="s">
        <v>14</v>
      </c>
      <c r="DM57" s="11" t="s">
        <v>14</v>
      </c>
      <c r="DN57" s="11" t="s">
        <v>14</v>
      </c>
      <c r="DO57" s="11" t="s">
        <v>14</v>
      </c>
      <c r="DP57" s="11" t="s">
        <v>14</v>
      </c>
      <c r="DQ57" s="11" t="s">
        <v>14</v>
      </c>
      <c r="DR57" s="11" t="s">
        <v>14</v>
      </c>
      <c r="DS57" s="11" t="s">
        <v>14</v>
      </c>
      <c r="DT57" s="11" t="s">
        <v>14</v>
      </c>
      <c r="DU57" s="11" t="s">
        <v>14</v>
      </c>
      <c r="DV57" s="11" t="s">
        <v>14</v>
      </c>
      <c r="DW57" s="11" t="s">
        <v>14</v>
      </c>
      <c r="DX57" s="11" t="s">
        <v>14</v>
      </c>
      <c r="DY57" s="11" t="s">
        <v>14</v>
      </c>
      <c r="DZ57" s="11" t="s">
        <v>14</v>
      </c>
      <c r="EA57" s="11" t="s">
        <v>14</v>
      </c>
      <c r="EB57" s="11" t="s">
        <v>14</v>
      </c>
      <c r="EC57" s="11" t="s">
        <v>14</v>
      </c>
      <c r="ED57" s="11" t="s">
        <v>14</v>
      </c>
      <c r="EE57" s="11" t="s">
        <v>14</v>
      </c>
      <c r="EF57" s="11" t="s">
        <v>14</v>
      </c>
      <c r="EG57" s="11" t="s">
        <v>14</v>
      </c>
      <c r="EH57" s="11" t="s">
        <v>14</v>
      </c>
      <c r="EI57" s="11" t="s">
        <v>14</v>
      </c>
      <c r="EJ57" s="11" t="s">
        <v>14</v>
      </c>
      <c r="EK57" s="11" t="s">
        <v>14</v>
      </c>
      <c r="EL57" s="11" t="s">
        <v>14</v>
      </c>
      <c r="EM57" s="11" t="s">
        <v>14</v>
      </c>
      <c r="EN57" s="11" t="s">
        <v>14</v>
      </c>
      <c r="EO57" s="11" t="s">
        <v>14</v>
      </c>
      <c r="EP57" s="11" t="s">
        <v>14</v>
      </c>
      <c r="EQ57" s="11" t="s">
        <v>14</v>
      </c>
      <c r="ER57" s="11" t="s">
        <v>14</v>
      </c>
      <c r="ES57" s="11" t="s">
        <v>14</v>
      </c>
      <c r="ET57" s="11" t="s">
        <v>14</v>
      </c>
      <c r="EU57" s="11" t="s">
        <v>14</v>
      </c>
      <c r="EV57" s="11" t="s">
        <v>14</v>
      </c>
      <c r="EW57" s="11" t="s">
        <v>14</v>
      </c>
      <c r="EX57" s="11" t="s">
        <v>14</v>
      </c>
      <c r="EY57" s="11" t="s">
        <v>14</v>
      </c>
      <c r="EZ57" s="11" t="s">
        <v>14</v>
      </c>
      <c r="FA57" s="11" t="s">
        <v>14</v>
      </c>
      <c r="FB57" s="11" t="s">
        <v>14</v>
      </c>
      <c r="FC57" s="11" t="s">
        <v>14</v>
      </c>
      <c r="FD57" s="11" t="s">
        <v>14</v>
      </c>
      <c r="FE57" s="11">
        <v>8</v>
      </c>
      <c r="FF57" s="11">
        <v>16</v>
      </c>
      <c r="FG57" s="11">
        <v>14</v>
      </c>
      <c r="FH57" s="11">
        <v>18</v>
      </c>
      <c r="FI57" s="11">
        <v>25</v>
      </c>
      <c r="FJ57" s="11">
        <v>13</v>
      </c>
      <c r="FK57" s="11">
        <v>9</v>
      </c>
      <c r="FL57" s="11">
        <v>10</v>
      </c>
      <c r="FM57" s="11">
        <v>7</v>
      </c>
      <c r="FN57" s="11">
        <v>17</v>
      </c>
      <c r="FO57" s="11">
        <v>16</v>
      </c>
      <c r="FP57" s="11">
        <v>8</v>
      </c>
      <c r="FQ57" s="11">
        <v>13</v>
      </c>
      <c r="FR57" s="11">
        <v>10</v>
      </c>
      <c r="FS57" s="11">
        <v>5</v>
      </c>
      <c r="FT57" s="11">
        <v>7</v>
      </c>
      <c r="FU57" s="11">
        <v>28</v>
      </c>
      <c r="FV57" s="11">
        <v>5</v>
      </c>
      <c r="FW57" s="11">
        <v>11</v>
      </c>
      <c r="FX57" s="11">
        <v>8</v>
      </c>
      <c r="FY57" s="11">
        <v>0</v>
      </c>
      <c r="FZ57" s="11">
        <v>2</v>
      </c>
      <c r="GA57" s="11">
        <v>6</v>
      </c>
      <c r="GB57" s="11">
        <v>6</v>
      </c>
      <c r="GC57" s="11">
        <v>4</v>
      </c>
      <c r="GD57" s="11">
        <v>8</v>
      </c>
      <c r="GE57" s="11">
        <v>4</v>
      </c>
      <c r="GF57" s="11">
        <v>6</v>
      </c>
      <c r="GG57" s="11">
        <v>7</v>
      </c>
      <c r="GH57" s="11">
        <v>13</v>
      </c>
      <c r="GI57" s="11">
        <f>SUM(FE57:GH57)</f>
        <v>304</v>
      </c>
      <c r="GJ57" s="11" t="s">
        <v>14</v>
      </c>
      <c r="GK57" s="11" t="s">
        <v>14</v>
      </c>
      <c r="GL57" s="11" t="s">
        <v>14</v>
      </c>
    </row>
    <row r="58" spans="1:194" ht="21" customHeight="1" x14ac:dyDescent="0.3">
      <c r="B58" s="3" t="s">
        <v>20</v>
      </c>
      <c r="C58" s="3" t="s">
        <v>6</v>
      </c>
      <c r="D58" s="11" t="s">
        <v>14</v>
      </c>
      <c r="E58" s="11" t="s">
        <v>14</v>
      </c>
      <c r="F58" s="11" t="s">
        <v>14</v>
      </c>
      <c r="G58" s="11" t="s">
        <v>14</v>
      </c>
      <c r="H58" s="11" t="s">
        <v>14</v>
      </c>
      <c r="I58" s="11" t="s">
        <v>14</v>
      </c>
      <c r="J58" s="11" t="s">
        <v>14</v>
      </c>
      <c r="K58" s="11" t="s">
        <v>14</v>
      </c>
      <c r="L58" s="11" t="s">
        <v>14</v>
      </c>
      <c r="M58" s="11" t="s">
        <v>14</v>
      </c>
      <c r="N58" s="11" t="s">
        <v>14</v>
      </c>
      <c r="O58" s="11" t="s">
        <v>14</v>
      </c>
      <c r="P58" s="11" t="s">
        <v>14</v>
      </c>
      <c r="Q58" s="11" t="s">
        <v>14</v>
      </c>
      <c r="R58" s="11" t="s">
        <v>14</v>
      </c>
      <c r="S58" s="11" t="s">
        <v>14</v>
      </c>
      <c r="T58" s="11" t="s">
        <v>14</v>
      </c>
      <c r="U58" s="11" t="s">
        <v>14</v>
      </c>
      <c r="V58" s="11" t="s">
        <v>14</v>
      </c>
      <c r="W58" s="11" t="s">
        <v>14</v>
      </c>
      <c r="X58" s="11" t="s">
        <v>14</v>
      </c>
      <c r="Y58" s="11" t="s">
        <v>14</v>
      </c>
      <c r="Z58" s="11" t="s">
        <v>14</v>
      </c>
      <c r="AA58" s="11" t="s">
        <v>14</v>
      </c>
      <c r="AB58" s="11" t="s">
        <v>14</v>
      </c>
      <c r="AC58" s="11" t="s">
        <v>14</v>
      </c>
      <c r="AD58" s="11" t="s">
        <v>14</v>
      </c>
      <c r="AE58" s="11" t="s">
        <v>14</v>
      </c>
      <c r="AF58" s="11" t="s">
        <v>14</v>
      </c>
      <c r="AG58" s="11" t="s">
        <v>14</v>
      </c>
      <c r="AH58" s="11" t="s">
        <v>14</v>
      </c>
      <c r="AI58" s="11" t="s">
        <v>14</v>
      </c>
      <c r="AJ58" s="11" t="s">
        <v>14</v>
      </c>
      <c r="AK58" s="11" t="s">
        <v>14</v>
      </c>
      <c r="AL58" s="11" t="s">
        <v>14</v>
      </c>
      <c r="AM58" s="11" t="s">
        <v>14</v>
      </c>
      <c r="AN58" s="11" t="s">
        <v>14</v>
      </c>
      <c r="AO58" s="11" t="s">
        <v>14</v>
      </c>
      <c r="AP58" s="11" t="s">
        <v>14</v>
      </c>
      <c r="AQ58" s="11" t="s">
        <v>14</v>
      </c>
      <c r="AR58" s="11" t="s">
        <v>14</v>
      </c>
      <c r="AS58" s="11" t="s">
        <v>14</v>
      </c>
      <c r="AT58" s="11" t="s">
        <v>14</v>
      </c>
      <c r="AU58" s="11" t="s">
        <v>14</v>
      </c>
      <c r="AV58" s="11" t="s">
        <v>14</v>
      </c>
      <c r="AW58" s="11" t="s">
        <v>14</v>
      </c>
      <c r="AX58" s="11" t="s">
        <v>14</v>
      </c>
      <c r="AY58" s="11" t="s">
        <v>14</v>
      </c>
      <c r="AZ58" s="11" t="s">
        <v>14</v>
      </c>
      <c r="BA58" s="11" t="s">
        <v>14</v>
      </c>
      <c r="BB58" s="11" t="s">
        <v>14</v>
      </c>
      <c r="BC58" s="11" t="s">
        <v>14</v>
      </c>
      <c r="BD58" s="11" t="s">
        <v>14</v>
      </c>
      <c r="BE58" s="11" t="s">
        <v>14</v>
      </c>
      <c r="BF58" s="11" t="s">
        <v>14</v>
      </c>
      <c r="BG58" s="11" t="s">
        <v>14</v>
      </c>
      <c r="BH58" s="11" t="s">
        <v>14</v>
      </c>
      <c r="BI58" s="11" t="s">
        <v>14</v>
      </c>
      <c r="BJ58" s="11" t="s">
        <v>14</v>
      </c>
      <c r="BK58" s="11" t="s">
        <v>14</v>
      </c>
      <c r="BL58" s="11" t="s">
        <v>14</v>
      </c>
      <c r="BM58" s="11" t="s">
        <v>14</v>
      </c>
      <c r="BN58" s="11" t="s">
        <v>14</v>
      </c>
      <c r="BO58" s="11" t="s">
        <v>14</v>
      </c>
      <c r="BP58" s="11" t="s">
        <v>14</v>
      </c>
      <c r="BQ58" s="11" t="s">
        <v>14</v>
      </c>
      <c r="BR58" s="11" t="s">
        <v>14</v>
      </c>
      <c r="BS58" s="11" t="s">
        <v>14</v>
      </c>
      <c r="BT58" s="11" t="s">
        <v>14</v>
      </c>
      <c r="BU58" s="11" t="s">
        <v>14</v>
      </c>
      <c r="BV58" s="11" t="s">
        <v>14</v>
      </c>
      <c r="BW58" s="11" t="s">
        <v>14</v>
      </c>
      <c r="BX58" s="11" t="s">
        <v>14</v>
      </c>
      <c r="BY58" s="11" t="s">
        <v>14</v>
      </c>
      <c r="BZ58" s="11" t="s">
        <v>14</v>
      </c>
      <c r="CA58" s="11" t="s">
        <v>14</v>
      </c>
      <c r="CB58" s="11" t="s">
        <v>14</v>
      </c>
      <c r="CC58" s="11" t="s">
        <v>14</v>
      </c>
      <c r="CD58" s="11" t="s">
        <v>14</v>
      </c>
      <c r="CE58" s="11" t="s">
        <v>14</v>
      </c>
      <c r="CF58" s="11" t="s">
        <v>14</v>
      </c>
      <c r="CG58" s="11" t="s">
        <v>14</v>
      </c>
      <c r="CH58" s="11" t="s">
        <v>14</v>
      </c>
      <c r="CI58" s="11" t="s">
        <v>14</v>
      </c>
      <c r="CJ58" s="11" t="s">
        <v>14</v>
      </c>
      <c r="CK58" s="11" t="s">
        <v>14</v>
      </c>
      <c r="CL58" s="11" t="s">
        <v>14</v>
      </c>
      <c r="CM58" s="11" t="s">
        <v>14</v>
      </c>
      <c r="CN58" s="11" t="s">
        <v>14</v>
      </c>
      <c r="CO58" s="11" t="s">
        <v>14</v>
      </c>
      <c r="CP58" s="11" t="s">
        <v>14</v>
      </c>
      <c r="CQ58" s="11" t="s">
        <v>14</v>
      </c>
      <c r="CR58" s="11" t="s">
        <v>14</v>
      </c>
      <c r="CS58" s="11" t="s">
        <v>14</v>
      </c>
      <c r="CT58" s="11" t="s">
        <v>14</v>
      </c>
      <c r="CU58" s="11" t="s">
        <v>14</v>
      </c>
      <c r="CV58" s="11" t="s">
        <v>14</v>
      </c>
      <c r="CW58" s="11" t="s">
        <v>14</v>
      </c>
      <c r="CX58" s="11" t="s">
        <v>14</v>
      </c>
      <c r="CY58" s="11" t="s">
        <v>14</v>
      </c>
      <c r="CZ58" s="11" t="s">
        <v>14</v>
      </c>
      <c r="DA58" s="11" t="s">
        <v>14</v>
      </c>
      <c r="DB58" s="11" t="s">
        <v>14</v>
      </c>
      <c r="DC58" s="11" t="s">
        <v>14</v>
      </c>
      <c r="DD58" s="11" t="s">
        <v>14</v>
      </c>
      <c r="DE58" s="11" t="s">
        <v>14</v>
      </c>
      <c r="DF58" s="11" t="s">
        <v>14</v>
      </c>
      <c r="DG58" s="11" t="s">
        <v>14</v>
      </c>
      <c r="DH58" s="11" t="s">
        <v>14</v>
      </c>
      <c r="DI58" s="11" t="s">
        <v>14</v>
      </c>
      <c r="DJ58" s="11" t="s">
        <v>14</v>
      </c>
      <c r="DK58" s="11" t="s">
        <v>14</v>
      </c>
      <c r="DL58" s="11" t="s">
        <v>14</v>
      </c>
      <c r="DM58" s="11" t="s">
        <v>14</v>
      </c>
      <c r="DN58" s="11" t="s">
        <v>14</v>
      </c>
      <c r="DO58" s="11" t="s">
        <v>14</v>
      </c>
      <c r="DP58" s="11" t="s">
        <v>14</v>
      </c>
      <c r="DQ58" s="11" t="s">
        <v>14</v>
      </c>
      <c r="DR58" s="11" t="s">
        <v>14</v>
      </c>
      <c r="DS58" s="11" t="s">
        <v>14</v>
      </c>
      <c r="DT58" s="11" t="s">
        <v>14</v>
      </c>
      <c r="DU58" s="11" t="s">
        <v>14</v>
      </c>
      <c r="DV58" s="11" t="s">
        <v>14</v>
      </c>
      <c r="DW58" s="11" t="s">
        <v>14</v>
      </c>
      <c r="DX58" s="11" t="s">
        <v>14</v>
      </c>
      <c r="DY58" s="11" t="s">
        <v>14</v>
      </c>
      <c r="DZ58" s="11" t="s">
        <v>14</v>
      </c>
      <c r="EA58" s="11" t="s">
        <v>14</v>
      </c>
      <c r="EB58" s="11" t="s">
        <v>14</v>
      </c>
      <c r="EC58" s="11" t="s">
        <v>14</v>
      </c>
      <c r="ED58" s="11" t="s">
        <v>14</v>
      </c>
      <c r="EE58" s="11" t="s">
        <v>14</v>
      </c>
      <c r="EF58" s="11" t="s">
        <v>14</v>
      </c>
      <c r="EG58" s="11" t="s">
        <v>14</v>
      </c>
      <c r="EH58" s="11" t="s">
        <v>14</v>
      </c>
      <c r="EI58" s="11" t="s">
        <v>14</v>
      </c>
      <c r="EJ58" s="11" t="s">
        <v>14</v>
      </c>
      <c r="EK58" s="11" t="s">
        <v>14</v>
      </c>
      <c r="EL58" s="11" t="s">
        <v>14</v>
      </c>
      <c r="EM58" s="11" t="s">
        <v>14</v>
      </c>
      <c r="EN58" s="11" t="s">
        <v>14</v>
      </c>
      <c r="EO58" s="11" t="s">
        <v>14</v>
      </c>
      <c r="EP58" s="11" t="s">
        <v>14</v>
      </c>
      <c r="EQ58" s="11" t="s">
        <v>14</v>
      </c>
      <c r="ER58" s="11" t="s">
        <v>14</v>
      </c>
      <c r="ES58" s="11" t="s">
        <v>14</v>
      </c>
      <c r="ET58" s="11" t="s">
        <v>14</v>
      </c>
      <c r="EU58" s="11" t="s">
        <v>14</v>
      </c>
      <c r="EV58" s="11" t="s">
        <v>14</v>
      </c>
      <c r="EW58" s="11" t="s">
        <v>14</v>
      </c>
      <c r="EX58" s="11" t="s">
        <v>14</v>
      </c>
      <c r="EY58" s="11" t="s">
        <v>14</v>
      </c>
      <c r="EZ58" s="11" t="s">
        <v>14</v>
      </c>
      <c r="FA58" s="11" t="s">
        <v>14</v>
      </c>
      <c r="FB58" s="11" t="s">
        <v>14</v>
      </c>
      <c r="FC58" s="11" t="s">
        <v>14</v>
      </c>
      <c r="FD58" s="11" t="s">
        <v>14</v>
      </c>
      <c r="FE58" s="11">
        <v>0</v>
      </c>
      <c r="FF58" s="11">
        <v>0</v>
      </c>
      <c r="FG58" s="11">
        <v>0</v>
      </c>
      <c r="FH58" s="11">
        <v>0</v>
      </c>
      <c r="FI58" s="11">
        <v>0</v>
      </c>
      <c r="FJ58" s="11">
        <v>0</v>
      </c>
      <c r="FK58" s="11">
        <v>0</v>
      </c>
      <c r="FL58" s="11">
        <v>0</v>
      </c>
      <c r="FM58" s="11">
        <v>0</v>
      </c>
      <c r="FN58" s="11">
        <v>0</v>
      </c>
      <c r="FO58" s="11">
        <v>0</v>
      </c>
      <c r="FP58" s="11">
        <v>0</v>
      </c>
      <c r="FQ58" s="11">
        <v>0</v>
      </c>
      <c r="FR58" s="11">
        <v>0</v>
      </c>
      <c r="FS58" s="11">
        <v>0</v>
      </c>
      <c r="FT58" s="11">
        <v>0</v>
      </c>
      <c r="FU58" s="11">
        <v>0</v>
      </c>
      <c r="FV58" s="11">
        <v>0</v>
      </c>
      <c r="FW58" s="11">
        <v>0</v>
      </c>
      <c r="FX58" s="11">
        <v>0</v>
      </c>
      <c r="FY58" s="11">
        <v>0</v>
      </c>
      <c r="FZ58" s="11">
        <v>0</v>
      </c>
      <c r="GA58" s="11">
        <v>0</v>
      </c>
      <c r="GB58" s="11">
        <v>0</v>
      </c>
      <c r="GC58" s="11">
        <v>0</v>
      </c>
      <c r="GD58" s="11">
        <v>0</v>
      </c>
      <c r="GE58" s="11">
        <v>0</v>
      </c>
      <c r="GF58" s="11">
        <v>0</v>
      </c>
      <c r="GG58" s="11">
        <v>0</v>
      </c>
      <c r="GH58" s="11">
        <v>0</v>
      </c>
      <c r="GI58" s="11">
        <f t="shared" ref="GI58:GI74" si="33">SUM(FE58:GH58)</f>
        <v>0</v>
      </c>
      <c r="GJ58" s="11" t="s">
        <v>14</v>
      </c>
      <c r="GK58" s="11" t="s">
        <v>14</v>
      </c>
      <c r="GL58" s="11" t="s">
        <v>14</v>
      </c>
    </row>
    <row r="59" spans="1:194" ht="21" customHeight="1" x14ac:dyDescent="0.3">
      <c r="B59" s="3" t="s">
        <v>7</v>
      </c>
      <c r="C59" s="3" t="s">
        <v>8</v>
      </c>
      <c r="D59" s="11" t="s">
        <v>14</v>
      </c>
      <c r="E59" s="11" t="s">
        <v>14</v>
      </c>
      <c r="F59" s="11" t="s">
        <v>14</v>
      </c>
      <c r="G59" s="11" t="s">
        <v>14</v>
      </c>
      <c r="H59" s="11" t="s">
        <v>14</v>
      </c>
      <c r="I59" s="11" t="s">
        <v>14</v>
      </c>
      <c r="J59" s="11" t="s">
        <v>14</v>
      </c>
      <c r="K59" s="11" t="s">
        <v>14</v>
      </c>
      <c r="L59" s="11" t="s">
        <v>14</v>
      </c>
      <c r="M59" s="11" t="s">
        <v>14</v>
      </c>
      <c r="N59" s="11" t="s">
        <v>14</v>
      </c>
      <c r="O59" s="11" t="s">
        <v>14</v>
      </c>
      <c r="P59" s="11" t="s">
        <v>14</v>
      </c>
      <c r="Q59" s="11" t="s">
        <v>14</v>
      </c>
      <c r="R59" s="11" t="s">
        <v>14</v>
      </c>
      <c r="S59" s="11" t="s">
        <v>14</v>
      </c>
      <c r="T59" s="11" t="s">
        <v>14</v>
      </c>
      <c r="U59" s="11" t="s">
        <v>14</v>
      </c>
      <c r="V59" s="11" t="s">
        <v>14</v>
      </c>
      <c r="W59" s="11" t="s">
        <v>14</v>
      </c>
      <c r="X59" s="11" t="s">
        <v>14</v>
      </c>
      <c r="Y59" s="11" t="s">
        <v>14</v>
      </c>
      <c r="Z59" s="11" t="s">
        <v>14</v>
      </c>
      <c r="AA59" s="11" t="s">
        <v>14</v>
      </c>
      <c r="AB59" s="11" t="s">
        <v>14</v>
      </c>
      <c r="AC59" s="11" t="s">
        <v>14</v>
      </c>
      <c r="AD59" s="11" t="s">
        <v>14</v>
      </c>
      <c r="AE59" s="11" t="s">
        <v>14</v>
      </c>
      <c r="AF59" s="11" t="s">
        <v>14</v>
      </c>
      <c r="AG59" s="11" t="s">
        <v>14</v>
      </c>
      <c r="AH59" s="11" t="s">
        <v>14</v>
      </c>
      <c r="AI59" s="11" t="s">
        <v>14</v>
      </c>
      <c r="AJ59" s="11" t="s">
        <v>14</v>
      </c>
      <c r="AK59" s="11" t="s">
        <v>14</v>
      </c>
      <c r="AL59" s="11" t="s">
        <v>14</v>
      </c>
      <c r="AM59" s="11" t="s">
        <v>14</v>
      </c>
      <c r="AN59" s="11" t="s">
        <v>14</v>
      </c>
      <c r="AO59" s="11" t="s">
        <v>14</v>
      </c>
      <c r="AP59" s="11" t="s">
        <v>14</v>
      </c>
      <c r="AQ59" s="11" t="s">
        <v>14</v>
      </c>
      <c r="AR59" s="11" t="s">
        <v>14</v>
      </c>
      <c r="AS59" s="11" t="s">
        <v>14</v>
      </c>
      <c r="AT59" s="11" t="s">
        <v>14</v>
      </c>
      <c r="AU59" s="11" t="s">
        <v>14</v>
      </c>
      <c r="AV59" s="11" t="s">
        <v>14</v>
      </c>
      <c r="AW59" s="11" t="s">
        <v>14</v>
      </c>
      <c r="AX59" s="11" t="s">
        <v>14</v>
      </c>
      <c r="AY59" s="11" t="s">
        <v>14</v>
      </c>
      <c r="AZ59" s="11" t="s">
        <v>14</v>
      </c>
      <c r="BA59" s="11" t="s">
        <v>14</v>
      </c>
      <c r="BB59" s="11" t="s">
        <v>14</v>
      </c>
      <c r="BC59" s="11" t="s">
        <v>14</v>
      </c>
      <c r="BD59" s="11" t="s">
        <v>14</v>
      </c>
      <c r="BE59" s="11" t="s">
        <v>14</v>
      </c>
      <c r="BF59" s="11" t="s">
        <v>14</v>
      </c>
      <c r="BG59" s="11" t="s">
        <v>14</v>
      </c>
      <c r="BH59" s="11" t="s">
        <v>14</v>
      </c>
      <c r="BI59" s="11" t="s">
        <v>14</v>
      </c>
      <c r="BJ59" s="11" t="s">
        <v>14</v>
      </c>
      <c r="BK59" s="11" t="s">
        <v>14</v>
      </c>
      <c r="BL59" s="11" t="s">
        <v>14</v>
      </c>
      <c r="BM59" s="11" t="s">
        <v>14</v>
      </c>
      <c r="BN59" s="11" t="s">
        <v>14</v>
      </c>
      <c r="BO59" s="11" t="s">
        <v>14</v>
      </c>
      <c r="BP59" s="11" t="s">
        <v>14</v>
      </c>
      <c r="BQ59" s="11" t="s">
        <v>14</v>
      </c>
      <c r="BR59" s="11" t="s">
        <v>14</v>
      </c>
      <c r="BS59" s="11" t="s">
        <v>14</v>
      </c>
      <c r="BT59" s="11" t="s">
        <v>14</v>
      </c>
      <c r="BU59" s="11" t="s">
        <v>14</v>
      </c>
      <c r="BV59" s="20" t="s">
        <v>14</v>
      </c>
      <c r="BW59" s="20" t="s">
        <v>14</v>
      </c>
      <c r="BX59" s="20" t="s">
        <v>14</v>
      </c>
      <c r="BY59" s="20" t="s">
        <v>14</v>
      </c>
      <c r="BZ59" s="11" t="s">
        <v>14</v>
      </c>
      <c r="CA59" s="11" t="s">
        <v>14</v>
      </c>
      <c r="CB59" s="11" t="s">
        <v>14</v>
      </c>
      <c r="CC59" s="11" t="s">
        <v>14</v>
      </c>
      <c r="CD59" s="11" t="s">
        <v>14</v>
      </c>
      <c r="CE59" s="11" t="s">
        <v>14</v>
      </c>
      <c r="CF59" s="11" t="s">
        <v>14</v>
      </c>
      <c r="CG59" s="11" t="s">
        <v>14</v>
      </c>
      <c r="CH59" s="11" t="s">
        <v>14</v>
      </c>
      <c r="CI59" s="11" t="s">
        <v>14</v>
      </c>
      <c r="CJ59" s="11" t="s">
        <v>14</v>
      </c>
      <c r="CK59" s="11" t="s">
        <v>14</v>
      </c>
      <c r="CL59" s="11" t="s">
        <v>14</v>
      </c>
      <c r="CM59" s="11" t="s">
        <v>14</v>
      </c>
      <c r="CN59" s="11" t="s">
        <v>14</v>
      </c>
      <c r="CO59" s="11" t="s">
        <v>14</v>
      </c>
      <c r="CP59" s="11" t="s">
        <v>14</v>
      </c>
      <c r="CQ59" s="11" t="s">
        <v>14</v>
      </c>
      <c r="CR59" s="11" t="s">
        <v>14</v>
      </c>
      <c r="CS59" s="11" t="s">
        <v>14</v>
      </c>
      <c r="CT59" s="11" t="s">
        <v>14</v>
      </c>
      <c r="CU59" s="11" t="s">
        <v>14</v>
      </c>
      <c r="CV59" s="11" t="s">
        <v>14</v>
      </c>
      <c r="CW59" s="11" t="s">
        <v>14</v>
      </c>
      <c r="CX59" s="11" t="s">
        <v>14</v>
      </c>
      <c r="CY59" s="11" t="s">
        <v>14</v>
      </c>
      <c r="CZ59" s="11" t="s">
        <v>14</v>
      </c>
      <c r="DA59" s="11" t="s">
        <v>14</v>
      </c>
      <c r="DB59" s="11" t="s">
        <v>14</v>
      </c>
      <c r="DC59" s="11" t="s">
        <v>14</v>
      </c>
      <c r="DD59" s="11" t="s">
        <v>14</v>
      </c>
      <c r="DE59" s="11" t="s">
        <v>14</v>
      </c>
      <c r="DF59" s="11" t="s">
        <v>14</v>
      </c>
      <c r="DG59" s="11" t="s">
        <v>14</v>
      </c>
      <c r="DH59" s="11" t="s">
        <v>14</v>
      </c>
      <c r="DI59" s="11" t="s">
        <v>14</v>
      </c>
      <c r="DJ59" s="11" t="s">
        <v>14</v>
      </c>
      <c r="DK59" s="11" t="s">
        <v>14</v>
      </c>
      <c r="DL59" s="11" t="s">
        <v>14</v>
      </c>
      <c r="DM59" s="11" t="s">
        <v>14</v>
      </c>
      <c r="DN59" s="11" t="s">
        <v>14</v>
      </c>
      <c r="DO59" s="11" t="s">
        <v>14</v>
      </c>
      <c r="DP59" s="11" t="s">
        <v>14</v>
      </c>
      <c r="DQ59" s="11" t="s">
        <v>14</v>
      </c>
      <c r="DR59" s="11" t="s">
        <v>14</v>
      </c>
      <c r="DS59" s="11" t="s">
        <v>14</v>
      </c>
      <c r="DT59" s="11" t="s">
        <v>14</v>
      </c>
      <c r="DU59" s="11" t="s">
        <v>14</v>
      </c>
      <c r="DV59" s="11" t="s">
        <v>14</v>
      </c>
      <c r="DW59" s="11" t="s">
        <v>14</v>
      </c>
      <c r="DX59" s="11" t="s">
        <v>14</v>
      </c>
      <c r="DY59" s="11" t="s">
        <v>14</v>
      </c>
      <c r="DZ59" s="11" t="s">
        <v>14</v>
      </c>
      <c r="EA59" s="11" t="s">
        <v>14</v>
      </c>
      <c r="EB59" s="11" t="s">
        <v>14</v>
      </c>
      <c r="EC59" s="11" t="s">
        <v>14</v>
      </c>
      <c r="ED59" s="11" t="s">
        <v>14</v>
      </c>
      <c r="EE59" s="11" t="s">
        <v>14</v>
      </c>
      <c r="EF59" s="11" t="s">
        <v>14</v>
      </c>
      <c r="EG59" s="11" t="s">
        <v>14</v>
      </c>
      <c r="EH59" s="11" t="s">
        <v>14</v>
      </c>
      <c r="EI59" s="11" t="s">
        <v>14</v>
      </c>
      <c r="EJ59" s="11" t="s">
        <v>14</v>
      </c>
      <c r="EK59" s="11" t="s">
        <v>14</v>
      </c>
      <c r="EL59" s="11" t="s">
        <v>14</v>
      </c>
      <c r="EM59" s="11" t="s">
        <v>14</v>
      </c>
      <c r="EN59" s="11" t="s">
        <v>14</v>
      </c>
      <c r="EO59" s="11" t="s">
        <v>14</v>
      </c>
      <c r="EP59" s="11" t="s">
        <v>14</v>
      </c>
      <c r="EQ59" s="11" t="s">
        <v>14</v>
      </c>
      <c r="ER59" s="11" t="s">
        <v>14</v>
      </c>
      <c r="ES59" s="11" t="s">
        <v>14</v>
      </c>
      <c r="ET59" s="11" t="s">
        <v>14</v>
      </c>
      <c r="EU59" s="11" t="s">
        <v>14</v>
      </c>
      <c r="EV59" s="11" t="s">
        <v>14</v>
      </c>
      <c r="EW59" s="11" t="s">
        <v>14</v>
      </c>
      <c r="EX59" s="11" t="s">
        <v>14</v>
      </c>
      <c r="EY59" s="11" t="s">
        <v>14</v>
      </c>
      <c r="EZ59" s="11" t="s">
        <v>14</v>
      </c>
      <c r="FA59" s="11" t="s">
        <v>14</v>
      </c>
      <c r="FB59" s="11" t="s">
        <v>14</v>
      </c>
      <c r="FC59" s="11" t="s">
        <v>14</v>
      </c>
      <c r="FD59" s="11" t="s">
        <v>14</v>
      </c>
      <c r="FE59" s="11">
        <v>0</v>
      </c>
      <c r="FF59" s="11">
        <v>1</v>
      </c>
      <c r="FG59" s="11">
        <v>0</v>
      </c>
      <c r="FH59" s="11">
        <v>1</v>
      </c>
      <c r="FI59" s="11">
        <v>17</v>
      </c>
      <c r="FJ59" s="11">
        <v>0</v>
      </c>
      <c r="FK59" s="11">
        <v>58</v>
      </c>
      <c r="FL59" s="11">
        <v>1</v>
      </c>
      <c r="FM59" s="11">
        <v>18</v>
      </c>
      <c r="FN59" s="11">
        <v>0</v>
      </c>
      <c r="FO59" s="11">
        <v>0</v>
      </c>
      <c r="FP59" s="11">
        <v>2</v>
      </c>
      <c r="FQ59" s="11">
        <v>24</v>
      </c>
      <c r="FR59" s="11">
        <v>0</v>
      </c>
      <c r="FS59" s="11">
        <v>0</v>
      </c>
      <c r="FT59" s="11">
        <v>0</v>
      </c>
      <c r="FU59" s="11">
        <v>4</v>
      </c>
      <c r="FV59" s="11">
        <v>0</v>
      </c>
      <c r="FW59" s="11">
        <v>0</v>
      </c>
      <c r="FX59" s="11">
        <v>2</v>
      </c>
      <c r="FY59" s="11">
        <v>1</v>
      </c>
      <c r="FZ59" s="11">
        <v>0</v>
      </c>
      <c r="GA59" s="11">
        <v>4</v>
      </c>
      <c r="GB59" s="11">
        <v>2</v>
      </c>
      <c r="GC59" s="11">
        <v>0</v>
      </c>
      <c r="GD59" s="11">
        <v>1</v>
      </c>
      <c r="GE59" s="11">
        <v>0</v>
      </c>
      <c r="GF59" s="11">
        <v>0</v>
      </c>
      <c r="GG59" s="11">
        <v>0</v>
      </c>
      <c r="GH59" s="11">
        <v>0</v>
      </c>
      <c r="GI59" s="11">
        <f t="shared" si="33"/>
        <v>136</v>
      </c>
      <c r="GJ59" s="11" t="s">
        <v>14</v>
      </c>
      <c r="GK59" s="11" t="s">
        <v>14</v>
      </c>
      <c r="GL59" s="11" t="s">
        <v>14</v>
      </c>
    </row>
    <row r="60" spans="1:194" ht="21" customHeight="1" x14ac:dyDescent="0.3">
      <c r="B60" s="3" t="s">
        <v>34</v>
      </c>
      <c r="C60" s="3" t="s">
        <v>35</v>
      </c>
      <c r="D60" s="11" t="s">
        <v>14</v>
      </c>
      <c r="E60" s="11" t="s">
        <v>14</v>
      </c>
      <c r="F60" s="11" t="s">
        <v>14</v>
      </c>
      <c r="G60" s="11" t="s">
        <v>14</v>
      </c>
      <c r="H60" s="11" t="s">
        <v>14</v>
      </c>
      <c r="I60" s="11" t="s">
        <v>14</v>
      </c>
      <c r="J60" s="11" t="s">
        <v>14</v>
      </c>
      <c r="K60" s="11" t="s">
        <v>14</v>
      </c>
      <c r="L60" s="11" t="s">
        <v>14</v>
      </c>
      <c r="M60" s="11" t="s">
        <v>14</v>
      </c>
      <c r="N60" s="11" t="s">
        <v>14</v>
      </c>
      <c r="O60" s="11" t="s">
        <v>14</v>
      </c>
      <c r="P60" s="11" t="s">
        <v>14</v>
      </c>
      <c r="Q60" s="11" t="s">
        <v>14</v>
      </c>
      <c r="R60" s="11" t="s">
        <v>14</v>
      </c>
      <c r="S60" s="11" t="s">
        <v>14</v>
      </c>
      <c r="T60" s="11" t="s">
        <v>14</v>
      </c>
      <c r="U60" s="11" t="s">
        <v>14</v>
      </c>
      <c r="V60" s="11" t="s">
        <v>14</v>
      </c>
      <c r="W60" s="11" t="s">
        <v>14</v>
      </c>
      <c r="X60" s="11" t="s">
        <v>14</v>
      </c>
      <c r="Y60" s="11" t="s">
        <v>14</v>
      </c>
      <c r="Z60" s="11" t="s">
        <v>14</v>
      </c>
      <c r="AA60" s="11" t="s">
        <v>14</v>
      </c>
      <c r="AB60" s="11" t="s">
        <v>14</v>
      </c>
      <c r="AC60" s="11" t="s">
        <v>14</v>
      </c>
      <c r="AD60" s="11" t="s">
        <v>14</v>
      </c>
      <c r="AE60" s="11" t="s">
        <v>14</v>
      </c>
      <c r="AF60" s="11" t="s">
        <v>14</v>
      </c>
      <c r="AG60" s="11" t="s">
        <v>14</v>
      </c>
      <c r="AH60" s="11" t="s">
        <v>14</v>
      </c>
      <c r="AI60" s="11" t="s">
        <v>14</v>
      </c>
      <c r="AJ60" s="11" t="s">
        <v>14</v>
      </c>
      <c r="AK60" s="11" t="s">
        <v>14</v>
      </c>
      <c r="AL60" s="11" t="s">
        <v>14</v>
      </c>
      <c r="AM60" s="11" t="s">
        <v>14</v>
      </c>
      <c r="AN60" s="11" t="s">
        <v>14</v>
      </c>
      <c r="AO60" s="11" t="s">
        <v>14</v>
      </c>
      <c r="AP60" s="11" t="s">
        <v>14</v>
      </c>
      <c r="AQ60" s="11" t="s">
        <v>14</v>
      </c>
      <c r="AR60" s="11" t="s">
        <v>14</v>
      </c>
      <c r="AS60" s="11" t="s">
        <v>14</v>
      </c>
      <c r="AT60" s="11" t="s">
        <v>14</v>
      </c>
      <c r="AU60" s="11" t="s">
        <v>14</v>
      </c>
      <c r="AV60" s="11" t="s">
        <v>14</v>
      </c>
      <c r="AW60" s="11" t="s">
        <v>14</v>
      </c>
      <c r="AX60" s="11" t="s">
        <v>14</v>
      </c>
      <c r="AY60" s="11" t="s">
        <v>14</v>
      </c>
      <c r="AZ60" s="11" t="s">
        <v>14</v>
      </c>
      <c r="BA60" s="11" t="s">
        <v>14</v>
      </c>
      <c r="BB60" s="11" t="s">
        <v>14</v>
      </c>
      <c r="BC60" s="11" t="s">
        <v>14</v>
      </c>
      <c r="BD60" s="11" t="s">
        <v>14</v>
      </c>
      <c r="BE60" s="11" t="s">
        <v>14</v>
      </c>
      <c r="BF60" s="11" t="s">
        <v>14</v>
      </c>
      <c r="BG60" s="11" t="s">
        <v>14</v>
      </c>
      <c r="BH60" s="11" t="s">
        <v>14</v>
      </c>
      <c r="BI60" s="11" t="s">
        <v>14</v>
      </c>
      <c r="BJ60" s="11" t="s">
        <v>14</v>
      </c>
      <c r="BK60" s="11" t="s">
        <v>14</v>
      </c>
      <c r="BL60" s="11" t="s">
        <v>14</v>
      </c>
      <c r="BM60" s="11" t="s">
        <v>14</v>
      </c>
      <c r="BN60" s="11" t="s">
        <v>14</v>
      </c>
      <c r="BO60" s="11" t="s">
        <v>14</v>
      </c>
      <c r="BP60" s="11" t="s">
        <v>14</v>
      </c>
      <c r="BQ60" s="11" t="s">
        <v>14</v>
      </c>
      <c r="BR60" s="11" t="s">
        <v>14</v>
      </c>
      <c r="BS60" s="11" t="s">
        <v>14</v>
      </c>
      <c r="BT60" s="11" t="s">
        <v>14</v>
      </c>
      <c r="BU60" s="11" t="s">
        <v>14</v>
      </c>
      <c r="BV60" s="11" t="s">
        <v>14</v>
      </c>
      <c r="BW60" s="20" t="s">
        <v>14</v>
      </c>
      <c r="BX60" s="20" t="s">
        <v>14</v>
      </c>
      <c r="BY60" s="52" t="s">
        <v>14</v>
      </c>
      <c r="BZ60" s="53" t="s">
        <v>14</v>
      </c>
      <c r="CA60" s="53" t="s">
        <v>14</v>
      </c>
      <c r="CB60" s="53" t="s">
        <v>14</v>
      </c>
      <c r="CC60" s="53" t="s">
        <v>14</v>
      </c>
      <c r="CD60" s="53" t="s">
        <v>14</v>
      </c>
      <c r="CE60" s="53" t="s">
        <v>14</v>
      </c>
      <c r="CF60" s="53" t="s">
        <v>14</v>
      </c>
      <c r="CG60" s="53" t="s">
        <v>14</v>
      </c>
      <c r="CH60" s="53" t="s">
        <v>14</v>
      </c>
      <c r="CI60" s="53" t="s">
        <v>14</v>
      </c>
      <c r="CJ60" s="53" t="s">
        <v>14</v>
      </c>
      <c r="CK60" s="53" t="s">
        <v>14</v>
      </c>
      <c r="CL60" s="53" t="s">
        <v>14</v>
      </c>
      <c r="CM60" s="53" t="s">
        <v>14</v>
      </c>
      <c r="CN60" s="53" t="s">
        <v>14</v>
      </c>
      <c r="CO60" s="53" t="s">
        <v>14</v>
      </c>
      <c r="CP60" s="53" t="s">
        <v>14</v>
      </c>
      <c r="CQ60" s="53" t="s">
        <v>14</v>
      </c>
      <c r="CR60" s="53" t="s">
        <v>14</v>
      </c>
      <c r="CS60" s="53" t="s">
        <v>14</v>
      </c>
      <c r="CT60" s="53" t="s">
        <v>14</v>
      </c>
      <c r="CU60" s="53" t="s">
        <v>14</v>
      </c>
      <c r="CV60" s="53" t="s">
        <v>14</v>
      </c>
      <c r="CW60" s="53" t="s">
        <v>14</v>
      </c>
      <c r="CX60" s="53" t="s">
        <v>14</v>
      </c>
      <c r="CY60" s="53" t="s">
        <v>14</v>
      </c>
      <c r="CZ60" s="53" t="s">
        <v>14</v>
      </c>
      <c r="DA60" s="53" t="s">
        <v>14</v>
      </c>
      <c r="DB60" s="53" t="s">
        <v>14</v>
      </c>
      <c r="DC60" s="11" t="s">
        <v>14</v>
      </c>
      <c r="DD60" s="11" t="s">
        <v>14</v>
      </c>
      <c r="DE60" s="11" t="s">
        <v>14</v>
      </c>
      <c r="DF60" s="11" t="s">
        <v>14</v>
      </c>
      <c r="DG60" s="11" t="s">
        <v>14</v>
      </c>
      <c r="DH60" s="11" t="s">
        <v>14</v>
      </c>
      <c r="DI60" s="11" t="s">
        <v>14</v>
      </c>
      <c r="DJ60" s="11" t="s">
        <v>14</v>
      </c>
      <c r="DK60" s="11" t="s">
        <v>14</v>
      </c>
      <c r="DL60" s="11" t="s">
        <v>14</v>
      </c>
      <c r="DM60" s="11" t="s">
        <v>14</v>
      </c>
      <c r="DN60" s="11" t="s">
        <v>14</v>
      </c>
      <c r="DO60" s="11" t="s">
        <v>14</v>
      </c>
      <c r="DP60" s="11" t="s">
        <v>14</v>
      </c>
      <c r="DQ60" s="11" t="s">
        <v>14</v>
      </c>
      <c r="DR60" s="11" t="s">
        <v>14</v>
      </c>
      <c r="DS60" s="11" t="s">
        <v>14</v>
      </c>
      <c r="DT60" s="11" t="s">
        <v>14</v>
      </c>
      <c r="DU60" s="11" t="s">
        <v>14</v>
      </c>
      <c r="DV60" s="11" t="s">
        <v>14</v>
      </c>
      <c r="DW60" s="11" t="s">
        <v>14</v>
      </c>
      <c r="DX60" s="11" t="s">
        <v>14</v>
      </c>
      <c r="DY60" s="11" t="s">
        <v>14</v>
      </c>
      <c r="DZ60" s="11" t="s">
        <v>14</v>
      </c>
      <c r="EA60" s="11" t="s">
        <v>14</v>
      </c>
      <c r="EB60" s="11" t="s">
        <v>14</v>
      </c>
      <c r="EC60" s="11" t="s">
        <v>14</v>
      </c>
      <c r="ED60" s="11" t="s">
        <v>14</v>
      </c>
      <c r="EE60" s="11" t="s">
        <v>14</v>
      </c>
      <c r="EF60" s="11" t="s">
        <v>14</v>
      </c>
      <c r="EG60" s="11" t="s">
        <v>14</v>
      </c>
      <c r="EH60" s="11" t="s">
        <v>14</v>
      </c>
      <c r="EI60" s="11" t="s">
        <v>14</v>
      </c>
      <c r="EJ60" s="11" t="s">
        <v>14</v>
      </c>
      <c r="EK60" s="11" t="s">
        <v>14</v>
      </c>
      <c r="EL60" s="11" t="s">
        <v>14</v>
      </c>
      <c r="EM60" s="11" t="s">
        <v>14</v>
      </c>
      <c r="EN60" s="11" t="s">
        <v>14</v>
      </c>
      <c r="EO60" s="11" t="s">
        <v>14</v>
      </c>
      <c r="EP60" s="11" t="s">
        <v>14</v>
      </c>
      <c r="EQ60" s="11" t="s">
        <v>14</v>
      </c>
      <c r="ER60" s="11" t="s">
        <v>14</v>
      </c>
      <c r="ES60" s="11" t="s">
        <v>14</v>
      </c>
      <c r="ET60" s="11" t="s">
        <v>14</v>
      </c>
      <c r="EU60" s="11" t="s">
        <v>14</v>
      </c>
      <c r="EV60" s="11" t="s">
        <v>14</v>
      </c>
      <c r="EW60" s="11" t="s">
        <v>14</v>
      </c>
      <c r="EX60" s="11" t="s">
        <v>14</v>
      </c>
      <c r="EY60" s="11" t="s">
        <v>14</v>
      </c>
      <c r="EZ60" s="11" t="s">
        <v>14</v>
      </c>
      <c r="FA60" s="11" t="s">
        <v>14</v>
      </c>
      <c r="FB60" s="11" t="s">
        <v>14</v>
      </c>
      <c r="FC60" s="11" t="s">
        <v>14</v>
      </c>
      <c r="FD60" s="11" t="s">
        <v>14</v>
      </c>
      <c r="FE60" s="11">
        <v>0</v>
      </c>
      <c r="FF60" s="11">
        <v>0</v>
      </c>
      <c r="FG60" s="11">
        <v>0</v>
      </c>
      <c r="FH60" s="11">
        <v>0</v>
      </c>
      <c r="FI60" s="11">
        <v>0</v>
      </c>
      <c r="FJ60" s="11">
        <v>0</v>
      </c>
      <c r="FK60" s="11">
        <v>0</v>
      </c>
      <c r="FL60" s="11">
        <v>0</v>
      </c>
      <c r="FM60" s="11">
        <v>0</v>
      </c>
      <c r="FN60" s="11">
        <v>0</v>
      </c>
      <c r="FO60" s="11">
        <v>0</v>
      </c>
      <c r="FP60" s="11">
        <v>0</v>
      </c>
      <c r="FQ60" s="11">
        <v>0</v>
      </c>
      <c r="FR60" s="11">
        <v>0</v>
      </c>
      <c r="FS60" s="11">
        <v>0</v>
      </c>
      <c r="FT60" s="11">
        <v>0</v>
      </c>
      <c r="FU60" s="11">
        <v>2</v>
      </c>
      <c r="FV60" s="11">
        <v>0</v>
      </c>
      <c r="FW60" s="11">
        <v>0</v>
      </c>
      <c r="FX60" s="11">
        <v>0</v>
      </c>
      <c r="FY60" s="11">
        <v>0</v>
      </c>
      <c r="FZ60" s="11">
        <v>0</v>
      </c>
      <c r="GA60" s="11">
        <v>0</v>
      </c>
      <c r="GB60" s="11">
        <v>0</v>
      </c>
      <c r="GC60" s="11">
        <v>0</v>
      </c>
      <c r="GD60" s="11">
        <v>0</v>
      </c>
      <c r="GE60" s="11">
        <v>0</v>
      </c>
      <c r="GF60" s="11">
        <v>0</v>
      </c>
      <c r="GG60" s="11">
        <v>0</v>
      </c>
      <c r="GH60" s="11">
        <v>0</v>
      </c>
      <c r="GI60" s="11">
        <f t="shared" si="33"/>
        <v>2</v>
      </c>
      <c r="GJ60" s="11" t="s">
        <v>14</v>
      </c>
      <c r="GK60" s="11" t="s">
        <v>14</v>
      </c>
      <c r="GL60" s="11" t="s">
        <v>14</v>
      </c>
    </row>
    <row r="61" spans="1:194" ht="21" customHeight="1" x14ac:dyDescent="0.3">
      <c r="B61" s="3" t="s">
        <v>9</v>
      </c>
      <c r="C61" s="3" t="s">
        <v>10</v>
      </c>
      <c r="D61" s="11" t="s">
        <v>14</v>
      </c>
      <c r="E61" s="11" t="s">
        <v>14</v>
      </c>
      <c r="F61" s="11" t="s">
        <v>14</v>
      </c>
      <c r="G61" s="11" t="s">
        <v>14</v>
      </c>
      <c r="H61" s="11" t="s">
        <v>14</v>
      </c>
      <c r="I61" s="11" t="s">
        <v>14</v>
      </c>
      <c r="J61" s="11" t="s">
        <v>14</v>
      </c>
      <c r="K61" s="11" t="s">
        <v>14</v>
      </c>
      <c r="L61" s="11" t="s">
        <v>14</v>
      </c>
      <c r="M61" s="11" t="s">
        <v>14</v>
      </c>
      <c r="N61" s="11" t="s">
        <v>14</v>
      </c>
      <c r="O61" s="11" t="s">
        <v>14</v>
      </c>
      <c r="P61" s="11" t="s">
        <v>14</v>
      </c>
      <c r="Q61" s="11" t="s">
        <v>14</v>
      </c>
      <c r="R61" s="11" t="s">
        <v>14</v>
      </c>
      <c r="S61" s="11" t="s">
        <v>14</v>
      </c>
      <c r="T61" s="11" t="s">
        <v>14</v>
      </c>
      <c r="U61" s="11" t="s">
        <v>14</v>
      </c>
      <c r="V61" s="11" t="s">
        <v>14</v>
      </c>
      <c r="W61" s="11" t="s">
        <v>14</v>
      </c>
      <c r="X61" s="11" t="s">
        <v>14</v>
      </c>
      <c r="Y61" s="11" t="s">
        <v>14</v>
      </c>
      <c r="Z61" s="11" t="s">
        <v>14</v>
      </c>
      <c r="AA61" s="11" t="s">
        <v>14</v>
      </c>
      <c r="AB61" s="11" t="s">
        <v>14</v>
      </c>
      <c r="AC61" s="11" t="s">
        <v>14</v>
      </c>
      <c r="AD61" s="11" t="s">
        <v>14</v>
      </c>
      <c r="AE61" s="11" t="s">
        <v>14</v>
      </c>
      <c r="AF61" s="11" t="s">
        <v>14</v>
      </c>
      <c r="AG61" s="11" t="s">
        <v>14</v>
      </c>
      <c r="AH61" s="11" t="s">
        <v>14</v>
      </c>
      <c r="AI61" s="11" t="s">
        <v>14</v>
      </c>
      <c r="AJ61" s="11" t="s">
        <v>14</v>
      </c>
      <c r="AK61" s="11" t="s">
        <v>14</v>
      </c>
      <c r="AL61" s="11" t="s">
        <v>14</v>
      </c>
      <c r="AM61" s="11" t="s">
        <v>14</v>
      </c>
      <c r="AN61" s="11" t="s">
        <v>14</v>
      </c>
      <c r="AO61" s="11" t="s">
        <v>14</v>
      </c>
      <c r="AP61" s="11" t="s">
        <v>14</v>
      </c>
      <c r="AQ61" s="11" t="s">
        <v>14</v>
      </c>
      <c r="AR61" s="11" t="s">
        <v>14</v>
      </c>
      <c r="AS61" s="11" t="s">
        <v>14</v>
      </c>
      <c r="AT61" s="11" t="s">
        <v>14</v>
      </c>
      <c r="AU61" s="11" t="s">
        <v>14</v>
      </c>
      <c r="AV61" s="11" t="s">
        <v>14</v>
      </c>
      <c r="AW61" s="11" t="s">
        <v>14</v>
      </c>
      <c r="AX61" s="11" t="s">
        <v>14</v>
      </c>
      <c r="AY61" s="11" t="s">
        <v>14</v>
      </c>
      <c r="AZ61" s="11" t="s">
        <v>14</v>
      </c>
      <c r="BA61" s="11" t="s">
        <v>14</v>
      </c>
      <c r="BB61" s="11" t="s">
        <v>14</v>
      </c>
      <c r="BC61" s="11" t="s">
        <v>14</v>
      </c>
      <c r="BD61" s="11" t="s">
        <v>14</v>
      </c>
      <c r="BE61" s="11" t="s">
        <v>14</v>
      </c>
      <c r="BF61" s="11" t="s">
        <v>14</v>
      </c>
      <c r="BG61" s="11" t="s">
        <v>14</v>
      </c>
      <c r="BH61" s="11" t="s">
        <v>14</v>
      </c>
      <c r="BI61" s="11" t="s">
        <v>14</v>
      </c>
      <c r="BJ61" s="11" t="s">
        <v>14</v>
      </c>
      <c r="BK61" s="11" t="s">
        <v>14</v>
      </c>
      <c r="BL61" s="11" t="s">
        <v>14</v>
      </c>
      <c r="BM61" s="11" t="s">
        <v>14</v>
      </c>
      <c r="BN61" s="11" t="s">
        <v>14</v>
      </c>
      <c r="BO61" s="11" t="s">
        <v>14</v>
      </c>
      <c r="BP61" s="11" t="s">
        <v>14</v>
      </c>
      <c r="BQ61" s="11" t="s">
        <v>14</v>
      </c>
      <c r="BR61" s="11" t="s">
        <v>14</v>
      </c>
      <c r="BS61" s="11" t="s">
        <v>14</v>
      </c>
      <c r="BT61" s="11" t="s">
        <v>14</v>
      </c>
      <c r="BU61" s="11" t="s">
        <v>14</v>
      </c>
      <c r="BV61" s="20" t="s">
        <v>14</v>
      </c>
      <c r="BW61" s="20" t="s">
        <v>14</v>
      </c>
      <c r="BX61" s="20" t="s">
        <v>14</v>
      </c>
      <c r="BY61" s="20" t="s">
        <v>14</v>
      </c>
      <c r="BZ61" s="20" t="s">
        <v>14</v>
      </c>
      <c r="CA61" s="20" t="s">
        <v>14</v>
      </c>
      <c r="CB61" s="20" t="s">
        <v>14</v>
      </c>
      <c r="CC61" s="20" t="s">
        <v>14</v>
      </c>
      <c r="CD61" s="20" t="s">
        <v>14</v>
      </c>
      <c r="CE61" s="20" t="s">
        <v>14</v>
      </c>
      <c r="CF61" s="20" t="s">
        <v>14</v>
      </c>
      <c r="CG61" s="20" t="s">
        <v>14</v>
      </c>
      <c r="CH61" s="20" t="s">
        <v>14</v>
      </c>
      <c r="CI61" s="20" t="s">
        <v>14</v>
      </c>
      <c r="CJ61" s="20" t="s">
        <v>14</v>
      </c>
      <c r="CK61" s="20" t="s">
        <v>14</v>
      </c>
      <c r="CL61" s="20" t="s">
        <v>14</v>
      </c>
      <c r="CM61" s="20" t="s">
        <v>14</v>
      </c>
      <c r="CN61" s="20" t="s">
        <v>14</v>
      </c>
      <c r="CO61" s="20" t="s">
        <v>14</v>
      </c>
      <c r="CP61" s="20" t="s">
        <v>14</v>
      </c>
      <c r="CQ61" s="20" t="s">
        <v>14</v>
      </c>
      <c r="CR61" s="20" t="s">
        <v>14</v>
      </c>
      <c r="CS61" s="20" t="s">
        <v>14</v>
      </c>
      <c r="CT61" s="20" t="s">
        <v>14</v>
      </c>
      <c r="CU61" s="20" t="s">
        <v>14</v>
      </c>
      <c r="CV61" s="20" t="s">
        <v>14</v>
      </c>
      <c r="CW61" s="20" t="s">
        <v>14</v>
      </c>
      <c r="CX61" s="20" t="s">
        <v>14</v>
      </c>
      <c r="CY61" s="20" t="s">
        <v>14</v>
      </c>
      <c r="CZ61" s="20" t="s">
        <v>14</v>
      </c>
      <c r="DA61" s="20" t="s">
        <v>14</v>
      </c>
      <c r="DB61" s="20" t="s">
        <v>14</v>
      </c>
      <c r="DC61" s="20" t="s">
        <v>14</v>
      </c>
      <c r="DD61" s="20" t="s">
        <v>14</v>
      </c>
      <c r="DE61" s="20" t="s">
        <v>14</v>
      </c>
      <c r="DF61" s="20" t="s">
        <v>14</v>
      </c>
      <c r="DG61" s="20" t="s">
        <v>14</v>
      </c>
      <c r="DH61" s="20" t="s">
        <v>14</v>
      </c>
      <c r="DI61" s="20" t="s">
        <v>14</v>
      </c>
      <c r="DJ61" s="20" t="s">
        <v>14</v>
      </c>
      <c r="DK61" s="20" t="s">
        <v>14</v>
      </c>
      <c r="DL61" s="20" t="s">
        <v>14</v>
      </c>
      <c r="DM61" s="20" t="s">
        <v>14</v>
      </c>
      <c r="DN61" s="20" t="s">
        <v>14</v>
      </c>
      <c r="DO61" s="20" t="s">
        <v>14</v>
      </c>
      <c r="DP61" s="20" t="s">
        <v>14</v>
      </c>
      <c r="DQ61" s="20" t="s">
        <v>14</v>
      </c>
      <c r="DR61" s="20" t="s">
        <v>14</v>
      </c>
      <c r="DS61" s="20" t="s">
        <v>14</v>
      </c>
      <c r="DT61" s="20" t="s">
        <v>14</v>
      </c>
      <c r="DU61" s="20" t="s">
        <v>14</v>
      </c>
      <c r="DV61" s="20" t="s">
        <v>14</v>
      </c>
      <c r="DW61" s="20" t="s">
        <v>14</v>
      </c>
      <c r="DX61" s="20" t="s">
        <v>14</v>
      </c>
      <c r="DY61" s="20" t="s">
        <v>14</v>
      </c>
      <c r="DZ61" s="20" t="s">
        <v>14</v>
      </c>
      <c r="EA61" s="20" t="s">
        <v>14</v>
      </c>
      <c r="EB61" s="20" t="s">
        <v>14</v>
      </c>
      <c r="EC61" s="20" t="s">
        <v>14</v>
      </c>
      <c r="ED61" s="20" t="s">
        <v>14</v>
      </c>
      <c r="EE61" s="20" t="s">
        <v>14</v>
      </c>
      <c r="EF61" s="20" t="s">
        <v>14</v>
      </c>
      <c r="EG61" s="20" t="s">
        <v>14</v>
      </c>
      <c r="EH61" s="20" t="s">
        <v>14</v>
      </c>
      <c r="EI61" s="20" t="s">
        <v>14</v>
      </c>
      <c r="EJ61" s="20" t="s">
        <v>14</v>
      </c>
      <c r="EK61" s="20" t="s">
        <v>14</v>
      </c>
      <c r="EL61" s="20" t="s">
        <v>14</v>
      </c>
      <c r="EM61" s="20" t="s">
        <v>14</v>
      </c>
      <c r="EN61" s="20" t="s">
        <v>14</v>
      </c>
      <c r="EO61" s="20" t="s">
        <v>14</v>
      </c>
      <c r="EP61" s="20" t="s">
        <v>14</v>
      </c>
      <c r="EQ61" s="20" t="s">
        <v>14</v>
      </c>
      <c r="ER61" s="20" t="s">
        <v>14</v>
      </c>
      <c r="ES61" s="20" t="s">
        <v>14</v>
      </c>
      <c r="ET61" s="20" t="s">
        <v>14</v>
      </c>
      <c r="EU61" s="20" t="s">
        <v>14</v>
      </c>
      <c r="EV61" s="20" t="s">
        <v>14</v>
      </c>
      <c r="EW61" s="20" t="s">
        <v>14</v>
      </c>
      <c r="EX61" s="20" t="s">
        <v>14</v>
      </c>
      <c r="EY61" s="20" t="s">
        <v>14</v>
      </c>
      <c r="EZ61" s="20" t="s">
        <v>14</v>
      </c>
      <c r="FA61" s="20" t="s">
        <v>14</v>
      </c>
      <c r="FB61" s="20" t="s">
        <v>14</v>
      </c>
      <c r="FC61" s="20" t="s">
        <v>14</v>
      </c>
      <c r="FD61" s="20" t="s">
        <v>14</v>
      </c>
      <c r="FE61" s="20">
        <v>0</v>
      </c>
      <c r="FF61" s="20">
        <v>0</v>
      </c>
      <c r="FG61" s="20">
        <v>0</v>
      </c>
      <c r="FH61" s="20">
        <v>0</v>
      </c>
      <c r="FI61" s="20">
        <v>0</v>
      </c>
      <c r="FJ61" s="20">
        <v>0</v>
      </c>
      <c r="FK61" s="20">
        <v>0</v>
      </c>
      <c r="FL61" s="20">
        <v>0</v>
      </c>
      <c r="FM61" s="20">
        <v>0</v>
      </c>
      <c r="FN61" s="20">
        <v>0</v>
      </c>
      <c r="FO61" s="20">
        <v>0</v>
      </c>
      <c r="FP61" s="20">
        <v>0</v>
      </c>
      <c r="FQ61" s="20">
        <v>0</v>
      </c>
      <c r="FR61" s="20">
        <v>0</v>
      </c>
      <c r="FS61" s="20">
        <v>0</v>
      </c>
      <c r="FT61" s="20">
        <v>0</v>
      </c>
      <c r="FU61" s="20">
        <v>0</v>
      </c>
      <c r="FV61" s="20">
        <v>0</v>
      </c>
      <c r="FW61" s="20">
        <v>0</v>
      </c>
      <c r="FX61" s="20">
        <v>0</v>
      </c>
      <c r="FY61" s="20">
        <v>0</v>
      </c>
      <c r="FZ61" s="20">
        <v>0</v>
      </c>
      <c r="GA61" s="20">
        <v>0</v>
      </c>
      <c r="GB61" s="20">
        <v>0</v>
      </c>
      <c r="GC61" s="11">
        <v>0</v>
      </c>
      <c r="GD61" s="11">
        <v>0</v>
      </c>
      <c r="GE61" s="11">
        <v>0</v>
      </c>
      <c r="GF61" s="11">
        <v>0</v>
      </c>
      <c r="GG61" s="11">
        <v>0</v>
      </c>
      <c r="GH61" s="11">
        <v>0</v>
      </c>
      <c r="GI61" s="11">
        <f t="shared" si="33"/>
        <v>0</v>
      </c>
      <c r="GJ61" s="11" t="s">
        <v>14</v>
      </c>
      <c r="GK61" s="11" t="s">
        <v>14</v>
      </c>
      <c r="GL61" s="11" t="s">
        <v>14</v>
      </c>
    </row>
    <row r="62" spans="1:194" ht="21" customHeight="1" x14ac:dyDescent="0.3">
      <c r="B62" s="3" t="s">
        <v>3</v>
      </c>
      <c r="C62" s="3" t="s">
        <v>4</v>
      </c>
      <c r="D62" s="11" t="s">
        <v>14</v>
      </c>
      <c r="E62" s="11" t="s">
        <v>14</v>
      </c>
      <c r="F62" s="11" t="s">
        <v>14</v>
      </c>
      <c r="G62" s="11" t="s">
        <v>14</v>
      </c>
      <c r="H62" s="11" t="s">
        <v>14</v>
      </c>
      <c r="I62" s="11" t="s">
        <v>14</v>
      </c>
      <c r="J62" s="11" t="s">
        <v>14</v>
      </c>
      <c r="K62" s="11" t="s">
        <v>14</v>
      </c>
      <c r="L62" s="11" t="s">
        <v>14</v>
      </c>
      <c r="M62" s="11" t="s">
        <v>14</v>
      </c>
      <c r="N62" s="11" t="s">
        <v>14</v>
      </c>
      <c r="O62" s="11" t="s">
        <v>14</v>
      </c>
      <c r="P62" s="11" t="s">
        <v>14</v>
      </c>
      <c r="Q62" s="11" t="s">
        <v>14</v>
      </c>
      <c r="R62" s="11" t="s">
        <v>14</v>
      </c>
      <c r="S62" s="11" t="s">
        <v>14</v>
      </c>
      <c r="T62" s="11" t="s">
        <v>14</v>
      </c>
      <c r="U62" s="11" t="s">
        <v>14</v>
      </c>
      <c r="V62" s="11" t="s">
        <v>14</v>
      </c>
      <c r="W62" s="11" t="s">
        <v>14</v>
      </c>
      <c r="X62" s="11" t="s">
        <v>14</v>
      </c>
      <c r="Y62" s="11" t="s">
        <v>14</v>
      </c>
      <c r="Z62" s="11" t="s">
        <v>14</v>
      </c>
      <c r="AA62" s="11" t="s">
        <v>14</v>
      </c>
      <c r="AB62" s="11" t="s">
        <v>14</v>
      </c>
      <c r="AC62" s="11" t="s">
        <v>14</v>
      </c>
      <c r="AD62" s="11" t="s">
        <v>14</v>
      </c>
      <c r="AE62" s="11" t="s">
        <v>14</v>
      </c>
      <c r="AF62" s="11" t="s">
        <v>14</v>
      </c>
      <c r="AG62" s="11" t="s">
        <v>14</v>
      </c>
      <c r="AH62" s="11" t="s">
        <v>14</v>
      </c>
      <c r="AI62" s="11" t="s">
        <v>14</v>
      </c>
      <c r="AJ62" s="11" t="s">
        <v>14</v>
      </c>
      <c r="AK62" s="11" t="s">
        <v>14</v>
      </c>
      <c r="AL62" s="11" t="s">
        <v>14</v>
      </c>
      <c r="AM62" s="11" t="s">
        <v>14</v>
      </c>
      <c r="AN62" s="11" t="s">
        <v>14</v>
      </c>
      <c r="AO62" s="11" t="s">
        <v>14</v>
      </c>
      <c r="AP62" s="11" t="s">
        <v>14</v>
      </c>
      <c r="AQ62" s="11" t="s">
        <v>14</v>
      </c>
      <c r="AR62" s="11" t="s">
        <v>14</v>
      </c>
      <c r="AS62" s="11" t="s">
        <v>14</v>
      </c>
      <c r="AT62" s="11" t="s">
        <v>14</v>
      </c>
      <c r="AU62" s="11" t="s">
        <v>14</v>
      </c>
      <c r="AV62" s="11" t="s">
        <v>14</v>
      </c>
      <c r="AW62" s="11" t="s">
        <v>14</v>
      </c>
      <c r="AX62" s="11" t="s">
        <v>14</v>
      </c>
      <c r="AY62" s="11" t="s">
        <v>14</v>
      </c>
      <c r="AZ62" s="11" t="s">
        <v>14</v>
      </c>
      <c r="BA62" s="11" t="s">
        <v>14</v>
      </c>
      <c r="BB62" s="11" t="s">
        <v>14</v>
      </c>
      <c r="BC62" s="11" t="s">
        <v>14</v>
      </c>
      <c r="BD62" s="11" t="s">
        <v>14</v>
      </c>
      <c r="BE62" s="11" t="s">
        <v>14</v>
      </c>
      <c r="BF62" s="11" t="s">
        <v>14</v>
      </c>
      <c r="BG62" s="11" t="s">
        <v>14</v>
      </c>
      <c r="BH62" s="11" t="s">
        <v>14</v>
      </c>
      <c r="BI62" s="11" t="s">
        <v>14</v>
      </c>
      <c r="BJ62" s="11" t="s">
        <v>14</v>
      </c>
      <c r="BK62" s="11" t="s">
        <v>14</v>
      </c>
      <c r="BL62" s="11" t="s">
        <v>14</v>
      </c>
      <c r="BM62" s="11" t="s">
        <v>14</v>
      </c>
      <c r="BN62" s="11" t="s">
        <v>14</v>
      </c>
      <c r="BO62" s="11" t="s">
        <v>14</v>
      </c>
      <c r="BP62" s="11" t="s">
        <v>14</v>
      </c>
      <c r="BQ62" s="11" t="s">
        <v>14</v>
      </c>
      <c r="BR62" s="11" t="s">
        <v>14</v>
      </c>
      <c r="BS62" s="11" t="s">
        <v>14</v>
      </c>
      <c r="BT62" s="11" t="s">
        <v>14</v>
      </c>
      <c r="BU62" s="11" t="s">
        <v>14</v>
      </c>
      <c r="BV62" s="54" t="s">
        <v>14</v>
      </c>
      <c r="BW62" s="11" t="s">
        <v>14</v>
      </c>
      <c r="BX62" s="11" t="s">
        <v>14</v>
      </c>
      <c r="BY62" s="11" t="s">
        <v>14</v>
      </c>
      <c r="BZ62" s="20" t="s">
        <v>14</v>
      </c>
      <c r="CA62" s="20" t="s">
        <v>14</v>
      </c>
      <c r="CB62" s="20" t="s">
        <v>14</v>
      </c>
      <c r="CC62" s="20" t="s">
        <v>14</v>
      </c>
      <c r="CD62" s="20" t="s">
        <v>14</v>
      </c>
      <c r="CE62" s="20" t="s">
        <v>14</v>
      </c>
      <c r="CF62" s="20" t="s">
        <v>14</v>
      </c>
      <c r="CG62" s="20" t="s">
        <v>14</v>
      </c>
      <c r="CH62" s="20" t="s">
        <v>14</v>
      </c>
      <c r="CI62" s="20" t="s">
        <v>14</v>
      </c>
      <c r="CJ62" s="20" t="s">
        <v>14</v>
      </c>
      <c r="CK62" s="20" t="s">
        <v>14</v>
      </c>
      <c r="CL62" s="20" t="s">
        <v>14</v>
      </c>
      <c r="CM62" s="20" t="s">
        <v>14</v>
      </c>
      <c r="CN62" s="20" t="s">
        <v>14</v>
      </c>
      <c r="CO62" s="20" t="s">
        <v>14</v>
      </c>
      <c r="CP62" s="20" t="s">
        <v>14</v>
      </c>
      <c r="CQ62" s="20" t="s">
        <v>14</v>
      </c>
      <c r="CR62" s="20" t="s">
        <v>14</v>
      </c>
      <c r="CS62" s="20" t="s">
        <v>14</v>
      </c>
      <c r="CT62" s="20" t="s">
        <v>14</v>
      </c>
      <c r="CU62" s="20" t="s">
        <v>14</v>
      </c>
      <c r="CV62" s="20" t="s">
        <v>14</v>
      </c>
      <c r="CW62" s="20" t="s">
        <v>14</v>
      </c>
      <c r="CX62" s="20" t="s">
        <v>14</v>
      </c>
      <c r="CY62" s="20" t="s">
        <v>14</v>
      </c>
      <c r="CZ62" s="20" t="s">
        <v>14</v>
      </c>
      <c r="DA62" s="20" t="s">
        <v>14</v>
      </c>
      <c r="DB62" s="20" t="s">
        <v>14</v>
      </c>
      <c r="DC62" s="20" t="s">
        <v>14</v>
      </c>
      <c r="DD62" s="11" t="s">
        <v>14</v>
      </c>
      <c r="DE62" s="11" t="s">
        <v>14</v>
      </c>
      <c r="DF62" s="11" t="s">
        <v>14</v>
      </c>
      <c r="DG62" s="11" t="s">
        <v>14</v>
      </c>
      <c r="DH62" s="11" t="s">
        <v>14</v>
      </c>
      <c r="DI62" s="11" t="s">
        <v>14</v>
      </c>
      <c r="DJ62" s="11" t="s">
        <v>14</v>
      </c>
      <c r="DK62" s="11" t="s">
        <v>14</v>
      </c>
      <c r="DL62" s="11" t="s">
        <v>14</v>
      </c>
      <c r="DM62" s="11" t="s">
        <v>14</v>
      </c>
      <c r="DN62" s="11" t="s">
        <v>14</v>
      </c>
      <c r="DO62" s="11" t="s">
        <v>14</v>
      </c>
      <c r="DP62" s="11" t="s">
        <v>14</v>
      </c>
      <c r="DQ62" s="11" t="s">
        <v>14</v>
      </c>
      <c r="DR62" s="11" t="s">
        <v>14</v>
      </c>
      <c r="DS62" s="11" t="s">
        <v>14</v>
      </c>
      <c r="DT62" s="11" t="s">
        <v>14</v>
      </c>
      <c r="DU62" s="11" t="s">
        <v>14</v>
      </c>
      <c r="DV62" s="11" t="s">
        <v>14</v>
      </c>
      <c r="DW62" s="11" t="s">
        <v>14</v>
      </c>
      <c r="DX62" s="11" t="s">
        <v>14</v>
      </c>
      <c r="DY62" s="11" t="s">
        <v>14</v>
      </c>
      <c r="DZ62" s="11" t="s">
        <v>14</v>
      </c>
      <c r="EA62" s="11" t="s">
        <v>14</v>
      </c>
      <c r="EB62" s="11" t="s">
        <v>14</v>
      </c>
      <c r="EC62" s="11" t="s">
        <v>14</v>
      </c>
      <c r="ED62" s="11" t="s">
        <v>14</v>
      </c>
      <c r="EE62" s="11" t="s">
        <v>14</v>
      </c>
      <c r="EF62" s="11" t="s">
        <v>14</v>
      </c>
      <c r="EG62" s="11" t="s">
        <v>14</v>
      </c>
      <c r="EH62" s="11" t="s">
        <v>14</v>
      </c>
      <c r="EI62" s="11" t="s">
        <v>14</v>
      </c>
      <c r="EJ62" s="11" t="s">
        <v>14</v>
      </c>
      <c r="EK62" s="11" t="s">
        <v>14</v>
      </c>
      <c r="EL62" s="11" t="s">
        <v>14</v>
      </c>
      <c r="EM62" s="11" t="s">
        <v>14</v>
      </c>
      <c r="EN62" s="11" t="s">
        <v>14</v>
      </c>
      <c r="EO62" s="11" t="s">
        <v>14</v>
      </c>
      <c r="EP62" s="11" t="s">
        <v>14</v>
      </c>
      <c r="EQ62" s="11" t="s">
        <v>14</v>
      </c>
      <c r="ER62" s="11" t="s">
        <v>14</v>
      </c>
      <c r="ES62" s="11" t="s">
        <v>14</v>
      </c>
      <c r="ET62" s="11" t="s">
        <v>14</v>
      </c>
      <c r="EU62" s="11" t="s">
        <v>14</v>
      </c>
      <c r="EV62" s="11" t="s">
        <v>14</v>
      </c>
      <c r="EW62" s="11" t="s">
        <v>14</v>
      </c>
      <c r="EX62" s="11" t="s">
        <v>14</v>
      </c>
      <c r="EY62" s="11" t="s">
        <v>14</v>
      </c>
      <c r="EZ62" s="11" t="s">
        <v>14</v>
      </c>
      <c r="FA62" s="11" t="s">
        <v>14</v>
      </c>
      <c r="FB62" s="11" t="s">
        <v>14</v>
      </c>
      <c r="FC62" s="11" t="s">
        <v>14</v>
      </c>
      <c r="FD62" s="11" t="s">
        <v>14</v>
      </c>
      <c r="FE62" s="11">
        <v>0</v>
      </c>
      <c r="FF62" s="11">
        <v>0</v>
      </c>
      <c r="FG62" s="11">
        <v>0</v>
      </c>
      <c r="FH62" s="11">
        <v>0</v>
      </c>
      <c r="FI62" s="11">
        <v>0</v>
      </c>
      <c r="FJ62" s="11">
        <v>0</v>
      </c>
      <c r="FK62" s="11">
        <v>0</v>
      </c>
      <c r="FL62" s="11">
        <v>0</v>
      </c>
      <c r="FM62" s="11">
        <v>0</v>
      </c>
      <c r="FN62" s="11">
        <v>0</v>
      </c>
      <c r="FO62" s="11">
        <v>0</v>
      </c>
      <c r="FP62" s="11">
        <v>0</v>
      </c>
      <c r="FQ62" s="11">
        <v>0</v>
      </c>
      <c r="FR62" s="11">
        <v>0</v>
      </c>
      <c r="FS62" s="11">
        <v>0</v>
      </c>
      <c r="FT62" s="11">
        <v>0</v>
      </c>
      <c r="FU62" s="11">
        <v>0</v>
      </c>
      <c r="FV62" s="11">
        <v>0</v>
      </c>
      <c r="FW62" s="11">
        <v>0</v>
      </c>
      <c r="FX62" s="11">
        <v>0</v>
      </c>
      <c r="FY62" s="11">
        <v>0</v>
      </c>
      <c r="FZ62" s="11">
        <v>0</v>
      </c>
      <c r="GA62" s="11">
        <v>0</v>
      </c>
      <c r="GB62" s="11">
        <v>0</v>
      </c>
      <c r="GC62" s="11">
        <v>0</v>
      </c>
      <c r="GD62" s="11">
        <v>0</v>
      </c>
      <c r="GE62" s="11">
        <v>0</v>
      </c>
      <c r="GF62" s="11">
        <v>0</v>
      </c>
      <c r="GG62" s="11">
        <v>0</v>
      </c>
      <c r="GH62" s="11">
        <v>0</v>
      </c>
      <c r="GI62" s="11">
        <f t="shared" si="33"/>
        <v>0</v>
      </c>
      <c r="GJ62" s="11" t="s">
        <v>14</v>
      </c>
      <c r="GK62" s="11" t="s">
        <v>14</v>
      </c>
      <c r="GL62" s="11" t="s">
        <v>14</v>
      </c>
    </row>
    <row r="63" spans="1:194" ht="21" customHeight="1" x14ac:dyDescent="0.3">
      <c r="B63" s="3" t="s">
        <v>11</v>
      </c>
      <c r="C63" s="3" t="s">
        <v>12</v>
      </c>
      <c r="D63" s="11" t="s">
        <v>14</v>
      </c>
      <c r="E63" s="11" t="s">
        <v>14</v>
      </c>
      <c r="F63" s="11" t="s">
        <v>14</v>
      </c>
      <c r="G63" s="11" t="s">
        <v>14</v>
      </c>
      <c r="H63" s="11" t="s">
        <v>14</v>
      </c>
      <c r="I63" s="11" t="s">
        <v>14</v>
      </c>
      <c r="J63" s="11" t="s">
        <v>14</v>
      </c>
      <c r="K63" s="11" t="s">
        <v>14</v>
      </c>
      <c r="L63" s="11" t="s">
        <v>14</v>
      </c>
      <c r="M63" s="11" t="s">
        <v>14</v>
      </c>
      <c r="N63" s="11" t="s">
        <v>14</v>
      </c>
      <c r="O63" s="11" t="s">
        <v>14</v>
      </c>
      <c r="P63" s="11" t="s">
        <v>14</v>
      </c>
      <c r="Q63" s="11" t="s">
        <v>14</v>
      </c>
      <c r="R63" s="11" t="s">
        <v>14</v>
      </c>
      <c r="S63" s="11" t="s">
        <v>14</v>
      </c>
      <c r="T63" s="11" t="s">
        <v>14</v>
      </c>
      <c r="U63" s="11" t="s">
        <v>14</v>
      </c>
      <c r="V63" s="11" t="s">
        <v>14</v>
      </c>
      <c r="W63" s="11" t="s">
        <v>14</v>
      </c>
      <c r="X63" s="11" t="s">
        <v>14</v>
      </c>
      <c r="Y63" s="11" t="s">
        <v>14</v>
      </c>
      <c r="Z63" s="11" t="s">
        <v>14</v>
      </c>
      <c r="AA63" s="11" t="s">
        <v>14</v>
      </c>
      <c r="AB63" s="11" t="s">
        <v>14</v>
      </c>
      <c r="AC63" s="11" t="s">
        <v>14</v>
      </c>
      <c r="AD63" s="11" t="s">
        <v>14</v>
      </c>
      <c r="AE63" s="11" t="s">
        <v>14</v>
      </c>
      <c r="AF63" s="11" t="s">
        <v>14</v>
      </c>
      <c r="AG63" s="11" t="s">
        <v>14</v>
      </c>
      <c r="AH63" s="11" t="s">
        <v>14</v>
      </c>
      <c r="AI63" s="11" t="s">
        <v>14</v>
      </c>
      <c r="AJ63" s="11" t="s">
        <v>14</v>
      </c>
      <c r="AK63" s="11" t="s">
        <v>14</v>
      </c>
      <c r="AL63" s="11" t="s">
        <v>14</v>
      </c>
      <c r="AM63" s="11" t="s">
        <v>14</v>
      </c>
      <c r="AN63" s="11" t="s">
        <v>14</v>
      </c>
      <c r="AO63" s="11" t="s">
        <v>14</v>
      </c>
      <c r="AP63" s="11" t="s">
        <v>14</v>
      </c>
      <c r="AQ63" s="11" t="s">
        <v>14</v>
      </c>
      <c r="AR63" s="11" t="s">
        <v>14</v>
      </c>
      <c r="AS63" s="11" t="s">
        <v>14</v>
      </c>
      <c r="AT63" s="11" t="s">
        <v>14</v>
      </c>
      <c r="AU63" s="11" t="s">
        <v>14</v>
      </c>
      <c r="AV63" s="11" t="s">
        <v>14</v>
      </c>
      <c r="AW63" s="11" t="s">
        <v>14</v>
      </c>
      <c r="AX63" s="11" t="s">
        <v>14</v>
      </c>
      <c r="AY63" s="11" t="s">
        <v>14</v>
      </c>
      <c r="AZ63" s="11" t="s">
        <v>14</v>
      </c>
      <c r="BA63" s="11" t="s">
        <v>14</v>
      </c>
      <c r="BB63" s="11" t="s">
        <v>14</v>
      </c>
      <c r="BC63" s="11" t="s">
        <v>14</v>
      </c>
      <c r="BD63" s="11" t="s">
        <v>14</v>
      </c>
      <c r="BE63" s="11" t="s">
        <v>14</v>
      </c>
      <c r="BF63" s="11" t="s">
        <v>14</v>
      </c>
      <c r="BG63" s="11" t="s">
        <v>14</v>
      </c>
      <c r="BH63" s="11" t="s">
        <v>14</v>
      </c>
      <c r="BI63" s="11" t="s">
        <v>14</v>
      </c>
      <c r="BJ63" s="11" t="s">
        <v>14</v>
      </c>
      <c r="BK63" s="11" t="s">
        <v>14</v>
      </c>
      <c r="BL63" s="11" t="s">
        <v>14</v>
      </c>
      <c r="BM63" s="11" t="s">
        <v>14</v>
      </c>
      <c r="BN63" s="11" t="s">
        <v>14</v>
      </c>
      <c r="BO63" s="11" t="s">
        <v>14</v>
      </c>
      <c r="BP63" s="11" t="s">
        <v>14</v>
      </c>
      <c r="BQ63" s="11" t="s">
        <v>14</v>
      </c>
      <c r="BR63" s="11" t="s">
        <v>14</v>
      </c>
      <c r="BS63" s="11" t="s">
        <v>14</v>
      </c>
      <c r="BT63" s="11" t="s">
        <v>14</v>
      </c>
      <c r="BU63" s="11" t="s">
        <v>14</v>
      </c>
      <c r="BV63" s="20" t="s">
        <v>14</v>
      </c>
      <c r="BW63" s="20" t="s">
        <v>14</v>
      </c>
      <c r="BX63" s="20" t="s">
        <v>14</v>
      </c>
      <c r="BY63" s="20" t="s">
        <v>14</v>
      </c>
      <c r="BZ63" s="20" t="s">
        <v>14</v>
      </c>
      <c r="CA63" s="20" t="s">
        <v>14</v>
      </c>
      <c r="CB63" s="20" t="s">
        <v>14</v>
      </c>
      <c r="CC63" s="20" t="s">
        <v>14</v>
      </c>
      <c r="CD63" s="20" t="s">
        <v>14</v>
      </c>
      <c r="CE63" s="20" t="s">
        <v>14</v>
      </c>
      <c r="CF63" s="20" t="s">
        <v>14</v>
      </c>
      <c r="CG63" s="20" t="s">
        <v>14</v>
      </c>
      <c r="CH63" s="20" t="s">
        <v>14</v>
      </c>
      <c r="CI63" s="20" t="s">
        <v>14</v>
      </c>
      <c r="CJ63" s="20" t="s">
        <v>14</v>
      </c>
      <c r="CK63" s="20" t="s">
        <v>14</v>
      </c>
      <c r="CL63" s="20" t="s">
        <v>14</v>
      </c>
      <c r="CM63" s="20" t="s">
        <v>14</v>
      </c>
      <c r="CN63" s="20" t="s">
        <v>14</v>
      </c>
      <c r="CO63" s="20" t="s">
        <v>14</v>
      </c>
      <c r="CP63" s="20" t="s">
        <v>14</v>
      </c>
      <c r="CQ63" s="20" t="s">
        <v>14</v>
      </c>
      <c r="CR63" s="20" t="s">
        <v>14</v>
      </c>
      <c r="CS63" s="20" t="s">
        <v>14</v>
      </c>
      <c r="CT63" s="20" t="s">
        <v>14</v>
      </c>
      <c r="CU63" s="20" t="s">
        <v>14</v>
      </c>
      <c r="CV63" s="20" t="s">
        <v>14</v>
      </c>
      <c r="CW63" s="20" t="s">
        <v>14</v>
      </c>
      <c r="CX63" s="20" t="s">
        <v>14</v>
      </c>
      <c r="CY63" s="20" t="s">
        <v>14</v>
      </c>
      <c r="CZ63" s="20" t="s">
        <v>14</v>
      </c>
      <c r="DA63" s="20" t="s">
        <v>14</v>
      </c>
      <c r="DB63" s="20" t="s">
        <v>14</v>
      </c>
      <c r="DC63" s="11" t="s">
        <v>14</v>
      </c>
      <c r="DD63" s="11" t="s">
        <v>14</v>
      </c>
      <c r="DE63" s="11" t="s">
        <v>14</v>
      </c>
      <c r="DF63" s="11" t="s">
        <v>14</v>
      </c>
      <c r="DG63" s="11" t="s">
        <v>14</v>
      </c>
      <c r="DH63" s="11" t="s">
        <v>14</v>
      </c>
      <c r="DI63" s="11" t="s">
        <v>14</v>
      </c>
      <c r="DJ63" s="11" t="s">
        <v>14</v>
      </c>
      <c r="DK63" s="11" t="s">
        <v>14</v>
      </c>
      <c r="DL63" s="11" t="s">
        <v>14</v>
      </c>
      <c r="DM63" s="11" t="s">
        <v>14</v>
      </c>
      <c r="DN63" s="11" t="s">
        <v>14</v>
      </c>
      <c r="DO63" s="11" t="s">
        <v>14</v>
      </c>
      <c r="DP63" s="11" t="s">
        <v>14</v>
      </c>
      <c r="DQ63" s="11" t="s">
        <v>14</v>
      </c>
      <c r="DR63" s="11" t="s">
        <v>14</v>
      </c>
      <c r="DS63" s="11" t="s">
        <v>14</v>
      </c>
      <c r="DT63" s="11" t="s">
        <v>14</v>
      </c>
      <c r="DU63" s="11" t="s">
        <v>14</v>
      </c>
      <c r="DV63" s="11" t="s">
        <v>14</v>
      </c>
      <c r="DW63" s="11" t="s">
        <v>14</v>
      </c>
      <c r="DX63" s="11" t="s">
        <v>14</v>
      </c>
      <c r="DY63" s="11" t="s">
        <v>14</v>
      </c>
      <c r="DZ63" s="11" t="s">
        <v>14</v>
      </c>
      <c r="EA63" s="11" t="s">
        <v>14</v>
      </c>
      <c r="EB63" s="11" t="s">
        <v>14</v>
      </c>
      <c r="EC63" s="11" t="s">
        <v>14</v>
      </c>
      <c r="ED63" s="11" t="s">
        <v>14</v>
      </c>
      <c r="EE63" s="11" t="s">
        <v>14</v>
      </c>
      <c r="EF63" s="11" t="s">
        <v>14</v>
      </c>
      <c r="EG63" s="11" t="s">
        <v>14</v>
      </c>
      <c r="EH63" s="11" t="s">
        <v>14</v>
      </c>
      <c r="EI63" s="11" t="s">
        <v>14</v>
      </c>
      <c r="EJ63" s="11" t="s">
        <v>14</v>
      </c>
      <c r="EK63" s="11" t="s">
        <v>14</v>
      </c>
      <c r="EL63" s="11" t="s">
        <v>14</v>
      </c>
      <c r="EM63" s="11" t="s">
        <v>14</v>
      </c>
      <c r="EN63" s="11" t="s">
        <v>14</v>
      </c>
      <c r="EO63" s="11" t="s">
        <v>14</v>
      </c>
      <c r="EP63" s="11" t="s">
        <v>14</v>
      </c>
      <c r="EQ63" s="11" t="s">
        <v>14</v>
      </c>
      <c r="ER63" s="11" t="s">
        <v>14</v>
      </c>
      <c r="ES63" s="11" t="s">
        <v>14</v>
      </c>
      <c r="ET63" s="11" t="s">
        <v>14</v>
      </c>
      <c r="EU63" s="11" t="s">
        <v>14</v>
      </c>
      <c r="EV63" s="11" t="s">
        <v>14</v>
      </c>
      <c r="EW63" s="11" t="s">
        <v>14</v>
      </c>
      <c r="EX63" s="11" t="s">
        <v>14</v>
      </c>
      <c r="EY63" s="11" t="s">
        <v>14</v>
      </c>
      <c r="EZ63" s="11" t="s">
        <v>14</v>
      </c>
      <c r="FA63" s="11" t="s">
        <v>14</v>
      </c>
      <c r="FB63" s="11" t="s">
        <v>14</v>
      </c>
      <c r="FC63" s="11" t="s">
        <v>14</v>
      </c>
      <c r="FD63" s="11" t="s">
        <v>14</v>
      </c>
      <c r="FE63" s="11">
        <v>0</v>
      </c>
      <c r="FF63" s="11">
        <v>0</v>
      </c>
      <c r="FG63" s="11">
        <v>0</v>
      </c>
      <c r="FH63" s="11">
        <v>0</v>
      </c>
      <c r="FI63" s="11">
        <v>0</v>
      </c>
      <c r="FJ63" s="11">
        <v>0</v>
      </c>
      <c r="FK63" s="11">
        <v>0</v>
      </c>
      <c r="FL63" s="11">
        <v>0</v>
      </c>
      <c r="FM63" s="11">
        <v>0</v>
      </c>
      <c r="FN63" s="11">
        <v>1</v>
      </c>
      <c r="FO63" s="11">
        <v>0</v>
      </c>
      <c r="FP63" s="11">
        <v>0</v>
      </c>
      <c r="FQ63" s="11">
        <v>0</v>
      </c>
      <c r="FR63" s="11">
        <v>0</v>
      </c>
      <c r="FS63" s="11">
        <v>0</v>
      </c>
      <c r="FT63" s="11">
        <v>0</v>
      </c>
      <c r="FU63" s="11">
        <v>0</v>
      </c>
      <c r="FV63" s="11">
        <v>0</v>
      </c>
      <c r="FW63" s="11">
        <v>0</v>
      </c>
      <c r="FX63" s="11">
        <v>0</v>
      </c>
      <c r="FY63" s="11">
        <v>0</v>
      </c>
      <c r="FZ63" s="11">
        <v>0</v>
      </c>
      <c r="GA63" s="11">
        <v>0</v>
      </c>
      <c r="GB63" s="11">
        <v>0</v>
      </c>
      <c r="GC63" s="11">
        <v>0</v>
      </c>
      <c r="GD63" s="11">
        <v>0</v>
      </c>
      <c r="GE63" s="11">
        <v>0</v>
      </c>
      <c r="GF63" s="11">
        <v>0</v>
      </c>
      <c r="GG63" s="11">
        <v>0</v>
      </c>
      <c r="GH63" s="11">
        <v>0</v>
      </c>
      <c r="GI63" s="11">
        <f t="shared" si="33"/>
        <v>1</v>
      </c>
      <c r="GJ63" s="11" t="s">
        <v>14</v>
      </c>
      <c r="GK63" s="11" t="s">
        <v>14</v>
      </c>
      <c r="GL63" s="11" t="s">
        <v>14</v>
      </c>
    </row>
    <row r="64" spans="1:194" ht="21" customHeight="1" x14ac:dyDescent="0.3">
      <c r="B64" s="3" t="s">
        <v>15</v>
      </c>
      <c r="C64" s="3" t="s">
        <v>16</v>
      </c>
      <c r="D64" s="11" t="s">
        <v>14</v>
      </c>
      <c r="E64" s="11" t="s">
        <v>14</v>
      </c>
      <c r="F64" s="11" t="s">
        <v>14</v>
      </c>
      <c r="G64" s="11" t="s">
        <v>14</v>
      </c>
      <c r="H64" s="11" t="s">
        <v>14</v>
      </c>
      <c r="I64" s="11" t="s">
        <v>14</v>
      </c>
      <c r="J64" s="11" t="s">
        <v>14</v>
      </c>
      <c r="K64" s="11" t="s">
        <v>14</v>
      </c>
      <c r="L64" s="11" t="s">
        <v>14</v>
      </c>
      <c r="M64" s="11" t="s">
        <v>14</v>
      </c>
      <c r="N64" s="11" t="s">
        <v>14</v>
      </c>
      <c r="O64" s="11" t="s">
        <v>14</v>
      </c>
      <c r="P64" s="11" t="s">
        <v>14</v>
      </c>
      <c r="Q64" s="11" t="s">
        <v>14</v>
      </c>
      <c r="R64" s="11" t="s">
        <v>14</v>
      </c>
      <c r="S64" s="11" t="s">
        <v>14</v>
      </c>
      <c r="T64" s="11" t="s">
        <v>14</v>
      </c>
      <c r="U64" s="11" t="s">
        <v>14</v>
      </c>
      <c r="V64" s="11" t="s">
        <v>14</v>
      </c>
      <c r="W64" s="11" t="s">
        <v>14</v>
      </c>
      <c r="X64" s="11" t="s">
        <v>14</v>
      </c>
      <c r="Y64" s="11" t="s">
        <v>14</v>
      </c>
      <c r="Z64" s="11" t="s">
        <v>14</v>
      </c>
      <c r="AA64" s="11" t="s">
        <v>14</v>
      </c>
      <c r="AB64" s="11" t="s">
        <v>14</v>
      </c>
      <c r="AC64" s="11" t="s">
        <v>14</v>
      </c>
      <c r="AD64" s="11" t="s">
        <v>14</v>
      </c>
      <c r="AE64" s="11" t="s">
        <v>14</v>
      </c>
      <c r="AF64" s="11" t="s">
        <v>14</v>
      </c>
      <c r="AG64" s="11" t="s">
        <v>14</v>
      </c>
      <c r="AH64" s="11" t="s">
        <v>14</v>
      </c>
      <c r="AI64" s="11" t="s">
        <v>14</v>
      </c>
      <c r="AJ64" s="11" t="s">
        <v>14</v>
      </c>
      <c r="AK64" s="11" t="s">
        <v>14</v>
      </c>
      <c r="AL64" s="11" t="s">
        <v>14</v>
      </c>
      <c r="AM64" s="11" t="s">
        <v>14</v>
      </c>
      <c r="AN64" s="11" t="s">
        <v>14</v>
      </c>
      <c r="AO64" s="11" t="s">
        <v>14</v>
      </c>
      <c r="AP64" s="11" t="s">
        <v>14</v>
      </c>
      <c r="AQ64" s="11" t="s">
        <v>14</v>
      </c>
      <c r="AR64" s="11" t="s">
        <v>14</v>
      </c>
      <c r="AS64" s="11" t="s">
        <v>14</v>
      </c>
      <c r="AT64" s="11" t="s">
        <v>14</v>
      </c>
      <c r="AU64" s="11" t="s">
        <v>14</v>
      </c>
      <c r="AV64" s="11" t="s">
        <v>14</v>
      </c>
      <c r="AW64" s="11" t="s">
        <v>14</v>
      </c>
      <c r="AX64" s="11" t="s">
        <v>14</v>
      </c>
      <c r="AY64" s="11" t="s">
        <v>14</v>
      </c>
      <c r="AZ64" s="11" t="s">
        <v>14</v>
      </c>
      <c r="BA64" s="11" t="s">
        <v>14</v>
      </c>
      <c r="BB64" s="11" t="s">
        <v>14</v>
      </c>
      <c r="BC64" s="11" t="s">
        <v>14</v>
      </c>
      <c r="BD64" s="11" t="s">
        <v>14</v>
      </c>
      <c r="BE64" s="11" t="s">
        <v>14</v>
      </c>
      <c r="BF64" s="11" t="s">
        <v>14</v>
      </c>
      <c r="BG64" s="11" t="s">
        <v>14</v>
      </c>
      <c r="BH64" s="11" t="s">
        <v>14</v>
      </c>
      <c r="BI64" s="11" t="s">
        <v>14</v>
      </c>
      <c r="BJ64" s="11" t="s">
        <v>14</v>
      </c>
      <c r="BK64" s="11" t="s">
        <v>14</v>
      </c>
      <c r="BL64" s="11" t="s">
        <v>14</v>
      </c>
      <c r="BM64" s="11" t="s">
        <v>14</v>
      </c>
      <c r="BN64" s="11" t="s">
        <v>14</v>
      </c>
      <c r="BO64" s="11" t="s">
        <v>14</v>
      </c>
      <c r="BP64" s="11" t="s">
        <v>14</v>
      </c>
      <c r="BQ64" s="11" t="s">
        <v>14</v>
      </c>
      <c r="BR64" s="11" t="s">
        <v>14</v>
      </c>
      <c r="BS64" s="11" t="s">
        <v>14</v>
      </c>
      <c r="BT64" s="11" t="s">
        <v>14</v>
      </c>
      <c r="BU64" s="11" t="s">
        <v>14</v>
      </c>
      <c r="BV64" s="20" t="s">
        <v>14</v>
      </c>
      <c r="BW64" s="20" t="s">
        <v>14</v>
      </c>
      <c r="BX64" s="20" t="s">
        <v>14</v>
      </c>
      <c r="BY64" s="20" t="s">
        <v>14</v>
      </c>
      <c r="BZ64" s="20" t="s">
        <v>14</v>
      </c>
      <c r="CA64" s="20" t="s">
        <v>14</v>
      </c>
      <c r="CB64" s="20" t="s">
        <v>14</v>
      </c>
      <c r="CC64" s="20" t="s">
        <v>14</v>
      </c>
      <c r="CD64" s="20" t="s">
        <v>14</v>
      </c>
      <c r="CE64" s="20" t="s">
        <v>14</v>
      </c>
      <c r="CF64" s="20" t="s">
        <v>14</v>
      </c>
      <c r="CG64" s="20" t="s">
        <v>14</v>
      </c>
      <c r="CH64" s="20" t="s">
        <v>14</v>
      </c>
      <c r="CI64" s="20" t="s">
        <v>14</v>
      </c>
      <c r="CJ64" s="20" t="s">
        <v>14</v>
      </c>
      <c r="CK64" s="20" t="s">
        <v>14</v>
      </c>
      <c r="CL64" s="20" t="s">
        <v>14</v>
      </c>
      <c r="CM64" s="20" t="s">
        <v>14</v>
      </c>
      <c r="CN64" s="20" t="s">
        <v>14</v>
      </c>
      <c r="CO64" s="20" t="s">
        <v>14</v>
      </c>
      <c r="CP64" s="20" t="s">
        <v>14</v>
      </c>
      <c r="CQ64" s="20" t="s">
        <v>14</v>
      </c>
      <c r="CR64" s="20" t="s">
        <v>14</v>
      </c>
      <c r="CS64" s="20" t="s">
        <v>14</v>
      </c>
      <c r="CT64" s="20" t="s">
        <v>14</v>
      </c>
      <c r="CU64" s="20" t="s">
        <v>14</v>
      </c>
      <c r="CV64" s="55" t="s">
        <v>14</v>
      </c>
      <c r="CW64" s="56" t="s">
        <v>14</v>
      </c>
      <c r="CX64" s="55" t="s">
        <v>14</v>
      </c>
      <c r="CY64" s="55" t="s">
        <v>14</v>
      </c>
      <c r="CZ64" s="55" t="s">
        <v>14</v>
      </c>
      <c r="DA64" s="55" t="s">
        <v>14</v>
      </c>
      <c r="DB64" s="55" t="s">
        <v>14</v>
      </c>
      <c r="DC64" s="55" t="s">
        <v>14</v>
      </c>
      <c r="DD64" s="55" t="s">
        <v>14</v>
      </c>
      <c r="DE64" s="55" t="s">
        <v>14</v>
      </c>
      <c r="DF64" s="55" t="s">
        <v>14</v>
      </c>
      <c r="DG64" s="55" t="s">
        <v>14</v>
      </c>
      <c r="DH64" s="55" t="s">
        <v>14</v>
      </c>
      <c r="DI64" s="55" t="s">
        <v>14</v>
      </c>
      <c r="DJ64" s="55" t="s">
        <v>14</v>
      </c>
      <c r="DK64" s="55" t="s">
        <v>14</v>
      </c>
      <c r="DL64" s="55" t="s">
        <v>14</v>
      </c>
      <c r="DM64" s="55" t="s">
        <v>14</v>
      </c>
      <c r="DN64" s="55" t="s">
        <v>14</v>
      </c>
      <c r="DO64" s="55" t="s">
        <v>14</v>
      </c>
      <c r="DP64" s="55" t="s">
        <v>14</v>
      </c>
      <c r="DQ64" s="55" t="s">
        <v>14</v>
      </c>
      <c r="DR64" s="55" t="s">
        <v>14</v>
      </c>
      <c r="DS64" s="11" t="s">
        <v>14</v>
      </c>
      <c r="DT64" s="11" t="s">
        <v>14</v>
      </c>
      <c r="DU64" s="11" t="s">
        <v>14</v>
      </c>
      <c r="DV64" s="11" t="s">
        <v>14</v>
      </c>
      <c r="DW64" s="11" t="s">
        <v>14</v>
      </c>
      <c r="DX64" s="11" t="s">
        <v>14</v>
      </c>
      <c r="DY64" s="11" t="s">
        <v>14</v>
      </c>
      <c r="DZ64" s="11" t="s">
        <v>14</v>
      </c>
      <c r="EA64" s="11" t="s">
        <v>14</v>
      </c>
      <c r="EB64" s="11" t="s">
        <v>14</v>
      </c>
      <c r="EC64" s="11" t="s">
        <v>14</v>
      </c>
      <c r="ED64" s="11" t="s">
        <v>14</v>
      </c>
      <c r="EE64" s="11" t="s">
        <v>14</v>
      </c>
      <c r="EF64" s="11" t="s">
        <v>14</v>
      </c>
      <c r="EG64" s="11" t="s">
        <v>14</v>
      </c>
      <c r="EH64" s="11" t="s">
        <v>14</v>
      </c>
      <c r="EI64" s="11" t="s">
        <v>14</v>
      </c>
      <c r="EJ64" s="11" t="s">
        <v>14</v>
      </c>
      <c r="EK64" s="11" t="s">
        <v>14</v>
      </c>
      <c r="EL64" s="11" t="s">
        <v>14</v>
      </c>
      <c r="EM64" s="11" t="s">
        <v>14</v>
      </c>
      <c r="EN64" s="11" t="s">
        <v>14</v>
      </c>
      <c r="EO64" s="11" t="s">
        <v>14</v>
      </c>
      <c r="EP64" s="11" t="s">
        <v>14</v>
      </c>
      <c r="EQ64" s="11" t="s">
        <v>14</v>
      </c>
      <c r="ER64" s="11" t="s">
        <v>14</v>
      </c>
      <c r="ES64" s="11" t="s">
        <v>14</v>
      </c>
      <c r="ET64" s="11" t="s">
        <v>14</v>
      </c>
      <c r="EU64" s="11" t="s">
        <v>14</v>
      </c>
      <c r="EV64" s="11" t="s">
        <v>14</v>
      </c>
      <c r="EW64" s="11" t="s">
        <v>14</v>
      </c>
      <c r="EX64" s="11" t="s">
        <v>14</v>
      </c>
      <c r="EY64" s="11" t="s">
        <v>14</v>
      </c>
      <c r="EZ64" s="11" t="s">
        <v>14</v>
      </c>
      <c r="FA64" s="11" t="s">
        <v>14</v>
      </c>
      <c r="FB64" s="11" t="s">
        <v>14</v>
      </c>
      <c r="FC64" s="11" t="s">
        <v>14</v>
      </c>
      <c r="FD64" s="11" t="s">
        <v>14</v>
      </c>
      <c r="FE64" s="11">
        <v>0</v>
      </c>
      <c r="FF64" s="11">
        <v>0</v>
      </c>
      <c r="FG64" s="11">
        <v>0</v>
      </c>
      <c r="FH64" s="11">
        <v>2</v>
      </c>
      <c r="FI64" s="11">
        <v>0</v>
      </c>
      <c r="FJ64" s="11">
        <v>1</v>
      </c>
      <c r="FK64" s="11">
        <v>5</v>
      </c>
      <c r="FL64" s="11">
        <v>0</v>
      </c>
      <c r="FM64" s="11">
        <v>19</v>
      </c>
      <c r="FN64" s="11">
        <v>0</v>
      </c>
      <c r="FO64" s="11">
        <v>0</v>
      </c>
      <c r="FP64" s="11">
        <v>0</v>
      </c>
      <c r="FQ64" s="11">
        <v>0</v>
      </c>
      <c r="FR64" s="11">
        <v>0</v>
      </c>
      <c r="FS64" s="11">
        <v>0</v>
      </c>
      <c r="FT64" s="11">
        <v>0</v>
      </c>
      <c r="FU64" s="11">
        <v>0</v>
      </c>
      <c r="FV64" s="11">
        <v>0</v>
      </c>
      <c r="FW64" s="11">
        <v>0</v>
      </c>
      <c r="FX64" s="11">
        <v>0</v>
      </c>
      <c r="FY64" s="11">
        <v>1</v>
      </c>
      <c r="FZ64" s="11">
        <v>0</v>
      </c>
      <c r="GA64" s="11">
        <v>0</v>
      </c>
      <c r="GB64" s="11">
        <v>0</v>
      </c>
      <c r="GC64" s="11">
        <v>0</v>
      </c>
      <c r="GD64" s="11">
        <v>0</v>
      </c>
      <c r="GE64" s="11">
        <v>0</v>
      </c>
      <c r="GF64" s="11">
        <v>0</v>
      </c>
      <c r="GG64" s="11">
        <v>0</v>
      </c>
      <c r="GH64" s="11">
        <v>0</v>
      </c>
      <c r="GI64" s="11">
        <f t="shared" si="33"/>
        <v>28</v>
      </c>
      <c r="GJ64" s="11" t="s">
        <v>14</v>
      </c>
      <c r="GK64" s="11" t="s">
        <v>14</v>
      </c>
      <c r="GL64" s="11" t="s">
        <v>14</v>
      </c>
    </row>
    <row r="65" spans="1:194" ht="21" customHeight="1" x14ac:dyDescent="0.3">
      <c r="B65" s="3" t="s">
        <v>47</v>
      </c>
      <c r="C65" s="3" t="s">
        <v>14</v>
      </c>
      <c r="D65" s="11" t="s">
        <v>14</v>
      </c>
      <c r="E65" s="11" t="s">
        <v>14</v>
      </c>
      <c r="F65" s="11" t="s">
        <v>14</v>
      </c>
      <c r="G65" s="11" t="s">
        <v>14</v>
      </c>
      <c r="H65" s="11" t="s">
        <v>14</v>
      </c>
      <c r="I65" s="11" t="s">
        <v>14</v>
      </c>
      <c r="J65" s="11" t="s">
        <v>14</v>
      </c>
      <c r="K65" s="11" t="s">
        <v>14</v>
      </c>
      <c r="L65" s="11" t="s">
        <v>14</v>
      </c>
      <c r="M65" s="11" t="s">
        <v>14</v>
      </c>
      <c r="N65" s="11" t="s">
        <v>14</v>
      </c>
      <c r="O65" s="11" t="s">
        <v>14</v>
      </c>
      <c r="P65" s="11" t="s">
        <v>14</v>
      </c>
      <c r="Q65" s="11" t="s">
        <v>14</v>
      </c>
      <c r="R65" s="11" t="s">
        <v>14</v>
      </c>
      <c r="S65" s="11" t="s">
        <v>14</v>
      </c>
      <c r="T65" s="11" t="s">
        <v>14</v>
      </c>
      <c r="U65" s="11" t="s">
        <v>14</v>
      </c>
      <c r="V65" s="11" t="s">
        <v>14</v>
      </c>
      <c r="W65" s="11" t="s">
        <v>14</v>
      </c>
      <c r="X65" s="11" t="s">
        <v>14</v>
      </c>
      <c r="Y65" s="11" t="s">
        <v>14</v>
      </c>
      <c r="Z65" s="11" t="s">
        <v>14</v>
      </c>
      <c r="AA65" s="11" t="s">
        <v>14</v>
      </c>
      <c r="AB65" s="11" t="s">
        <v>14</v>
      </c>
      <c r="AC65" s="11" t="s">
        <v>14</v>
      </c>
      <c r="AD65" s="11" t="s">
        <v>14</v>
      </c>
      <c r="AE65" s="11" t="s">
        <v>14</v>
      </c>
      <c r="AF65" s="11" t="s">
        <v>14</v>
      </c>
      <c r="AG65" s="11" t="s">
        <v>14</v>
      </c>
      <c r="AH65" s="11" t="s">
        <v>14</v>
      </c>
      <c r="AI65" s="11" t="s">
        <v>14</v>
      </c>
      <c r="AJ65" s="11" t="s">
        <v>14</v>
      </c>
      <c r="AK65" s="11" t="s">
        <v>14</v>
      </c>
      <c r="AL65" s="11" t="s">
        <v>14</v>
      </c>
      <c r="AM65" s="11" t="s">
        <v>14</v>
      </c>
      <c r="AN65" s="11" t="s">
        <v>14</v>
      </c>
      <c r="AO65" s="11" t="s">
        <v>14</v>
      </c>
      <c r="AP65" s="11" t="s">
        <v>14</v>
      </c>
      <c r="AQ65" s="11" t="s">
        <v>14</v>
      </c>
      <c r="AR65" s="11" t="s">
        <v>14</v>
      </c>
      <c r="AS65" s="11" t="s">
        <v>14</v>
      </c>
      <c r="AT65" s="11" t="s">
        <v>14</v>
      </c>
      <c r="AU65" s="11" t="s">
        <v>14</v>
      </c>
      <c r="AV65" s="11" t="s">
        <v>14</v>
      </c>
      <c r="AW65" s="11" t="s">
        <v>14</v>
      </c>
      <c r="AX65" s="11" t="s">
        <v>14</v>
      </c>
      <c r="AY65" s="11" t="s">
        <v>14</v>
      </c>
      <c r="AZ65" s="11" t="s">
        <v>14</v>
      </c>
      <c r="BA65" s="11" t="s">
        <v>14</v>
      </c>
      <c r="BB65" s="11" t="s">
        <v>14</v>
      </c>
      <c r="BC65" s="11" t="s">
        <v>14</v>
      </c>
      <c r="BD65" s="11" t="s">
        <v>14</v>
      </c>
      <c r="BE65" s="11" t="s">
        <v>14</v>
      </c>
      <c r="BF65" s="11" t="s">
        <v>14</v>
      </c>
      <c r="BG65" s="11" t="s">
        <v>14</v>
      </c>
      <c r="BH65" s="11" t="s">
        <v>14</v>
      </c>
      <c r="BI65" s="11" t="s">
        <v>14</v>
      </c>
      <c r="BJ65" s="11" t="s">
        <v>14</v>
      </c>
      <c r="BK65" s="11" t="s">
        <v>14</v>
      </c>
      <c r="BL65" s="11" t="s">
        <v>14</v>
      </c>
      <c r="BM65" s="11" t="s">
        <v>14</v>
      </c>
      <c r="BN65" s="11" t="s">
        <v>14</v>
      </c>
      <c r="BO65" s="11" t="s">
        <v>14</v>
      </c>
      <c r="BP65" s="11" t="s">
        <v>14</v>
      </c>
      <c r="BQ65" s="11" t="s">
        <v>14</v>
      </c>
      <c r="BR65" s="11" t="s">
        <v>14</v>
      </c>
      <c r="BS65" s="11" t="s">
        <v>14</v>
      </c>
      <c r="BT65" s="11" t="s">
        <v>14</v>
      </c>
      <c r="BU65" s="11" t="s">
        <v>14</v>
      </c>
      <c r="BV65" s="11" t="s">
        <v>14</v>
      </c>
      <c r="BW65" s="20" t="s">
        <v>14</v>
      </c>
      <c r="BX65" s="11" t="s">
        <v>14</v>
      </c>
      <c r="BY65" s="11" t="s">
        <v>14</v>
      </c>
      <c r="BZ65" s="11" t="s">
        <v>14</v>
      </c>
      <c r="CA65" s="11" t="s">
        <v>14</v>
      </c>
      <c r="CB65" s="11" t="s">
        <v>14</v>
      </c>
      <c r="CC65" s="11" t="s">
        <v>14</v>
      </c>
      <c r="CD65" s="11" t="s">
        <v>14</v>
      </c>
      <c r="CE65" s="11" t="s">
        <v>14</v>
      </c>
      <c r="CF65" s="11" t="s">
        <v>14</v>
      </c>
      <c r="CG65" s="11" t="s">
        <v>14</v>
      </c>
      <c r="CH65" s="11" t="s">
        <v>14</v>
      </c>
      <c r="CI65" s="11" t="s">
        <v>14</v>
      </c>
      <c r="CJ65" s="11" t="s">
        <v>14</v>
      </c>
      <c r="CK65" s="11" t="s">
        <v>14</v>
      </c>
      <c r="CL65" s="11" t="s">
        <v>14</v>
      </c>
      <c r="CM65" s="11" t="s">
        <v>14</v>
      </c>
      <c r="CN65" s="11" t="s">
        <v>14</v>
      </c>
      <c r="CO65" s="11" t="s">
        <v>14</v>
      </c>
      <c r="CP65" s="11" t="s">
        <v>14</v>
      </c>
      <c r="CQ65" s="11" t="s">
        <v>14</v>
      </c>
      <c r="CR65" s="11" t="s">
        <v>14</v>
      </c>
      <c r="CS65" s="11" t="s">
        <v>14</v>
      </c>
      <c r="CT65" s="11" t="s">
        <v>14</v>
      </c>
      <c r="CU65" s="11" t="s">
        <v>14</v>
      </c>
      <c r="CV65" s="11" t="s">
        <v>14</v>
      </c>
      <c r="CW65" s="11" t="s">
        <v>14</v>
      </c>
      <c r="CX65" s="11" t="s">
        <v>14</v>
      </c>
      <c r="CY65" s="11" t="s">
        <v>14</v>
      </c>
      <c r="CZ65" s="11" t="s">
        <v>14</v>
      </c>
      <c r="DA65" s="11" t="s">
        <v>14</v>
      </c>
      <c r="DB65" s="11" t="s">
        <v>14</v>
      </c>
      <c r="DC65" s="11" t="s">
        <v>14</v>
      </c>
      <c r="DD65" s="11" t="s">
        <v>14</v>
      </c>
      <c r="DE65" s="11" t="s">
        <v>14</v>
      </c>
      <c r="DF65" s="11" t="s">
        <v>14</v>
      </c>
      <c r="DG65" s="11" t="s">
        <v>14</v>
      </c>
      <c r="DH65" s="11" t="s">
        <v>14</v>
      </c>
      <c r="DI65" s="11" t="s">
        <v>14</v>
      </c>
      <c r="DJ65" s="11" t="s">
        <v>14</v>
      </c>
      <c r="DK65" s="11" t="s">
        <v>14</v>
      </c>
      <c r="DL65" s="11" t="s">
        <v>14</v>
      </c>
      <c r="DM65" s="11" t="s">
        <v>14</v>
      </c>
      <c r="DN65" s="11" t="s">
        <v>14</v>
      </c>
      <c r="DO65" s="11" t="s">
        <v>14</v>
      </c>
      <c r="DP65" s="11" t="s">
        <v>14</v>
      </c>
      <c r="DQ65" s="11" t="s">
        <v>14</v>
      </c>
      <c r="DR65" s="11" t="s">
        <v>14</v>
      </c>
      <c r="DS65" s="11" t="s">
        <v>14</v>
      </c>
      <c r="DT65" s="11" t="s">
        <v>14</v>
      </c>
      <c r="DU65" s="11" t="s">
        <v>14</v>
      </c>
      <c r="DV65" s="11" t="s">
        <v>14</v>
      </c>
      <c r="DW65" s="11" t="s">
        <v>14</v>
      </c>
      <c r="DX65" s="11" t="s">
        <v>14</v>
      </c>
      <c r="DY65" s="11" t="s">
        <v>14</v>
      </c>
      <c r="DZ65" s="11" t="s">
        <v>14</v>
      </c>
      <c r="EA65" s="11" t="s">
        <v>14</v>
      </c>
      <c r="EB65" s="11" t="s">
        <v>14</v>
      </c>
      <c r="EC65" s="11" t="s">
        <v>14</v>
      </c>
      <c r="ED65" s="11" t="s">
        <v>14</v>
      </c>
      <c r="EE65" s="11" t="s">
        <v>14</v>
      </c>
      <c r="EF65" s="11" t="s">
        <v>14</v>
      </c>
      <c r="EG65" s="11" t="s">
        <v>14</v>
      </c>
      <c r="EH65" s="11" t="s">
        <v>14</v>
      </c>
      <c r="EI65" s="11" t="s">
        <v>14</v>
      </c>
      <c r="EJ65" s="11" t="s">
        <v>14</v>
      </c>
      <c r="EK65" s="11" t="s">
        <v>14</v>
      </c>
      <c r="EL65" s="11" t="s">
        <v>14</v>
      </c>
      <c r="EM65" s="11" t="s">
        <v>14</v>
      </c>
      <c r="EN65" s="11" t="s">
        <v>14</v>
      </c>
      <c r="EO65" s="11" t="s">
        <v>14</v>
      </c>
      <c r="EP65" s="11" t="s">
        <v>14</v>
      </c>
      <c r="EQ65" s="11" t="s">
        <v>14</v>
      </c>
      <c r="ER65" s="11" t="s">
        <v>14</v>
      </c>
      <c r="ES65" s="11" t="s">
        <v>14</v>
      </c>
      <c r="ET65" s="11" t="s">
        <v>14</v>
      </c>
      <c r="EU65" s="11" t="s">
        <v>14</v>
      </c>
      <c r="EV65" s="11" t="s">
        <v>14</v>
      </c>
      <c r="EW65" s="11" t="s">
        <v>14</v>
      </c>
      <c r="EX65" s="11" t="s">
        <v>14</v>
      </c>
      <c r="EY65" s="11" t="s">
        <v>14</v>
      </c>
      <c r="EZ65" s="11" t="s">
        <v>14</v>
      </c>
      <c r="FA65" s="11" t="s">
        <v>14</v>
      </c>
      <c r="FB65" s="11" t="s">
        <v>14</v>
      </c>
      <c r="FC65" s="11" t="s">
        <v>14</v>
      </c>
      <c r="FD65" s="11" t="s">
        <v>14</v>
      </c>
      <c r="FE65" s="11">
        <v>0</v>
      </c>
      <c r="FF65" s="11">
        <v>0</v>
      </c>
      <c r="FG65" s="11">
        <v>0</v>
      </c>
      <c r="FH65" s="11">
        <v>0</v>
      </c>
      <c r="FI65" s="11">
        <v>0</v>
      </c>
      <c r="FJ65" s="11">
        <v>0</v>
      </c>
      <c r="FK65" s="11">
        <v>0</v>
      </c>
      <c r="FL65" s="11">
        <v>0</v>
      </c>
      <c r="FM65" s="11">
        <v>0</v>
      </c>
      <c r="FN65" s="11">
        <v>0</v>
      </c>
      <c r="FO65" s="11">
        <v>0</v>
      </c>
      <c r="FP65" s="11">
        <v>0</v>
      </c>
      <c r="FQ65" s="11">
        <v>0</v>
      </c>
      <c r="FR65" s="11">
        <v>0</v>
      </c>
      <c r="FS65" s="11">
        <v>0</v>
      </c>
      <c r="FT65" s="11">
        <v>0</v>
      </c>
      <c r="FU65" s="11">
        <v>0</v>
      </c>
      <c r="FV65" s="11">
        <v>0</v>
      </c>
      <c r="FW65" s="11">
        <v>0</v>
      </c>
      <c r="FX65" s="11">
        <v>0</v>
      </c>
      <c r="FY65" s="11">
        <v>0</v>
      </c>
      <c r="FZ65" s="11">
        <v>0</v>
      </c>
      <c r="GA65" s="11">
        <v>0</v>
      </c>
      <c r="GB65" s="11">
        <v>0</v>
      </c>
      <c r="GC65" s="11">
        <v>0</v>
      </c>
      <c r="GD65" s="11">
        <v>0</v>
      </c>
      <c r="GE65" s="11">
        <v>0</v>
      </c>
      <c r="GF65" s="11">
        <v>0</v>
      </c>
      <c r="GG65" s="11">
        <v>0</v>
      </c>
      <c r="GH65" s="11">
        <v>0</v>
      </c>
      <c r="GI65" s="11">
        <f t="shared" si="33"/>
        <v>0</v>
      </c>
      <c r="GJ65" s="11" t="s">
        <v>14</v>
      </c>
      <c r="GK65" s="11" t="s">
        <v>14</v>
      </c>
      <c r="GL65" s="11" t="s">
        <v>14</v>
      </c>
    </row>
    <row r="66" spans="1:194" ht="21" customHeight="1" x14ac:dyDescent="0.3">
      <c r="B66" s="3" t="s">
        <v>48</v>
      </c>
      <c r="C66" s="3" t="s">
        <v>14</v>
      </c>
      <c r="D66" s="11" t="s">
        <v>14</v>
      </c>
      <c r="E66" s="11" t="s">
        <v>14</v>
      </c>
      <c r="F66" s="11" t="s">
        <v>14</v>
      </c>
      <c r="G66" s="11" t="s">
        <v>14</v>
      </c>
      <c r="H66" s="11" t="s">
        <v>14</v>
      </c>
      <c r="I66" s="11" t="s">
        <v>14</v>
      </c>
      <c r="J66" s="11" t="s">
        <v>14</v>
      </c>
      <c r="K66" s="11" t="s">
        <v>14</v>
      </c>
      <c r="L66" s="11" t="s">
        <v>14</v>
      </c>
      <c r="M66" s="11" t="s">
        <v>14</v>
      </c>
      <c r="N66" s="11" t="s">
        <v>14</v>
      </c>
      <c r="O66" s="11" t="s">
        <v>14</v>
      </c>
      <c r="P66" s="11" t="s">
        <v>14</v>
      </c>
      <c r="Q66" s="11" t="s">
        <v>14</v>
      </c>
      <c r="R66" s="11" t="s">
        <v>14</v>
      </c>
      <c r="S66" s="11" t="s">
        <v>14</v>
      </c>
      <c r="T66" s="11" t="s">
        <v>14</v>
      </c>
      <c r="U66" s="11" t="s">
        <v>14</v>
      </c>
      <c r="V66" s="11" t="s">
        <v>14</v>
      </c>
      <c r="W66" s="11" t="s">
        <v>14</v>
      </c>
      <c r="X66" s="11" t="s">
        <v>14</v>
      </c>
      <c r="Y66" s="11" t="s">
        <v>14</v>
      </c>
      <c r="Z66" s="11" t="s">
        <v>14</v>
      </c>
      <c r="AA66" s="11" t="s">
        <v>14</v>
      </c>
      <c r="AB66" s="11" t="s">
        <v>14</v>
      </c>
      <c r="AC66" s="11" t="s">
        <v>14</v>
      </c>
      <c r="AD66" s="11" t="s">
        <v>14</v>
      </c>
      <c r="AE66" s="11" t="s">
        <v>14</v>
      </c>
      <c r="AF66" s="11" t="s">
        <v>14</v>
      </c>
      <c r="AG66" s="11" t="s">
        <v>14</v>
      </c>
      <c r="AH66" s="11" t="s">
        <v>14</v>
      </c>
      <c r="AI66" s="11" t="s">
        <v>14</v>
      </c>
      <c r="AJ66" s="11" t="s">
        <v>14</v>
      </c>
      <c r="AK66" s="11" t="s">
        <v>14</v>
      </c>
      <c r="AL66" s="11" t="s">
        <v>14</v>
      </c>
      <c r="AM66" s="11" t="s">
        <v>14</v>
      </c>
      <c r="AN66" s="11" t="s">
        <v>14</v>
      </c>
      <c r="AO66" s="11" t="s">
        <v>14</v>
      </c>
      <c r="AP66" s="11" t="s">
        <v>14</v>
      </c>
      <c r="AQ66" s="11" t="s">
        <v>14</v>
      </c>
      <c r="AR66" s="11" t="s">
        <v>14</v>
      </c>
      <c r="AS66" s="11" t="s">
        <v>14</v>
      </c>
      <c r="AT66" s="11" t="s">
        <v>14</v>
      </c>
      <c r="AU66" s="11" t="s">
        <v>14</v>
      </c>
      <c r="AV66" s="11" t="s">
        <v>14</v>
      </c>
      <c r="AW66" s="11" t="s">
        <v>14</v>
      </c>
      <c r="AX66" s="11" t="s">
        <v>14</v>
      </c>
      <c r="AY66" s="11" t="s">
        <v>14</v>
      </c>
      <c r="AZ66" s="11" t="s">
        <v>14</v>
      </c>
      <c r="BA66" s="11" t="s">
        <v>14</v>
      </c>
      <c r="BB66" s="11" t="s">
        <v>14</v>
      </c>
      <c r="BC66" s="11" t="s">
        <v>14</v>
      </c>
      <c r="BD66" s="11" t="s">
        <v>14</v>
      </c>
      <c r="BE66" s="11" t="s">
        <v>14</v>
      </c>
      <c r="BF66" s="11" t="s">
        <v>14</v>
      </c>
      <c r="BG66" s="11" t="s">
        <v>14</v>
      </c>
      <c r="BH66" s="11" t="s">
        <v>14</v>
      </c>
      <c r="BI66" s="11" t="s">
        <v>14</v>
      </c>
      <c r="BJ66" s="11" t="s">
        <v>14</v>
      </c>
      <c r="BK66" s="11" t="s">
        <v>14</v>
      </c>
      <c r="BL66" s="11" t="s">
        <v>14</v>
      </c>
      <c r="BM66" s="11" t="s">
        <v>14</v>
      </c>
      <c r="BN66" s="11" t="s">
        <v>14</v>
      </c>
      <c r="BO66" s="11" t="s">
        <v>14</v>
      </c>
      <c r="BP66" s="11" t="s">
        <v>14</v>
      </c>
      <c r="BQ66" s="11" t="s">
        <v>14</v>
      </c>
      <c r="BR66" s="11" t="s">
        <v>14</v>
      </c>
      <c r="BS66" s="11" t="s">
        <v>14</v>
      </c>
      <c r="BT66" s="11" t="s">
        <v>14</v>
      </c>
      <c r="BU66" s="11" t="s">
        <v>14</v>
      </c>
      <c r="BV66" s="11" t="s">
        <v>14</v>
      </c>
      <c r="BW66" s="11" t="s">
        <v>14</v>
      </c>
      <c r="BX66" s="11" t="s">
        <v>14</v>
      </c>
      <c r="BY66" s="11" t="s">
        <v>14</v>
      </c>
      <c r="BZ66" s="11" t="s">
        <v>14</v>
      </c>
      <c r="CA66" s="11" t="s">
        <v>14</v>
      </c>
      <c r="CB66" s="11" t="s">
        <v>14</v>
      </c>
      <c r="CC66" s="11" t="s">
        <v>14</v>
      </c>
      <c r="CD66" s="11" t="s">
        <v>14</v>
      </c>
      <c r="CE66" s="11" t="s">
        <v>14</v>
      </c>
      <c r="CF66" s="11" t="s">
        <v>14</v>
      </c>
      <c r="CG66" s="11" t="s">
        <v>14</v>
      </c>
      <c r="CH66" s="11" t="s">
        <v>14</v>
      </c>
      <c r="CI66" s="11" t="s">
        <v>14</v>
      </c>
      <c r="CJ66" s="11" t="s">
        <v>14</v>
      </c>
      <c r="CK66" s="11" t="s">
        <v>14</v>
      </c>
      <c r="CL66" s="11" t="s">
        <v>14</v>
      </c>
      <c r="CM66" s="11" t="s">
        <v>14</v>
      </c>
      <c r="CN66" s="11" t="s">
        <v>14</v>
      </c>
      <c r="CO66" s="11" t="s">
        <v>14</v>
      </c>
      <c r="CP66" s="11" t="s">
        <v>14</v>
      </c>
      <c r="CQ66" s="11" t="s">
        <v>14</v>
      </c>
      <c r="CR66" s="11" t="s">
        <v>14</v>
      </c>
      <c r="CS66" s="11" t="s">
        <v>14</v>
      </c>
      <c r="CT66" s="11" t="s">
        <v>14</v>
      </c>
      <c r="CU66" s="11" t="s">
        <v>14</v>
      </c>
      <c r="CV66" s="11" t="s">
        <v>14</v>
      </c>
      <c r="CW66" s="11" t="s">
        <v>14</v>
      </c>
      <c r="CX66" s="11" t="s">
        <v>14</v>
      </c>
      <c r="CY66" s="11" t="s">
        <v>14</v>
      </c>
      <c r="CZ66" s="11" t="s">
        <v>14</v>
      </c>
      <c r="DA66" s="11" t="s">
        <v>14</v>
      </c>
      <c r="DB66" s="11" t="s">
        <v>14</v>
      </c>
      <c r="DC66" s="11" t="s">
        <v>14</v>
      </c>
      <c r="DD66" s="11" t="s">
        <v>14</v>
      </c>
      <c r="DE66" s="11" t="s">
        <v>14</v>
      </c>
      <c r="DF66" s="11" t="s">
        <v>14</v>
      </c>
      <c r="DG66" s="11" t="s">
        <v>14</v>
      </c>
      <c r="DH66" s="11" t="s">
        <v>14</v>
      </c>
      <c r="DI66" s="11" t="s">
        <v>14</v>
      </c>
      <c r="DJ66" s="11" t="s">
        <v>14</v>
      </c>
      <c r="DK66" s="11" t="s">
        <v>14</v>
      </c>
      <c r="DL66" s="11" t="s">
        <v>14</v>
      </c>
      <c r="DM66" s="11" t="s">
        <v>14</v>
      </c>
      <c r="DN66" s="11" t="s">
        <v>14</v>
      </c>
      <c r="DO66" s="11" t="s">
        <v>14</v>
      </c>
      <c r="DP66" s="11" t="s">
        <v>14</v>
      </c>
      <c r="DQ66" s="11" t="s">
        <v>14</v>
      </c>
      <c r="DR66" s="11" t="s">
        <v>14</v>
      </c>
      <c r="DS66" s="11" t="s">
        <v>14</v>
      </c>
      <c r="DT66" s="11" t="s">
        <v>14</v>
      </c>
      <c r="DU66" s="11" t="s">
        <v>14</v>
      </c>
      <c r="DV66" s="11" t="s">
        <v>14</v>
      </c>
      <c r="DW66" s="11" t="s">
        <v>14</v>
      </c>
      <c r="DX66" s="11" t="s">
        <v>14</v>
      </c>
      <c r="DY66" s="11" t="s">
        <v>14</v>
      </c>
      <c r="DZ66" s="11" t="s">
        <v>14</v>
      </c>
      <c r="EA66" s="11" t="s">
        <v>14</v>
      </c>
      <c r="EB66" s="11" t="s">
        <v>14</v>
      </c>
      <c r="EC66" s="11" t="s">
        <v>14</v>
      </c>
      <c r="ED66" s="11" t="s">
        <v>14</v>
      </c>
      <c r="EE66" s="11" t="s">
        <v>14</v>
      </c>
      <c r="EF66" s="11" t="s">
        <v>14</v>
      </c>
      <c r="EG66" s="11" t="s">
        <v>14</v>
      </c>
      <c r="EH66" s="11" t="s">
        <v>14</v>
      </c>
      <c r="EI66" s="11" t="s">
        <v>14</v>
      </c>
      <c r="EJ66" s="11" t="s">
        <v>14</v>
      </c>
      <c r="EK66" s="11" t="s">
        <v>14</v>
      </c>
      <c r="EL66" s="11" t="s">
        <v>14</v>
      </c>
      <c r="EM66" s="11" t="s">
        <v>14</v>
      </c>
      <c r="EN66" s="11" t="s">
        <v>14</v>
      </c>
      <c r="EO66" s="11" t="s">
        <v>14</v>
      </c>
      <c r="EP66" s="11" t="s">
        <v>14</v>
      </c>
      <c r="EQ66" s="11" t="s">
        <v>14</v>
      </c>
      <c r="ER66" s="11" t="s">
        <v>14</v>
      </c>
      <c r="ES66" s="11" t="s">
        <v>14</v>
      </c>
      <c r="ET66" s="11" t="s">
        <v>14</v>
      </c>
      <c r="EU66" s="11" t="s">
        <v>14</v>
      </c>
      <c r="EV66" s="11" t="s">
        <v>14</v>
      </c>
      <c r="EW66" s="11" t="s">
        <v>14</v>
      </c>
      <c r="EX66" s="11" t="s">
        <v>14</v>
      </c>
      <c r="EY66" s="11" t="s">
        <v>14</v>
      </c>
      <c r="EZ66" s="11" t="s">
        <v>14</v>
      </c>
      <c r="FA66" s="11" t="s">
        <v>14</v>
      </c>
      <c r="FB66" s="11" t="s">
        <v>14</v>
      </c>
      <c r="FC66" s="11" t="s">
        <v>14</v>
      </c>
      <c r="FD66" s="11" t="s">
        <v>14</v>
      </c>
      <c r="FE66" s="11">
        <v>0</v>
      </c>
      <c r="FF66" s="11">
        <v>0</v>
      </c>
      <c r="FG66" s="11">
        <v>0</v>
      </c>
      <c r="FH66" s="11">
        <v>0</v>
      </c>
      <c r="FI66" s="11">
        <v>0</v>
      </c>
      <c r="FJ66" s="11">
        <v>0</v>
      </c>
      <c r="FK66" s="11">
        <v>0</v>
      </c>
      <c r="FL66" s="11">
        <v>0</v>
      </c>
      <c r="FM66" s="11">
        <v>0</v>
      </c>
      <c r="FN66" s="11">
        <v>0</v>
      </c>
      <c r="FO66" s="11">
        <v>0</v>
      </c>
      <c r="FP66" s="11">
        <v>0</v>
      </c>
      <c r="FQ66" s="11">
        <v>0</v>
      </c>
      <c r="FR66" s="11">
        <v>0</v>
      </c>
      <c r="FS66" s="11">
        <v>0</v>
      </c>
      <c r="FT66" s="11">
        <v>0</v>
      </c>
      <c r="FU66" s="11">
        <v>0</v>
      </c>
      <c r="FV66" s="11">
        <v>0</v>
      </c>
      <c r="FW66" s="11">
        <v>0</v>
      </c>
      <c r="FX66" s="11">
        <v>0</v>
      </c>
      <c r="FY66" s="11">
        <v>0</v>
      </c>
      <c r="FZ66" s="11">
        <v>0</v>
      </c>
      <c r="GA66" s="11">
        <v>0</v>
      </c>
      <c r="GB66" s="11">
        <v>0</v>
      </c>
      <c r="GC66" s="11">
        <v>0</v>
      </c>
      <c r="GD66" s="11">
        <v>0</v>
      </c>
      <c r="GE66" s="11">
        <v>0</v>
      </c>
      <c r="GF66" s="11">
        <v>0</v>
      </c>
      <c r="GG66" s="11">
        <v>0</v>
      </c>
      <c r="GH66" s="11">
        <v>0</v>
      </c>
      <c r="GI66" s="11">
        <f t="shared" si="33"/>
        <v>0</v>
      </c>
      <c r="GJ66" s="11" t="s">
        <v>14</v>
      </c>
      <c r="GK66" s="11" t="s">
        <v>14</v>
      </c>
      <c r="GL66" s="11" t="s">
        <v>14</v>
      </c>
    </row>
    <row r="67" spans="1:194" ht="21" customHeight="1" x14ac:dyDescent="0.3">
      <c r="B67" s="3" t="s">
        <v>49</v>
      </c>
      <c r="C67" s="3" t="s">
        <v>14</v>
      </c>
      <c r="D67" s="11" t="s">
        <v>14</v>
      </c>
      <c r="E67" s="11" t="s">
        <v>14</v>
      </c>
      <c r="F67" s="11" t="s">
        <v>14</v>
      </c>
      <c r="G67" s="11" t="s">
        <v>14</v>
      </c>
      <c r="H67" s="11" t="s">
        <v>14</v>
      </c>
      <c r="I67" s="11" t="s">
        <v>14</v>
      </c>
      <c r="J67" s="11" t="s">
        <v>14</v>
      </c>
      <c r="K67" s="11" t="s">
        <v>14</v>
      </c>
      <c r="L67" s="11" t="s">
        <v>14</v>
      </c>
      <c r="M67" s="11" t="s">
        <v>14</v>
      </c>
      <c r="N67" s="11" t="s">
        <v>14</v>
      </c>
      <c r="O67" s="11" t="s">
        <v>14</v>
      </c>
      <c r="P67" s="11" t="s">
        <v>14</v>
      </c>
      <c r="Q67" s="11" t="s">
        <v>14</v>
      </c>
      <c r="R67" s="11" t="s">
        <v>14</v>
      </c>
      <c r="S67" s="11" t="s">
        <v>14</v>
      </c>
      <c r="T67" s="11" t="s">
        <v>14</v>
      </c>
      <c r="U67" s="11" t="s">
        <v>14</v>
      </c>
      <c r="V67" s="11" t="s">
        <v>14</v>
      </c>
      <c r="W67" s="11" t="s">
        <v>14</v>
      </c>
      <c r="X67" s="11" t="s">
        <v>14</v>
      </c>
      <c r="Y67" s="11" t="s">
        <v>14</v>
      </c>
      <c r="Z67" s="11" t="s">
        <v>14</v>
      </c>
      <c r="AA67" s="11" t="s">
        <v>14</v>
      </c>
      <c r="AB67" s="11" t="s">
        <v>14</v>
      </c>
      <c r="AC67" s="11" t="s">
        <v>14</v>
      </c>
      <c r="AD67" s="11" t="s">
        <v>14</v>
      </c>
      <c r="AE67" s="11" t="s">
        <v>14</v>
      </c>
      <c r="AF67" s="11" t="s">
        <v>14</v>
      </c>
      <c r="AG67" s="11" t="s">
        <v>14</v>
      </c>
      <c r="AH67" s="11" t="s">
        <v>14</v>
      </c>
      <c r="AI67" s="11" t="s">
        <v>14</v>
      </c>
      <c r="AJ67" s="11" t="s">
        <v>14</v>
      </c>
      <c r="AK67" s="11" t="s">
        <v>14</v>
      </c>
      <c r="AL67" s="11" t="s">
        <v>14</v>
      </c>
      <c r="AM67" s="11" t="s">
        <v>14</v>
      </c>
      <c r="AN67" s="11" t="s">
        <v>14</v>
      </c>
      <c r="AO67" s="11" t="s">
        <v>14</v>
      </c>
      <c r="AP67" s="11" t="s">
        <v>14</v>
      </c>
      <c r="AQ67" s="11" t="s">
        <v>14</v>
      </c>
      <c r="AR67" s="11" t="s">
        <v>14</v>
      </c>
      <c r="AS67" s="11" t="s">
        <v>14</v>
      </c>
      <c r="AT67" s="11" t="s">
        <v>14</v>
      </c>
      <c r="AU67" s="11" t="s">
        <v>14</v>
      </c>
      <c r="AV67" s="11" t="s">
        <v>14</v>
      </c>
      <c r="AW67" s="11" t="s">
        <v>14</v>
      </c>
      <c r="AX67" s="11" t="s">
        <v>14</v>
      </c>
      <c r="AY67" s="11" t="s">
        <v>14</v>
      </c>
      <c r="AZ67" s="11" t="s">
        <v>14</v>
      </c>
      <c r="BA67" s="11" t="s">
        <v>14</v>
      </c>
      <c r="BB67" s="11" t="s">
        <v>14</v>
      </c>
      <c r="BC67" s="11" t="s">
        <v>14</v>
      </c>
      <c r="BD67" s="11" t="s">
        <v>14</v>
      </c>
      <c r="BE67" s="11" t="s">
        <v>14</v>
      </c>
      <c r="BF67" s="11" t="s">
        <v>14</v>
      </c>
      <c r="BG67" s="11" t="s">
        <v>14</v>
      </c>
      <c r="BH67" s="11" t="s">
        <v>14</v>
      </c>
      <c r="BI67" s="11" t="s">
        <v>14</v>
      </c>
      <c r="BJ67" s="11" t="s">
        <v>14</v>
      </c>
      <c r="BK67" s="11" t="s">
        <v>14</v>
      </c>
      <c r="BL67" s="11" t="s">
        <v>14</v>
      </c>
      <c r="BM67" s="11" t="s">
        <v>14</v>
      </c>
      <c r="BN67" s="11" t="s">
        <v>14</v>
      </c>
      <c r="BO67" s="11" t="s">
        <v>14</v>
      </c>
      <c r="BP67" s="11" t="s">
        <v>14</v>
      </c>
      <c r="BQ67" s="11" t="s">
        <v>14</v>
      </c>
      <c r="BR67" s="11" t="s">
        <v>14</v>
      </c>
      <c r="BS67" s="11" t="s">
        <v>14</v>
      </c>
      <c r="BT67" s="11" t="s">
        <v>14</v>
      </c>
      <c r="BU67" s="11" t="s">
        <v>14</v>
      </c>
      <c r="BV67" s="20" t="s">
        <v>14</v>
      </c>
      <c r="BW67" s="20" t="s">
        <v>14</v>
      </c>
      <c r="BX67" s="20" t="s">
        <v>14</v>
      </c>
      <c r="BY67" s="20" t="s">
        <v>14</v>
      </c>
      <c r="BZ67" s="11" t="s">
        <v>14</v>
      </c>
      <c r="CA67" s="11" t="s">
        <v>14</v>
      </c>
      <c r="CB67" s="11" t="s">
        <v>14</v>
      </c>
      <c r="CC67" s="11" t="s">
        <v>14</v>
      </c>
      <c r="CD67" s="11" t="s">
        <v>14</v>
      </c>
      <c r="CE67" s="11" t="s">
        <v>14</v>
      </c>
      <c r="CF67" s="11" t="s">
        <v>14</v>
      </c>
      <c r="CG67" s="11" t="s">
        <v>14</v>
      </c>
      <c r="CH67" s="11" t="s">
        <v>14</v>
      </c>
      <c r="CI67" s="11" t="s">
        <v>14</v>
      </c>
      <c r="CJ67" s="11" t="s">
        <v>14</v>
      </c>
      <c r="CK67" s="11" t="s">
        <v>14</v>
      </c>
      <c r="CL67" s="11" t="s">
        <v>14</v>
      </c>
      <c r="CM67" s="11" t="s">
        <v>14</v>
      </c>
      <c r="CN67" s="11" t="s">
        <v>14</v>
      </c>
      <c r="CO67" s="11" t="s">
        <v>14</v>
      </c>
      <c r="CP67" s="11" t="s">
        <v>14</v>
      </c>
      <c r="CQ67" s="11" t="s">
        <v>14</v>
      </c>
      <c r="CR67" s="11" t="s">
        <v>14</v>
      </c>
      <c r="CS67" s="11" t="s">
        <v>14</v>
      </c>
      <c r="CT67" s="11" t="s">
        <v>14</v>
      </c>
      <c r="CU67" s="11" t="s">
        <v>14</v>
      </c>
      <c r="CV67" s="11" t="s">
        <v>14</v>
      </c>
      <c r="CW67" s="11" t="s">
        <v>14</v>
      </c>
      <c r="CX67" s="11" t="s">
        <v>14</v>
      </c>
      <c r="CY67" s="11" t="s">
        <v>14</v>
      </c>
      <c r="CZ67" s="11" t="s">
        <v>14</v>
      </c>
      <c r="DA67" s="11" t="s">
        <v>14</v>
      </c>
      <c r="DB67" s="11" t="s">
        <v>14</v>
      </c>
      <c r="DC67" s="11" t="s">
        <v>14</v>
      </c>
      <c r="DD67" s="11" t="s">
        <v>14</v>
      </c>
      <c r="DE67" s="11" t="s">
        <v>14</v>
      </c>
      <c r="DF67" s="11" t="s">
        <v>14</v>
      </c>
      <c r="DG67" s="11" t="s">
        <v>14</v>
      </c>
      <c r="DH67" s="11" t="s">
        <v>14</v>
      </c>
      <c r="DI67" s="11" t="s">
        <v>14</v>
      </c>
      <c r="DJ67" s="11" t="s">
        <v>14</v>
      </c>
      <c r="DK67" s="11" t="s">
        <v>14</v>
      </c>
      <c r="DL67" s="11" t="s">
        <v>14</v>
      </c>
      <c r="DM67" s="11" t="s">
        <v>14</v>
      </c>
      <c r="DN67" s="11" t="s">
        <v>14</v>
      </c>
      <c r="DO67" s="11" t="s">
        <v>14</v>
      </c>
      <c r="DP67" s="11" t="s">
        <v>14</v>
      </c>
      <c r="DQ67" s="11" t="s">
        <v>14</v>
      </c>
      <c r="DR67" s="11" t="s">
        <v>14</v>
      </c>
      <c r="DS67" s="11" t="s">
        <v>14</v>
      </c>
      <c r="DT67" s="11" t="s">
        <v>14</v>
      </c>
      <c r="DU67" s="11" t="s">
        <v>14</v>
      </c>
      <c r="DV67" s="11" t="s">
        <v>14</v>
      </c>
      <c r="DW67" s="11" t="s">
        <v>14</v>
      </c>
      <c r="DX67" s="11" t="s">
        <v>14</v>
      </c>
      <c r="DY67" s="11" t="s">
        <v>14</v>
      </c>
      <c r="DZ67" s="11" t="s">
        <v>14</v>
      </c>
      <c r="EA67" s="11" t="s">
        <v>14</v>
      </c>
      <c r="EB67" s="11" t="s">
        <v>14</v>
      </c>
      <c r="EC67" s="11" t="s">
        <v>14</v>
      </c>
      <c r="ED67" s="11" t="s">
        <v>14</v>
      </c>
      <c r="EE67" s="11" t="s">
        <v>14</v>
      </c>
      <c r="EF67" s="11" t="s">
        <v>14</v>
      </c>
      <c r="EG67" s="11" t="s">
        <v>14</v>
      </c>
      <c r="EH67" s="11" t="s">
        <v>14</v>
      </c>
      <c r="EI67" s="11" t="s">
        <v>14</v>
      </c>
      <c r="EJ67" s="11" t="s">
        <v>14</v>
      </c>
      <c r="EK67" s="11" t="s">
        <v>14</v>
      </c>
      <c r="EL67" s="11" t="s">
        <v>14</v>
      </c>
      <c r="EM67" s="11" t="s">
        <v>14</v>
      </c>
      <c r="EN67" s="11" t="s">
        <v>14</v>
      </c>
      <c r="EO67" s="11" t="s">
        <v>14</v>
      </c>
      <c r="EP67" s="11" t="s">
        <v>14</v>
      </c>
      <c r="EQ67" s="11" t="s">
        <v>14</v>
      </c>
      <c r="ER67" s="11" t="s">
        <v>14</v>
      </c>
      <c r="ES67" s="11" t="s">
        <v>14</v>
      </c>
      <c r="ET67" s="11" t="s">
        <v>14</v>
      </c>
      <c r="EU67" s="11" t="s">
        <v>14</v>
      </c>
      <c r="EV67" s="11" t="s">
        <v>14</v>
      </c>
      <c r="EW67" s="11" t="s">
        <v>14</v>
      </c>
      <c r="EX67" s="11" t="s">
        <v>14</v>
      </c>
      <c r="EY67" s="11" t="s">
        <v>14</v>
      </c>
      <c r="EZ67" s="11" t="s">
        <v>14</v>
      </c>
      <c r="FA67" s="11" t="s">
        <v>14</v>
      </c>
      <c r="FB67" s="11" t="s">
        <v>14</v>
      </c>
      <c r="FC67" s="11" t="s">
        <v>14</v>
      </c>
      <c r="FD67" s="11" t="s">
        <v>14</v>
      </c>
      <c r="FE67" s="11">
        <v>0</v>
      </c>
      <c r="FF67" s="11">
        <v>0</v>
      </c>
      <c r="FG67" s="11">
        <v>0</v>
      </c>
      <c r="FH67" s="11">
        <v>0</v>
      </c>
      <c r="FI67" s="11">
        <v>0</v>
      </c>
      <c r="FJ67" s="11">
        <v>0</v>
      </c>
      <c r="FK67" s="11">
        <v>0</v>
      </c>
      <c r="FL67" s="11">
        <v>0</v>
      </c>
      <c r="FM67" s="11">
        <v>0</v>
      </c>
      <c r="FN67" s="11">
        <v>0</v>
      </c>
      <c r="FO67" s="11">
        <v>0</v>
      </c>
      <c r="FP67" s="11">
        <v>0</v>
      </c>
      <c r="FQ67" s="11">
        <v>0</v>
      </c>
      <c r="FR67" s="11">
        <v>0</v>
      </c>
      <c r="FS67" s="11">
        <v>0</v>
      </c>
      <c r="FT67" s="11">
        <v>0</v>
      </c>
      <c r="FU67" s="11">
        <v>0</v>
      </c>
      <c r="FV67" s="11">
        <v>0</v>
      </c>
      <c r="FW67" s="11">
        <v>0</v>
      </c>
      <c r="FX67" s="11">
        <v>0</v>
      </c>
      <c r="FY67" s="11">
        <v>0</v>
      </c>
      <c r="FZ67" s="11">
        <v>0</v>
      </c>
      <c r="GA67" s="11">
        <v>0</v>
      </c>
      <c r="GB67" s="11">
        <v>0</v>
      </c>
      <c r="GC67" s="11">
        <v>0</v>
      </c>
      <c r="GD67" s="11">
        <v>0</v>
      </c>
      <c r="GE67" s="11">
        <v>0</v>
      </c>
      <c r="GF67" s="11">
        <v>0</v>
      </c>
      <c r="GG67" s="11">
        <v>0</v>
      </c>
      <c r="GH67" s="11">
        <v>0</v>
      </c>
      <c r="GI67" s="11">
        <f t="shared" si="33"/>
        <v>0</v>
      </c>
      <c r="GJ67" s="11" t="s">
        <v>14</v>
      </c>
      <c r="GK67" s="11" t="s">
        <v>14</v>
      </c>
      <c r="GL67" s="11" t="s">
        <v>14</v>
      </c>
    </row>
    <row r="68" spans="1:194" ht="21" customHeight="1" x14ac:dyDescent="0.3">
      <c r="B68" s="3" t="s">
        <v>129</v>
      </c>
      <c r="C68" s="3" t="s">
        <v>14</v>
      </c>
      <c r="D68" s="11" t="s">
        <v>14</v>
      </c>
      <c r="E68" s="11" t="s">
        <v>14</v>
      </c>
      <c r="F68" s="11" t="s">
        <v>14</v>
      </c>
      <c r="G68" s="11" t="s">
        <v>14</v>
      </c>
      <c r="H68" s="11" t="s">
        <v>14</v>
      </c>
      <c r="I68" s="11" t="s">
        <v>14</v>
      </c>
      <c r="J68" s="11" t="s">
        <v>14</v>
      </c>
      <c r="K68" s="11" t="s">
        <v>14</v>
      </c>
      <c r="L68" s="11" t="s">
        <v>14</v>
      </c>
      <c r="M68" s="11" t="s">
        <v>14</v>
      </c>
      <c r="N68" s="11" t="s">
        <v>14</v>
      </c>
      <c r="O68" s="11" t="s">
        <v>14</v>
      </c>
      <c r="P68" s="11" t="s">
        <v>14</v>
      </c>
      <c r="Q68" s="11" t="s">
        <v>14</v>
      </c>
      <c r="R68" s="11" t="s">
        <v>14</v>
      </c>
      <c r="S68" s="11" t="s">
        <v>14</v>
      </c>
      <c r="T68" s="11" t="s">
        <v>14</v>
      </c>
      <c r="U68" s="11" t="s">
        <v>14</v>
      </c>
      <c r="V68" s="11" t="s">
        <v>14</v>
      </c>
      <c r="W68" s="11" t="s">
        <v>14</v>
      </c>
      <c r="X68" s="11" t="s">
        <v>14</v>
      </c>
      <c r="Y68" s="11" t="s">
        <v>14</v>
      </c>
      <c r="Z68" s="11" t="s">
        <v>14</v>
      </c>
      <c r="AA68" s="11" t="s">
        <v>14</v>
      </c>
      <c r="AB68" s="11" t="s">
        <v>14</v>
      </c>
      <c r="AC68" s="11" t="s">
        <v>14</v>
      </c>
      <c r="AD68" s="11" t="s">
        <v>14</v>
      </c>
      <c r="AE68" s="11" t="s">
        <v>14</v>
      </c>
      <c r="AF68" s="11" t="s">
        <v>14</v>
      </c>
      <c r="AG68" s="11" t="s">
        <v>14</v>
      </c>
      <c r="AH68" s="11" t="s">
        <v>14</v>
      </c>
      <c r="AI68" s="11" t="s">
        <v>14</v>
      </c>
      <c r="AJ68" s="11" t="s">
        <v>14</v>
      </c>
      <c r="AK68" s="11" t="s">
        <v>14</v>
      </c>
      <c r="AL68" s="11" t="s">
        <v>14</v>
      </c>
      <c r="AM68" s="11" t="s">
        <v>14</v>
      </c>
      <c r="AN68" s="11" t="s">
        <v>14</v>
      </c>
      <c r="AO68" s="11" t="s">
        <v>14</v>
      </c>
      <c r="AP68" s="11" t="s">
        <v>14</v>
      </c>
      <c r="AQ68" s="11" t="s">
        <v>14</v>
      </c>
      <c r="AR68" s="11" t="s">
        <v>14</v>
      </c>
      <c r="AS68" s="11" t="s">
        <v>14</v>
      </c>
      <c r="AT68" s="11" t="s">
        <v>14</v>
      </c>
      <c r="AU68" s="11" t="s">
        <v>14</v>
      </c>
      <c r="AV68" s="11" t="s">
        <v>14</v>
      </c>
      <c r="AW68" s="11" t="s">
        <v>14</v>
      </c>
      <c r="AX68" s="11" t="s">
        <v>14</v>
      </c>
      <c r="AY68" s="11" t="s">
        <v>14</v>
      </c>
      <c r="AZ68" s="11" t="s">
        <v>14</v>
      </c>
      <c r="BA68" s="11" t="s">
        <v>14</v>
      </c>
      <c r="BB68" s="11" t="s">
        <v>14</v>
      </c>
      <c r="BC68" s="11" t="s">
        <v>14</v>
      </c>
      <c r="BD68" s="11" t="s">
        <v>14</v>
      </c>
      <c r="BE68" s="11" t="s">
        <v>14</v>
      </c>
      <c r="BF68" s="11" t="s">
        <v>14</v>
      </c>
      <c r="BG68" s="11" t="s">
        <v>14</v>
      </c>
      <c r="BH68" s="11" t="s">
        <v>14</v>
      </c>
      <c r="BI68" s="11" t="s">
        <v>14</v>
      </c>
      <c r="BJ68" s="11" t="s">
        <v>14</v>
      </c>
      <c r="BK68" s="11" t="s">
        <v>14</v>
      </c>
      <c r="BL68" s="11" t="s">
        <v>14</v>
      </c>
      <c r="BM68" s="11" t="s">
        <v>14</v>
      </c>
      <c r="BN68" s="11" t="s">
        <v>14</v>
      </c>
      <c r="BO68" s="11" t="s">
        <v>14</v>
      </c>
      <c r="BP68" s="11" t="s">
        <v>14</v>
      </c>
      <c r="BQ68" s="11" t="s">
        <v>14</v>
      </c>
      <c r="BR68" s="11" t="s">
        <v>14</v>
      </c>
      <c r="BS68" s="11" t="s">
        <v>14</v>
      </c>
      <c r="BT68" s="11" t="s">
        <v>14</v>
      </c>
      <c r="BU68" s="11" t="s">
        <v>14</v>
      </c>
      <c r="BV68" s="20" t="s">
        <v>14</v>
      </c>
      <c r="BW68" s="20" t="s">
        <v>14</v>
      </c>
      <c r="BX68" s="20" t="s">
        <v>14</v>
      </c>
      <c r="BY68" s="20" t="s">
        <v>14</v>
      </c>
      <c r="BZ68" s="11" t="s">
        <v>14</v>
      </c>
      <c r="CA68" s="11" t="s">
        <v>14</v>
      </c>
      <c r="CB68" s="11" t="s">
        <v>14</v>
      </c>
      <c r="CC68" s="11" t="s">
        <v>14</v>
      </c>
      <c r="CD68" s="11" t="s">
        <v>14</v>
      </c>
      <c r="CE68" s="11" t="s">
        <v>14</v>
      </c>
      <c r="CF68" s="11" t="s">
        <v>14</v>
      </c>
      <c r="CG68" s="11" t="s">
        <v>14</v>
      </c>
      <c r="CH68" s="11" t="s">
        <v>14</v>
      </c>
      <c r="CI68" s="11" t="s">
        <v>14</v>
      </c>
      <c r="CJ68" s="11" t="s">
        <v>14</v>
      </c>
      <c r="CK68" s="11" t="s">
        <v>14</v>
      </c>
      <c r="CL68" s="11" t="s">
        <v>14</v>
      </c>
      <c r="CM68" s="11" t="s">
        <v>14</v>
      </c>
      <c r="CN68" s="11" t="s">
        <v>14</v>
      </c>
      <c r="CO68" s="11" t="s">
        <v>14</v>
      </c>
      <c r="CP68" s="11" t="s">
        <v>14</v>
      </c>
      <c r="CQ68" s="11" t="s">
        <v>14</v>
      </c>
      <c r="CR68" s="11" t="s">
        <v>14</v>
      </c>
      <c r="CS68" s="11" t="s">
        <v>14</v>
      </c>
      <c r="CT68" s="11" t="s">
        <v>14</v>
      </c>
      <c r="CU68" s="11" t="s">
        <v>14</v>
      </c>
      <c r="CV68" s="11" t="s">
        <v>14</v>
      </c>
      <c r="CW68" s="11" t="s">
        <v>14</v>
      </c>
      <c r="CX68" s="11" t="s">
        <v>14</v>
      </c>
      <c r="CY68" s="11" t="s">
        <v>14</v>
      </c>
      <c r="CZ68" s="11" t="s">
        <v>14</v>
      </c>
      <c r="DA68" s="11" t="s">
        <v>14</v>
      </c>
      <c r="DB68" s="11" t="s">
        <v>14</v>
      </c>
      <c r="DC68" s="11" t="s">
        <v>14</v>
      </c>
      <c r="DD68" s="11" t="s">
        <v>14</v>
      </c>
      <c r="DE68" s="11" t="s">
        <v>14</v>
      </c>
      <c r="DF68" s="11" t="s">
        <v>14</v>
      </c>
      <c r="DG68" s="11" t="s">
        <v>14</v>
      </c>
      <c r="DH68" s="11" t="s">
        <v>14</v>
      </c>
      <c r="DI68" s="11" t="s">
        <v>14</v>
      </c>
      <c r="DJ68" s="11" t="s">
        <v>14</v>
      </c>
      <c r="DK68" s="11" t="s">
        <v>14</v>
      </c>
      <c r="DL68" s="11" t="s">
        <v>14</v>
      </c>
      <c r="DM68" s="11" t="s">
        <v>14</v>
      </c>
      <c r="DN68" s="11" t="s">
        <v>14</v>
      </c>
      <c r="DO68" s="11" t="s">
        <v>14</v>
      </c>
      <c r="DP68" s="11" t="s">
        <v>14</v>
      </c>
      <c r="DQ68" s="11" t="s">
        <v>14</v>
      </c>
      <c r="DR68" s="11" t="s">
        <v>14</v>
      </c>
      <c r="DS68" s="11" t="s">
        <v>14</v>
      </c>
      <c r="DT68" s="11" t="s">
        <v>14</v>
      </c>
      <c r="DU68" s="11" t="s">
        <v>14</v>
      </c>
      <c r="DV68" s="11" t="s">
        <v>14</v>
      </c>
      <c r="DW68" s="11" t="s">
        <v>14</v>
      </c>
      <c r="DX68" s="11" t="s">
        <v>14</v>
      </c>
      <c r="DY68" s="11" t="s">
        <v>14</v>
      </c>
      <c r="DZ68" s="11" t="s">
        <v>14</v>
      </c>
      <c r="EA68" s="11" t="s">
        <v>14</v>
      </c>
      <c r="EB68" s="11" t="s">
        <v>14</v>
      </c>
      <c r="EC68" s="11" t="s">
        <v>14</v>
      </c>
      <c r="ED68" s="11" t="s">
        <v>14</v>
      </c>
      <c r="EE68" s="11" t="s">
        <v>14</v>
      </c>
      <c r="EF68" s="11" t="s">
        <v>14</v>
      </c>
      <c r="EG68" s="11" t="s">
        <v>14</v>
      </c>
      <c r="EH68" s="11" t="s">
        <v>14</v>
      </c>
      <c r="EI68" s="11" t="s">
        <v>14</v>
      </c>
      <c r="EJ68" s="11" t="s">
        <v>14</v>
      </c>
      <c r="EK68" s="11" t="s">
        <v>14</v>
      </c>
      <c r="EL68" s="11" t="s">
        <v>14</v>
      </c>
      <c r="EM68" s="11" t="s">
        <v>14</v>
      </c>
      <c r="EN68" s="11" t="s">
        <v>14</v>
      </c>
      <c r="EO68" s="11" t="s">
        <v>14</v>
      </c>
      <c r="EP68" s="11" t="s">
        <v>14</v>
      </c>
      <c r="EQ68" s="11" t="s">
        <v>14</v>
      </c>
      <c r="ER68" s="11" t="s">
        <v>14</v>
      </c>
      <c r="ES68" s="11" t="s">
        <v>14</v>
      </c>
      <c r="ET68" s="11" t="s">
        <v>14</v>
      </c>
      <c r="EU68" s="11" t="s">
        <v>14</v>
      </c>
      <c r="EV68" s="11" t="s">
        <v>14</v>
      </c>
      <c r="EW68" s="11" t="s">
        <v>14</v>
      </c>
      <c r="EX68" s="11" t="s">
        <v>14</v>
      </c>
      <c r="EY68" s="11" t="s">
        <v>14</v>
      </c>
      <c r="EZ68" s="11" t="s">
        <v>14</v>
      </c>
      <c r="FA68" s="11" t="s">
        <v>14</v>
      </c>
      <c r="FB68" s="11" t="s">
        <v>14</v>
      </c>
      <c r="FC68" s="11" t="s">
        <v>14</v>
      </c>
      <c r="FD68" s="11" t="s">
        <v>14</v>
      </c>
      <c r="FE68" s="11">
        <v>2</v>
      </c>
      <c r="FF68" s="11">
        <v>11</v>
      </c>
      <c r="FG68" s="11">
        <v>4</v>
      </c>
      <c r="FH68" s="11">
        <v>16</v>
      </c>
      <c r="FI68" s="11">
        <v>4</v>
      </c>
      <c r="FJ68" s="11">
        <v>12</v>
      </c>
      <c r="FK68" s="11">
        <v>12</v>
      </c>
      <c r="FL68" s="11">
        <v>3</v>
      </c>
      <c r="FM68" s="11">
        <v>7</v>
      </c>
      <c r="FN68" s="11">
        <v>9</v>
      </c>
      <c r="FO68" s="11">
        <v>12</v>
      </c>
      <c r="FP68" s="11">
        <v>9</v>
      </c>
      <c r="FQ68" s="11">
        <v>9</v>
      </c>
      <c r="FR68" s="11">
        <v>3</v>
      </c>
      <c r="FS68" s="11">
        <v>3</v>
      </c>
      <c r="FT68" s="11">
        <v>9</v>
      </c>
      <c r="FU68" s="11">
        <v>6</v>
      </c>
      <c r="FV68" s="11">
        <v>0</v>
      </c>
      <c r="FW68" s="11">
        <v>13</v>
      </c>
      <c r="FX68" s="11">
        <v>10</v>
      </c>
      <c r="FY68" s="11">
        <v>6</v>
      </c>
      <c r="FZ68" s="11">
        <v>5</v>
      </c>
      <c r="GA68" s="11">
        <v>6</v>
      </c>
      <c r="GB68" s="11">
        <v>6</v>
      </c>
      <c r="GC68" s="11">
        <v>2</v>
      </c>
      <c r="GD68" s="11">
        <v>5</v>
      </c>
      <c r="GE68" s="11">
        <v>8</v>
      </c>
      <c r="GF68" s="11">
        <v>2</v>
      </c>
      <c r="GG68" s="11">
        <v>8</v>
      </c>
      <c r="GH68" s="11">
        <v>7</v>
      </c>
      <c r="GI68" s="11">
        <f t="shared" si="33"/>
        <v>209</v>
      </c>
      <c r="GJ68" s="11" t="s">
        <v>14</v>
      </c>
      <c r="GK68" s="11" t="s">
        <v>14</v>
      </c>
      <c r="GL68" s="11" t="s">
        <v>14</v>
      </c>
    </row>
    <row r="69" spans="1:194" ht="21" customHeight="1" x14ac:dyDescent="0.3">
      <c r="B69" s="3" t="s">
        <v>130</v>
      </c>
      <c r="C69" s="3" t="s">
        <v>14</v>
      </c>
      <c r="D69" s="11" t="s">
        <v>14</v>
      </c>
      <c r="E69" s="11" t="s">
        <v>14</v>
      </c>
      <c r="F69" s="11" t="s">
        <v>14</v>
      </c>
      <c r="G69" s="11" t="s">
        <v>14</v>
      </c>
      <c r="H69" s="11" t="s">
        <v>14</v>
      </c>
      <c r="I69" s="11" t="s">
        <v>14</v>
      </c>
      <c r="J69" s="11" t="s">
        <v>14</v>
      </c>
      <c r="K69" s="11" t="s">
        <v>14</v>
      </c>
      <c r="L69" s="11" t="s">
        <v>14</v>
      </c>
      <c r="M69" s="11" t="s">
        <v>14</v>
      </c>
      <c r="N69" s="11" t="s">
        <v>14</v>
      </c>
      <c r="O69" s="11" t="s">
        <v>14</v>
      </c>
      <c r="P69" s="11" t="s">
        <v>14</v>
      </c>
      <c r="Q69" s="11" t="s">
        <v>14</v>
      </c>
      <c r="R69" s="11" t="s">
        <v>14</v>
      </c>
      <c r="S69" s="11" t="s">
        <v>14</v>
      </c>
      <c r="T69" s="11" t="s">
        <v>14</v>
      </c>
      <c r="U69" s="11" t="s">
        <v>14</v>
      </c>
      <c r="V69" s="11" t="s">
        <v>14</v>
      </c>
      <c r="W69" s="11" t="s">
        <v>14</v>
      </c>
      <c r="X69" s="11" t="s">
        <v>14</v>
      </c>
      <c r="Y69" s="11" t="s">
        <v>14</v>
      </c>
      <c r="Z69" s="11" t="s">
        <v>14</v>
      </c>
      <c r="AA69" s="11" t="s">
        <v>14</v>
      </c>
      <c r="AB69" s="11" t="s">
        <v>14</v>
      </c>
      <c r="AC69" s="11" t="s">
        <v>14</v>
      </c>
      <c r="AD69" s="11" t="s">
        <v>14</v>
      </c>
      <c r="AE69" s="11" t="s">
        <v>14</v>
      </c>
      <c r="AF69" s="11" t="s">
        <v>14</v>
      </c>
      <c r="AG69" s="11" t="s">
        <v>14</v>
      </c>
      <c r="AH69" s="11" t="s">
        <v>14</v>
      </c>
      <c r="AI69" s="11" t="s">
        <v>14</v>
      </c>
      <c r="AJ69" s="11" t="s">
        <v>14</v>
      </c>
      <c r="AK69" s="11" t="s">
        <v>14</v>
      </c>
      <c r="AL69" s="11" t="s">
        <v>14</v>
      </c>
      <c r="AM69" s="11" t="s">
        <v>14</v>
      </c>
      <c r="AN69" s="11" t="s">
        <v>14</v>
      </c>
      <c r="AO69" s="11" t="s">
        <v>14</v>
      </c>
      <c r="AP69" s="11" t="s">
        <v>14</v>
      </c>
      <c r="AQ69" s="11" t="s">
        <v>14</v>
      </c>
      <c r="AR69" s="11" t="s">
        <v>14</v>
      </c>
      <c r="AS69" s="11" t="s">
        <v>14</v>
      </c>
      <c r="AT69" s="11" t="s">
        <v>14</v>
      </c>
      <c r="AU69" s="11" t="s">
        <v>14</v>
      </c>
      <c r="AV69" s="11" t="s">
        <v>14</v>
      </c>
      <c r="AW69" s="11" t="s">
        <v>14</v>
      </c>
      <c r="AX69" s="11" t="s">
        <v>14</v>
      </c>
      <c r="AY69" s="11" t="s">
        <v>14</v>
      </c>
      <c r="AZ69" s="11" t="s">
        <v>14</v>
      </c>
      <c r="BA69" s="11" t="s">
        <v>14</v>
      </c>
      <c r="BB69" s="11" t="s">
        <v>14</v>
      </c>
      <c r="BC69" s="11" t="s">
        <v>14</v>
      </c>
      <c r="BD69" s="11" t="s">
        <v>14</v>
      </c>
      <c r="BE69" s="11" t="s">
        <v>14</v>
      </c>
      <c r="BF69" s="11" t="s">
        <v>14</v>
      </c>
      <c r="BG69" s="11" t="s">
        <v>14</v>
      </c>
      <c r="BH69" s="11" t="s">
        <v>14</v>
      </c>
      <c r="BI69" s="11" t="s">
        <v>14</v>
      </c>
      <c r="BJ69" s="11" t="s">
        <v>14</v>
      </c>
      <c r="BK69" s="11" t="s">
        <v>14</v>
      </c>
      <c r="BL69" s="11" t="s">
        <v>14</v>
      </c>
      <c r="BM69" s="11" t="s">
        <v>14</v>
      </c>
      <c r="BN69" s="11" t="s">
        <v>14</v>
      </c>
      <c r="BO69" s="11" t="s">
        <v>14</v>
      </c>
      <c r="BP69" s="11" t="s">
        <v>14</v>
      </c>
      <c r="BQ69" s="11" t="s">
        <v>14</v>
      </c>
      <c r="BR69" s="11" t="s">
        <v>14</v>
      </c>
      <c r="BS69" s="11" t="s">
        <v>14</v>
      </c>
      <c r="BT69" s="11" t="s">
        <v>14</v>
      </c>
      <c r="BU69" s="11" t="s">
        <v>14</v>
      </c>
      <c r="BV69" s="20" t="s">
        <v>14</v>
      </c>
      <c r="BW69" s="20" t="s">
        <v>14</v>
      </c>
      <c r="BX69" s="20" t="s">
        <v>14</v>
      </c>
      <c r="BY69" s="20" t="s">
        <v>14</v>
      </c>
      <c r="BZ69" s="11" t="s">
        <v>14</v>
      </c>
      <c r="CA69" s="11" t="s">
        <v>14</v>
      </c>
      <c r="CB69" s="11" t="s">
        <v>14</v>
      </c>
      <c r="CC69" s="11" t="s">
        <v>14</v>
      </c>
      <c r="CD69" s="11" t="s">
        <v>14</v>
      </c>
      <c r="CE69" s="11" t="s">
        <v>14</v>
      </c>
      <c r="CF69" s="11" t="s">
        <v>14</v>
      </c>
      <c r="CG69" s="11" t="s">
        <v>14</v>
      </c>
      <c r="CH69" s="11" t="s">
        <v>14</v>
      </c>
      <c r="CI69" s="11" t="s">
        <v>14</v>
      </c>
      <c r="CJ69" s="11" t="s">
        <v>14</v>
      </c>
      <c r="CK69" s="11" t="s">
        <v>14</v>
      </c>
      <c r="CL69" s="11" t="s">
        <v>14</v>
      </c>
      <c r="CM69" s="11" t="s">
        <v>14</v>
      </c>
      <c r="CN69" s="11" t="s">
        <v>14</v>
      </c>
      <c r="CO69" s="11" t="s">
        <v>14</v>
      </c>
      <c r="CP69" s="11" t="s">
        <v>14</v>
      </c>
      <c r="CQ69" s="11" t="s">
        <v>14</v>
      </c>
      <c r="CR69" s="11" t="s">
        <v>14</v>
      </c>
      <c r="CS69" s="11" t="s">
        <v>14</v>
      </c>
      <c r="CT69" s="11" t="s">
        <v>14</v>
      </c>
      <c r="CU69" s="11" t="s">
        <v>14</v>
      </c>
      <c r="CV69" s="11" t="s">
        <v>14</v>
      </c>
      <c r="CW69" s="11" t="s">
        <v>14</v>
      </c>
      <c r="CX69" s="11" t="s">
        <v>14</v>
      </c>
      <c r="CY69" s="11" t="s">
        <v>14</v>
      </c>
      <c r="CZ69" s="11" t="s">
        <v>14</v>
      </c>
      <c r="DA69" s="11" t="s">
        <v>14</v>
      </c>
      <c r="DB69" s="11" t="s">
        <v>14</v>
      </c>
      <c r="DC69" s="11" t="s">
        <v>14</v>
      </c>
      <c r="DD69" s="11" t="s">
        <v>14</v>
      </c>
      <c r="DE69" s="11" t="s">
        <v>14</v>
      </c>
      <c r="DF69" s="11" t="s">
        <v>14</v>
      </c>
      <c r="DG69" s="11" t="s">
        <v>14</v>
      </c>
      <c r="DH69" s="11" t="s">
        <v>14</v>
      </c>
      <c r="DI69" s="11" t="s">
        <v>14</v>
      </c>
      <c r="DJ69" s="11" t="s">
        <v>14</v>
      </c>
      <c r="DK69" s="11" t="s">
        <v>14</v>
      </c>
      <c r="DL69" s="11" t="s">
        <v>14</v>
      </c>
      <c r="DM69" s="11" t="s">
        <v>14</v>
      </c>
      <c r="DN69" s="11" t="s">
        <v>14</v>
      </c>
      <c r="DO69" s="11" t="s">
        <v>14</v>
      </c>
      <c r="DP69" s="11" t="s">
        <v>14</v>
      </c>
      <c r="DQ69" s="11" t="s">
        <v>14</v>
      </c>
      <c r="DR69" s="11" t="s">
        <v>14</v>
      </c>
      <c r="DS69" s="11" t="s">
        <v>14</v>
      </c>
      <c r="DT69" s="11" t="s">
        <v>14</v>
      </c>
      <c r="DU69" s="11" t="s">
        <v>14</v>
      </c>
      <c r="DV69" s="11" t="s">
        <v>14</v>
      </c>
      <c r="DW69" s="11" t="s">
        <v>14</v>
      </c>
      <c r="DX69" s="11" t="s">
        <v>14</v>
      </c>
      <c r="DY69" s="11" t="s">
        <v>14</v>
      </c>
      <c r="DZ69" s="11" t="s">
        <v>14</v>
      </c>
      <c r="EA69" s="11" t="s">
        <v>14</v>
      </c>
      <c r="EB69" s="11" t="s">
        <v>14</v>
      </c>
      <c r="EC69" s="11" t="s">
        <v>14</v>
      </c>
      <c r="ED69" s="11" t="s">
        <v>14</v>
      </c>
      <c r="EE69" s="11" t="s">
        <v>14</v>
      </c>
      <c r="EF69" s="11" t="s">
        <v>14</v>
      </c>
      <c r="EG69" s="11" t="s">
        <v>14</v>
      </c>
      <c r="EH69" s="11" t="s">
        <v>14</v>
      </c>
      <c r="EI69" s="11" t="s">
        <v>14</v>
      </c>
      <c r="EJ69" s="11" t="s">
        <v>14</v>
      </c>
      <c r="EK69" s="11" t="s">
        <v>14</v>
      </c>
      <c r="EL69" s="11" t="s">
        <v>14</v>
      </c>
      <c r="EM69" s="11" t="s">
        <v>14</v>
      </c>
      <c r="EN69" s="11" t="s">
        <v>14</v>
      </c>
      <c r="EO69" s="11" t="s">
        <v>14</v>
      </c>
      <c r="EP69" s="11" t="s">
        <v>14</v>
      </c>
      <c r="EQ69" s="11" t="s">
        <v>14</v>
      </c>
      <c r="ER69" s="11" t="s">
        <v>14</v>
      </c>
      <c r="ES69" s="11" t="s">
        <v>14</v>
      </c>
      <c r="ET69" s="11" t="s">
        <v>14</v>
      </c>
      <c r="EU69" s="11" t="s">
        <v>14</v>
      </c>
      <c r="EV69" s="11" t="s">
        <v>14</v>
      </c>
      <c r="EW69" s="11" t="s">
        <v>14</v>
      </c>
      <c r="EX69" s="11" t="s">
        <v>14</v>
      </c>
      <c r="EY69" s="11" t="s">
        <v>14</v>
      </c>
      <c r="EZ69" s="11" t="s">
        <v>14</v>
      </c>
      <c r="FA69" s="11" t="s">
        <v>14</v>
      </c>
      <c r="FB69" s="11" t="s">
        <v>14</v>
      </c>
      <c r="FC69" s="11" t="s">
        <v>14</v>
      </c>
      <c r="FD69" s="11" t="s">
        <v>14</v>
      </c>
      <c r="FE69" s="11">
        <v>1</v>
      </c>
      <c r="FF69" s="11">
        <v>4</v>
      </c>
      <c r="FG69" s="11">
        <v>4</v>
      </c>
      <c r="FH69" s="11">
        <v>5</v>
      </c>
      <c r="FI69" s="11">
        <v>2</v>
      </c>
      <c r="FJ69" s="11">
        <v>4</v>
      </c>
      <c r="FK69" s="11">
        <v>5</v>
      </c>
      <c r="FL69" s="11">
        <v>6</v>
      </c>
      <c r="FM69" s="11">
        <v>1</v>
      </c>
      <c r="FN69" s="11">
        <v>4</v>
      </c>
      <c r="FO69" s="11">
        <v>3</v>
      </c>
      <c r="FP69" s="11">
        <v>8</v>
      </c>
      <c r="FQ69" s="11">
        <v>5</v>
      </c>
      <c r="FR69" s="11">
        <v>3</v>
      </c>
      <c r="FS69" s="11">
        <v>3</v>
      </c>
      <c r="FT69" s="11">
        <v>0</v>
      </c>
      <c r="FU69" s="11">
        <v>3</v>
      </c>
      <c r="FV69" s="11">
        <v>0</v>
      </c>
      <c r="FW69" s="11">
        <v>2</v>
      </c>
      <c r="FX69" s="11">
        <v>3</v>
      </c>
      <c r="FY69" s="11">
        <v>2</v>
      </c>
      <c r="FZ69" s="11">
        <v>3</v>
      </c>
      <c r="GA69" s="11">
        <v>3</v>
      </c>
      <c r="GB69" s="11">
        <v>4</v>
      </c>
      <c r="GC69" s="11">
        <v>2</v>
      </c>
      <c r="GD69" s="11">
        <v>3</v>
      </c>
      <c r="GE69" s="11">
        <v>3</v>
      </c>
      <c r="GF69" s="11">
        <v>3</v>
      </c>
      <c r="GG69" s="11">
        <v>1</v>
      </c>
      <c r="GH69" s="11">
        <v>2</v>
      </c>
      <c r="GI69" s="11">
        <f t="shared" si="33"/>
        <v>92</v>
      </c>
      <c r="GJ69" s="11" t="s">
        <v>14</v>
      </c>
      <c r="GK69" s="11" t="s">
        <v>14</v>
      </c>
      <c r="GL69" s="11" t="s">
        <v>14</v>
      </c>
    </row>
    <row r="70" spans="1:194" ht="21" customHeight="1" x14ac:dyDescent="0.3">
      <c r="B70" s="3" t="s">
        <v>131</v>
      </c>
      <c r="C70" s="3" t="s">
        <v>14</v>
      </c>
      <c r="D70" s="11" t="s">
        <v>14</v>
      </c>
      <c r="E70" s="11" t="s">
        <v>14</v>
      </c>
      <c r="F70" s="11" t="s">
        <v>14</v>
      </c>
      <c r="G70" s="11" t="s">
        <v>14</v>
      </c>
      <c r="H70" s="11" t="s">
        <v>14</v>
      </c>
      <c r="I70" s="11" t="s">
        <v>14</v>
      </c>
      <c r="J70" s="11" t="s">
        <v>14</v>
      </c>
      <c r="K70" s="11" t="s">
        <v>14</v>
      </c>
      <c r="L70" s="11" t="s">
        <v>14</v>
      </c>
      <c r="M70" s="11" t="s">
        <v>14</v>
      </c>
      <c r="N70" s="11" t="s">
        <v>14</v>
      </c>
      <c r="O70" s="11" t="s">
        <v>14</v>
      </c>
      <c r="P70" s="11" t="s">
        <v>14</v>
      </c>
      <c r="Q70" s="11" t="s">
        <v>14</v>
      </c>
      <c r="R70" s="11" t="s">
        <v>14</v>
      </c>
      <c r="S70" s="11" t="s">
        <v>14</v>
      </c>
      <c r="T70" s="11" t="s">
        <v>14</v>
      </c>
      <c r="U70" s="11" t="s">
        <v>14</v>
      </c>
      <c r="V70" s="11" t="s">
        <v>14</v>
      </c>
      <c r="W70" s="11" t="s">
        <v>14</v>
      </c>
      <c r="X70" s="11" t="s">
        <v>14</v>
      </c>
      <c r="Y70" s="11" t="s">
        <v>14</v>
      </c>
      <c r="Z70" s="11" t="s">
        <v>14</v>
      </c>
      <c r="AA70" s="11" t="s">
        <v>14</v>
      </c>
      <c r="AB70" s="11" t="s">
        <v>14</v>
      </c>
      <c r="AC70" s="11" t="s">
        <v>14</v>
      </c>
      <c r="AD70" s="11" t="s">
        <v>14</v>
      </c>
      <c r="AE70" s="11" t="s">
        <v>14</v>
      </c>
      <c r="AF70" s="11" t="s">
        <v>14</v>
      </c>
      <c r="AG70" s="11" t="s">
        <v>14</v>
      </c>
      <c r="AH70" s="11" t="s">
        <v>14</v>
      </c>
      <c r="AI70" s="11" t="s">
        <v>14</v>
      </c>
      <c r="AJ70" s="11" t="s">
        <v>14</v>
      </c>
      <c r="AK70" s="11" t="s">
        <v>14</v>
      </c>
      <c r="AL70" s="11" t="s">
        <v>14</v>
      </c>
      <c r="AM70" s="11" t="s">
        <v>14</v>
      </c>
      <c r="AN70" s="11" t="s">
        <v>14</v>
      </c>
      <c r="AO70" s="11" t="s">
        <v>14</v>
      </c>
      <c r="AP70" s="11" t="s">
        <v>14</v>
      </c>
      <c r="AQ70" s="11" t="s">
        <v>14</v>
      </c>
      <c r="AR70" s="11" t="s">
        <v>14</v>
      </c>
      <c r="AS70" s="11" t="s">
        <v>14</v>
      </c>
      <c r="AT70" s="11" t="s">
        <v>14</v>
      </c>
      <c r="AU70" s="11" t="s">
        <v>14</v>
      </c>
      <c r="AV70" s="11" t="s">
        <v>14</v>
      </c>
      <c r="AW70" s="11" t="s">
        <v>14</v>
      </c>
      <c r="AX70" s="11" t="s">
        <v>14</v>
      </c>
      <c r="AY70" s="11" t="s">
        <v>14</v>
      </c>
      <c r="AZ70" s="11" t="s">
        <v>14</v>
      </c>
      <c r="BA70" s="11" t="s">
        <v>14</v>
      </c>
      <c r="BB70" s="11" t="s">
        <v>14</v>
      </c>
      <c r="BC70" s="11" t="s">
        <v>14</v>
      </c>
      <c r="BD70" s="11" t="s">
        <v>14</v>
      </c>
      <c r="BE70" s="11" t="s">
        <v>14</v>
      </c>
      <c r="BF70" s="11" t="s">
        <v>14</v>
      </c>
      <c r="BG70" s="11" t="s">
        <v>14</v>
      </c>
      <c r="BH70" s="11" t="s">
        <v>14</v>
      </c>
      <c r="BI70" s="11" t="s">
        <v>14</v>
      </c>
      <c r="BJ70" s="11" t="s">
        <v>14</v>
      </c>
      <c r="BK70" s="11" t="s">
        <v>14</v>
      </c>
      <c r="BL70" s="11" t="s">
        <v>14</v>
      </c>
      <c r="BM70" s="11" t="s">
        <v>14</v>
      </c>
      <c r="BN70" s="11" t="s">
        <v>14</v>
      </c>
      <c r="BO70" s="11" t="s">
        <v>14</v>
      </c>
      <c r="BP70" s="11" t="s">
        <v>14</v>
      </c>
      <c r="BQ70" s="11" t="s">
        <v>14</v>
      </c>
      <c r="BR70" s="11" t="s">
        <v>14</v>
      </c>
      <c r="BS70" s="11" t="s">
        <v>14</v>
      </c>
      <c r="BT70" s="11" t="s">
        <v>14</v>
      </c>
      <c r="BU70" s="11" t="s">
        <v>14</v>
      </c>
      <c r="BV70" s="11" t="s">
        <v>14</v>
      </c>
      <c r="BW70" s="20" t="s">
        <v>14</v>
      </c>
      <c r="BX70" s="20" t="s">
        <v>14</v>
      </c>
      <c r="BY70" s="20" t="s">
        <v>14</v>
      </c>
      <c r="BZ70" s="11" t="s">
        <v>14</v>
      </c>
      <c r="CA70" s="11" t="s">
        <v>14</v>
      </c>
      <c r="CB70" s="11" t="s">
        <v>14</v>
      </c>
      <c r="CC70" s="11" t="s">
        <v>14</v>
      </c>
      <c r="CD70" s="11" t="s">
        <v>14</v>
      </c>
      <c r="CE70" s="11" t="s">
        <v>14</v>
      </c>
      <c r="CF70" s="11" t="s">
        <v>14</v>
      </c>
      <c r="CG70" s="11" t="s">
        <v>14</v>
      </c>
      <c r="CH70" s="11" t="s">
        <v>14</v>
      </c>
      <c r="CI70" s="11" t="s">
        <v>14</v>
      </c>
      <c r="CJ70" s="11" t="s">
        <v>14</v>
      </c>
      <c r="CK70" s="11" t="s">
        <v>14</v>
      </c>
      <c r="CL70" s="11" t="s">
        <v>14</v>
      </c>
      <c r="CM70" s="11" t="s">
        <v>14</v>
      </c>
      <c r="CN70" s="11" t="s">
        <v>14</v>
      </c>
      <c r="CO70" s="11" t="s">
        <v>14</v>
      </c>
      <c r="CP70" s="11" t="s">
        <v>14</v>
      </c>
      <c r="CQ70" s="11" t="s">
        <v>14</v>
      </c>
      <c r="CR70" s="11" t="s">
        <v>14</v>
      </c>
      <c r="CS70" s="11" t="s">
        <v>14</v>
      </c>
      <c r="CT70" s="11" t="s">
        <v>14</v>
      </c>
      <c r="CU70" s="11" t="s">
        <v>14</v>
      </c>
      <c r="CV70" s="11" t="s">
        <v>14</v>
      </c>
      <c r="CW70" s="11" t="s">
        <v>14</v>
      </c>
      <c r="CX70" s="11" t="s">
        <v>14</v>
      </c>
      <c r="CY70" s="11" t="s">
        <v>14</v>
      </c>
      <c r="CZ70" s="11" t="s">
        <v>14</v>
      </c>
      <c r="DA70" s="11" t="s">
        <v>14</v>
      </c>
      <c r="DB70" s="11" t="s">
        <v>14</v>
      </c>
      <c r="DC70" s="11" t="s">
        <v>14</v>
      </c>
      <c r="DD70" s="11" t="s">
        <v>14</v>
      </c>
      <c r="DE70" s="11" t="s">
        <v>14</v>
      </c>
      <c r="DF70" s="11" t="s">
        <v>14</v>
      </c>
      <c r="DG70" s="11" t="s">
        <v>14</v>
      </c>
      <c r="DH70" s="11" t="s">
        <v>14</v>
      </c>
      <c r="DI70" s="11" t="s">
        <v>14</v>
      </c>
      <c r="DJ70" s="11" t="s">
        <v>14</v>
      </c>
      <c r="DK70" s="11" t="s">
        <v>14</v>
      </c>
      <c r="DL70" s="11" t="s">
        <v>14</v>
      </c>
      <c r="DM70" s="11" t="s">
        <v>14</v>
      </c>
      <c r="DN70" s="11" t="s">
        <v>14</v>
      </c>
      <c r="DO70" s="11" t="s">
        <v>14</v>
      </c>
      <c r="DP70" s="11" t="s">
        <v>14</v>
      </c>
      <c r="DQ70" s="11" t="s">
        <v>14</v>
      </c>
      <c r="DR70" s="11" t="s">
        <v>14</v>
      </c>
      <c r="DS70" s="11" t="s">
        <v>14</v>
      </c>
      <c r="DT70" s="11" t="s">
        <v>14</v>
      </c>
      <c r="DU70" s="11" t="s">
        <v>14</v>
      </c>
      <c r="DV70" s="11" t="s">
        <v>14</v>
      </c>
      <c r="DW70" s="11" t="s">
        <v>14</v>
      </c>
      <c r="DX70" s="11" t="s">
        <v>14</v>
      </c>
      <c r="DY70" s="11" t="s">
        <v>14</v>
      </c>
      <c r="DZ70" s="11" t="s">
        <v>14</v>
      </c>
      <c r="EA70" s="11" t="s">
        <v>14</v>
      </c>
      <c r="EB70" s="11" t="s">
        <v>14</v>
      </c>
      <c r="EC70" s="11" t="s">
        <v>14</v>
      </c>
      <c r="ED70" s="11" t="s">
        <v>14</v>
      </c>
      <c r="EE70" s="11" t="s">
        <v>14</v>
      </c>
      <c r="EF70" s="11" t="s">
        <v>14</v>
      </c>
      <c r="EG70" s="11" t="s">
        <v>14</v>
      </c>
      <c r="EH70" s="11" t="s">
        <v>14</v>
      </c>
      <c r="EI70" s="11" t="s">
        <v>14</v>
      </c>
      <c r="EJ70" s="11" t="s">
        <v>14</v>
      </c>
      <c r="EK70" s="11" t="s">
        <v>14</v>
      </c>
      <c r="EL70" s="11" t="s">
        <v>14</v>
      </c>
      <c r="EM70" s="11" t="s">
        <v>14</v>
      </c>
      <c r="EN70" s="11" t="s">
        <v>14</v>
      </c>
      <c r="EO70" s="11" t="s">
        <v>14</v>
      </c>
      <c r="EP70" s="11" t="s">
        <v>14</v>
      </c>
      <c r="EQ70" s="11" t="s">
        <v>14</v>
      </c>
      <c r="ER70" s="11" t="s">
        <v>14</v>
      </c>
      <c r="ES70" s="11" t="s">
        <v>14</v>
      </c>
      <c r="ET70" s="11" t="s">
        <v>14</v>
      </c>
      <c r="EU70" s="11" t="s">
        <v>14</v>
      </c>
      <c r="EV70" s="11" t="s">
        <v>14</v>
      </c>
      <c r="EW70" s="11" t="s">
        <v>14</v>
      </c>
      <c r="EX70" s="11" t="s">
        <v>14</v>
      </c>
      <c r="EY70" s="11" t="s">
        <v>14</v>
      </c>
      <c r="EZ70" s="11" t="s">
        <v>14</v>
      </c>
      <c r="FA70" s="11" t="s">
        <v>14</v>
      </c>
      <c r="FB70" s="11" t="s">
        <v>14</v>
      </c>
      <c r="FC70" s="11" t="s">
        <v>14</v>
      </c>
      <c r="FD70" s="11" t="s">
        <v>14</v>
      </c>
      <c r="FE70" s="11">
        <v>0</v>
      </c>
      <c r="FF70" s="11">
        <v>1</v>
      </c>
      <c r="FG70" s="11">
        <v>0</v>
      </c>
      <c r="FH70" s="11">
        <v>0</v>
      </c>
      <c r="FI70" s="11">
        <v>0</v>
      </c>
      <c r="FJ70" s="11">
        <v>1</v>
      </c>
      <c r="FK70" s="11">
        <v>1</v>
      </c>
      <c r="FL70" s="11">
        <v>0</v>
      </c>
      <c r="FM70" s="11">
        <v>0</v>
      </c>
      <c r="FN70" s="11">
        <v>0</v>
      </c>
      <c r="FO70" s="11">
        <v>1</v>
      </c>
      <c r="FP70" s="11">
        <v>0</v>
      </c>
      <c r="FQ70" s="11">
        <v>3</v>
      </c>
      <c r="FR70" s="11">
        <v>2</v>
      </c>
      <c r="FS70" s="11">
        <v>2</v>
      </c>
      <c r="FT70" s="11">
        <v>2</v>
      </c>
      <c r="FU70" s="11">
        <v>1</v>
      </c>
      <c r="FV70" s="11">
        <v>2</v>
      </c>
      <c r="FW70" s="11">
        <v>0</v>
      </c>
      <c r="FX70" s="11">
        <v>1</v>
      </c>
      <c r="FY70" s="11">
        <v>2</v>
      </c>
      <c r="FZ70" s="11">
        <v>3</v>
      </c>
      <c r="GA70" s="11">
        <v>0</v>
      </c>
      <c r="GB70" s="11">
        <v>2</v>
      </c>
      <c r="GC70" s="11">
        <v>1</v>
      </c>
      <c r="GD70" s="11">
        <v>0</v>
      </c>
      <c r="GE70" s="11">
        <v>2</v>
      </c>
      <c r="GF70" s="11">
        <v>0</v>
      </c>
      <c r="GG70" s="11">
        <v>2</v>
      </c>
      <c r="GH70" s="11">
        <v>2</v>
      </c>
      <c r="GI70" s="11">
        <f t="shared" si="33"/>
        <v>31</v>
      </c>
      <c r="GJ70" s="11" t="s">
        <v>14</v>
      </c>
      <c r="GK70" s="11" t="s">
        <v>14</v>
      </c>
      <c r="GL70" s="11" t="s">
        <v>14</v>
      </c>
    </row>
    <row r="71" spans="1:194" ht="21" customHeight="1" x14ac:dyDescent="0.3">
      <c r="B71" s="3" t="s">
        <v>123</v>
      </c>
      <c r="C71" s="3"/>
      <c r="D71" s="11" t="s">
        <v>14</v>
      </c>
      <c r="E71" s="11" t="s">
        <v>14</v>
      </c>
      <c r="F71" s="11" t="s">
        <v>14</v>
      </c>
      <c r="G71" s="11" t="s">
        <v>14</v>
      </c>
      <c r="H71" s="11" t="s">
        <v>14</v>
      </c>
      <c r="I71" s="11" t="s">
        <v>14</v>
      </c>
      <c r="J71" s="11" t="s">
        <v>14</v>
      </c>
      <c r="K71" s="11" t="s">
        <v>14</v>
      </c>
      <c r="L71" s="11" t="s">
        <v>14</v>
      </c>
      <c r="M71" s="11" t="s">
        <v>14</v>
      </c>
      <c r="N71" s="11" t="s">
        <v>14</v>
      </c>
      <c r="O71" s="11" t="s">
        <v>14</v>
      </c>
      <c r="P71" s="11" t="s">
        <v>14</v>
      </c>
      <c r="Q71" s="11" t="s">
        <v>14</v>
      </c>
      <c r="R71" s="11" t="s">
        <v>14</v>
      </c>
      <c r="S71" s="11" t="s">
        <v>14</v>
      </c>
      <c r="T71" s="11" t="s">
        <v>14</v>
      </c>
      <c r="U71" s="11" t="s">
        <v>14</v>
      </c>
      <c r="V71" s="11" t="s">
        <v>14</v>
      </c>
      <c r="W71" s="11" t="s">
        <v>14</v>
      </c>
      <c r="X71" s="11" t="s">
        <v>14</v>
      </c>
      <c r="Y71" s="11" t="s">
        <v>14</v>
      </c>
      <c r="Z71" s="11" t="s">
        <v>14</v>
      </c>
      <c r="AA71" s="11" t="s">
        <v>14</v>
      </c>
      <c r="AB71" s="11" t="s">
        <v>14</v>
      </c>
      <c r="AC71" s="11" t="s">
        <v>14</v>
      </c>
      <c r="AD71" s="11" t="s">
        <v>14</v>
      </c>
      <c r="AE71" s="11" t="s">
        <v>14</v>
      </c>
      <c r="AF71" s="11" t="s">
        <v>14</v>
      </c>
      <c r="AG71" s="11" t="s">
        <v>14</v>
      </c>
      <c r="AH71" s="11" t="s">
        <v>14</v>
      </c>
      <c r="AI71" s="11" t="s">
        <v>14</v>
      </c>
      <c r="AJ71" s="11" t="s">
        <v>14</v>
      </c>
      <c r="AK71" s="11" t="s">
        <v>14</v>
      </c>
      <c r="AL71" s="11" t="s">
        <v>14</v>
      </c>
      <c r="AM71" s="11" t="s">
        <v>14</v>
      </c>
      <c r="AN71" s="11" t="s">
        <v>14</v>
      </c>
      <c r="AO71" s="11" t="s">
        <v>14</v>
      </c>
      <c r="AP71" s="11" t="s">
        <v>14</v>
      </c>
      <c r="AQ71" s="11" t="s">
        <v>14</v>
      </c>
      <c r="AR71" s="11" t="s">
        <v>14</v>
      </c>
      <c r="AS71" s="11" t="s">
        <v>14</v>
      </c>
      <c r="AT71" s="11" t="s">
        <v>14</v>
      </c>
      <c r="AU71" s="11" t="s">
        <v>14</v>
      </c>
      <c r="AV71" s="11" t="s">
        <v>14</v>
      </c>
      <c r="AW71" s="11" t="s">
        <v>14</v>
      </c>
      <c r="AX71" s="11" t="s">
        <v>14</v>
      </c>
      <c r="AY71" s="11" t="s">
        <v>14</v>
      </c>
      <c r="AZ71" s="11" t="s">
        <v>14</v>
      </c>
      <c r="BA71" s="11" t="s">
        <v>14</v>
      </c>
      <c r="BB71" s="11" t="s">
        <v>14</v>
      </c>
      <c r="BC71" s="11" t="s">
        <v>14</v>
      </c>
      <c r="BD71" s="11" t="s">
        <v>14</v>
      </c>
      <c r="BE71" s="11" t="s">
        <v>14</v>
      </c>
      <c r="BF71" s="11" t="s">
        <v>14</v>
      </c>
      <c r="BG71" s="11" t="s">
        <v>14</v>
      </c>
      <c r="BH71" s="11" t="s">
        <v>14</v>
      </c>
      <c r="BI71" s="11" t="s">
        <v>14</v>
      </c>
      <c r="BJ71" s="11" t="s">
        <v>14</v>
      </c>
      <c r="BK71" s="11" t="s">
        <v>14</v>
      </c>
      <c r="BL71" s="11" t="s">
        <v>14</v>
      </c>
      <c r="BM71" s="11" t="s">
        <v>14</v>
      </c>
      <c r="BN71" s="11" t="s">
        <v>14</v>
      </c>
      <c r="BO71" s="11" t="s">
        <v>14</v>
      </c>
      <c r="BP71" s="11" t="s">
        <v>14</v>
      </c>
      <c r="BQ71" s="11" t="s">
        <v>14</v>
      </c>
      <c r="BR71" s="11" t="s">
        <v>14</v>
      </c>
      <c r="BS71" s="11" t="s">
        <v>14</v>
      </c>
      <c r="BT71" s="11" t="s">
        <v>14</v>
      </c>
      <c r="BU71" s="11" t="s">
        <v>14</v>
      </c>
      <c r="BV71" s="20" t="s">
        <v>14</v>
      </c>
      <c r="BW71" s="20" t="s">
        <v>14</v>
      </c>
      <c r="BX71" s="20" t="s">
        <v>14</v>
      </c>
      <c r="BY71" s="20" t="s">
        <v>14</v>
      </c>
      <c r="BZ71" s="11" t="s">
        <v>14</v>
      </c>
      <c r="CA71" s="11" t="s">
        <v>14</v>
      </c>
      <c r="CB71" s="11" t="s">
        <v>14</v>
      </c>
      <c r="CC71" s="11" t="s">
        <v>14</v>
      </c>
      <c r="CD71" s="11" t="s">
        <v>14</v>
      </c>
      <c r="CE71" s="11" t="s">
        <v>14</v>
      </c>
      <c r="CF71" s="11" t="s">
        <v>14</v>
      </c>
      <c r="CG71" s="11" t="s">
        <v>14</v>
      </c>
      <c r="CH71" s="11" t="s">
        <v>14</v>
      </c>
      <c r="CI71" s="11" t="s">
        <v>14</v>
      </c>
      <c r="CJ71" s="11" t="s">
        <v>14</v>
      </c>
      <c r="CK71" s="11" t="s">
        <v>14</v>
      </c>
      <c r="CL71" s="11" t="s">
        <v>14</v>
      </c>
      <c r="CM71" s="11" t="s">
        <v>14</v>
      </c>
      <c r="CN71" s="11" t="s">
        <v>14</v>
      </c>
      <c r="CO71" s="11" t="s">
        <v>14</v>
      </c>
      <c r="CP71" s="11" t="s">
        <v>14</v>
      </c>
      <c r="CQ71" s="11" t="s">
        <v>14</v>
      </c>
      <c r="CR71" s="11" t="s">
        <v>14</v>
      </c>
      <c r="CS71" s="11" t="s">
        <v>14</v>
      </c>
      <c r="CT71" s="11" t="s">
        <v>14</v>
      </c>
      <c r="CU71" s="11" t="s">
        <v>14</v>
      </c>
      <c r="CV71" s="11" t="s">
        <v>14</v>
      </c>
      <c r="CW71" s="11" t="s">
        <v>14</v>
      </c>
      <c r="CX71" s="11" t="s">
        <v>14</v>
      </c>
      <c r="CY71" s="11" t="s">
        <v>14</v>
      </c>
      <c r="CZ71" s="11" t="s">
        <v>14</v>
      </c>
      <c r="DA71" s="11" t="s">
        <v>14</v>
      </c>
      <c r="DB71" s="11" t="s">
        <v>14</v>
      </c>
      <c r="DC71" s="11" t="s">
        <v>14</v>
      </c>
      <c r="DD71" s="11" t="s">
        <v>14</v>
      </c>
      <c r="DE71" s="11" t="s">
        <v>14</v>
      </c>
      <c r="DF71" s="11" t="s">
        <v>14</v>
      </c>
      <c r="DG71" s="11" t="s">
        <v>14</v>
      </c>
      <c r="DH71" s="11" t="s">
        <v>14</v>
      </c>
      <c r="DI71" s="11" t="s">
        <v>14</v>
      </c>
      <c r="DJ71" s="11" t="s">
        <v>14</v>
      </c>
      <c r="DK71" s="11" t="s">
        <v>14</v>
      </c>
      <c r="DL71" s="11" t="s">
        <v>14</v>
      </c>
      <c r="DM71" s="11" t="s">
        <v>14</v>
      </c>
      <c r="DN71" s="11" t="s">
        <v>14</v>
      </c>
      <c r="DO71" s="11" t="s">
        <v>14</v>
      </c>
      <c r="DP71" s="11" t="s">
        <v>14</v>
      </c>
      <c r="DQ71" s="11" t="s">
        <v>14</v>
      </c>
      <c r="DR71" s="11" t="s">
        <v>14</v>
      </c>
      <c r="DS71" s="11" t="s">
        <v>14</v>
      </c>
      <c r="DT71" s="11" t="s">
        <v>14</v>
      </c>
      <c r="DU71" s="11" t="s">
        <v>14</v>
      </c>
      <c r="DV71" s="11" t="s">
        <v>14</v>
      </c>
      <c r="DW71" s="11" t="s">
        <v>14</v>
      </c>
      <c r="DX71" s="11" t="s">
        <v>14</v>
      </c>
      <c r="DY71" s="11" t="s">
        <v>14</v>
      </c>
      <c r="DZ71" s="11" t="s">
        <v>14</v>
      </c>
      <c r="EA71" s="11" t="s">
        <v>14</v>
      </c>
      <c r="EB71" s="11" t="s">
        <v>14</v>
      </c>
      <c r="EC71" s="11" t="s">
        <v>14</v>
      </c>
      <c r="ED71" s="11" t="s">
        <v>14</v>
      </c>
      <c r="EE71" s="11" t="s">
        <v>14</v>
      </c>
      <c r="EF71" s="11" t="s">
        <v>14</v>
      </c>
      <c r="EG71" s="11" t="s">
        <v>14</v>
      </c>
      <c r="EH71" s="11" t="s">
        <v>14</v>
      </c>
      <c r="EI71" s="11" t="s">
        <v>14</v>
      </c>
      <c r="EJ71" s="11" t="s">
        <v>14</v>
      </c>
      <c r="EK71" s="11" t="s">
        <v>14</v>
      </c>
      <c r="EL71" s="11" t="s">
        <v>14</v>
      </c>
      <c r="EM71" s="11" t="s">
        <v>14</v>
      </c>
      <c r="EN71" s="11" t="s">
        <v>14</v>
      </c>
      <c r="EO71" s="11" t="s">
        <v>14</v>
      </c>
      <c r="EP71" s="11" t="s">
        <v>14</v>
      </c>
      <c r="EQ71" s="11" t="s">
        <v>14</v>
      </c>
      <c r="ER71" s="11" t="s">
        <v>14</v>
      </c>
      <c r="ES71" s="11" t="s">
        <v>14</v>
      </c>
      <c r="ET71" s="11" t="s">
        <v>14</v>
      </c>
      <c r="EU71" s="11" t="s">
        <v>14</v>
      </c>
      <c r="EV71" s="11" t="s">
        <v>14</v>
      </c>
      <c r="EW71" s="11" t="s">
        <v>14</v>
      </c>
      <c r="EX71" s="11" t="s">
        <v>14</v>
      </c>
      <c r="EY71" s="11" t="s">
        <v>14</v>
      </c>
      <c r="EZ71" s="11" t="s">
        <v>14</v>
      </c>
      <c r="FA71" s="11" t="s">
        <v>14</v>
      </c>
      <c r="FB71" s="11" t="s">
        <v>14</v>
      </c>
      <c r="FC71" s="11" t="s">
        <v>14</v>
      </c>
      <c r="FD71" s="11" t="s">
        <v>14</v>
      </c>
      <c r="FE71" s="11">
        <v>0</v>
      </c>
      <c r="FF71" s="11">
        <v>0</v>
      </c>
      <c r="FG71" s="11">
        <v>0</v>
      </c>
      <c r="FH71" s="11">
        <v>0</v>
      </c>
      <c r="FI71" s="11">
        <v>0</v>
      </c>
      <c r="FJ71" s="11">
        <v>0</v>
      </c>
      <c r="FK71" s="11">
        <v>0</v>
      </c>
      <c r="FL71" s="11">
        <v>0</v>
      </c>
      <c r="FM71" s="11">
        <v>0</v>
      </c>
      <c r="FN71" s="11">
        <v>0</v>
      </c>
      <c r="FO71" s="11">
        <v>0</v>
      </c>
      <c r="FP71" s="11">
        <v>0</v>
      </c>
      <c r="FQ71" s="11">
        <v>0</v>
      </c>
      <c r="FR71" s="11">
        <v>0</v>
      </c>
      <c r="FS71" s="11">
        <v>0</v>
      </c>
      <c r="FT71" s="11">
        <v>0</v>
      </c>
      <c r="FU71" s="11">
        <v>0</v>
      </c>
      <c r="FV71" s="11">
        <v>0</v>
      </c>
      <c r="FW71" s="11">
        <v>0</v>
      </c>
      <c r="FX71" s="11">
        <v>0</v>
      </c>
      <c r="FY71" s="11">
        <v>0</v>
      </c>
      <c r="FZ71" s="11">
        <v>0</v>
      </c>
      <c r="GA71" s="11">
        <v>0</v>
      </c>
      <c r="GB71" s="11">
        <v>0</v>
      </c>
      <c r="GC71" s="11">
        <v>0</v>
      </c>
      <c r="GD71" s="11">
        <v>0</v>
      </c>
      <c r="GE71" s="11">
        <v>0</v>
      </c>
      <c r="GF71" s="11">
        <v>0</v>
      </c>
      <c r="GG71" s="11">
        <v>0</v>
      </c>
      <c r="GH71" s="11">
        <v>0</v>
      </c>
      <c r="GI71" s="11">
        <f t="shared" si="33"/>
        <v>0</v>
      </c>
      <c r="GJ71" s="11" t="s">
        <v>14</v>
      </c>
      <c r="GK71" s="11" t="s">
        <v>14</v>
      </c>
      <c r="GL71" s="11" t="s">
        <v>14</v>
      </c>
    </row>
    <row r="72" spans="1:194" ht="21" customHeight="1" x14ac:dyDescent="0.3">
      <c r="B72" s="3" t="s">
        <v>122</v>
      </c>
      <c r="C72" s="3"/>
      <c r="D72" s="11" t="s">
        <v>14</v>
      </c>
      <c r="E72" s="11" t="s">
        <v>14</v>
      </c>
      <c r="F72" s="11" t="s">
        <v>14</v>
      </c>
      <c r="G72" s="11" t="s">
        <v>14</v>
      </c>
      <c r="H72" s="11" t="s">
        <v>14</v>
      </c>
      <c r="I72" s="11" t="s">
        <v>14</v>
      </c>
      <c r="J72" s="11" t="s">
        <v>14</v>
      </c>
      <c r="K72" s="11" t="s">
        <v>14</v>
      </c>
      <c r="L72" s="11" t="s">
        <v>14</v>
      </c>
      <c r="M72" s="11" t="s">
        <v>14</v>
      </c>
      <c r="N72" s="11" t="s">
        <v>14</v>
      </c>
      <c r="O72" s="11" t="s">
        <v>14</v>
      </c>
      <c r="P72" s="11" t="s">
        <v>14</v>
      </c>
      <c r="Q72" s="11" t="s">
        <v>14</v>
      </c>
      <c r="R72" s="11" t="s">
        <v>14</v>
      </c>
      <c r="S72" s="11" t="s">
        <v>14</v>
      </c>
      <c r="T72" s="11" t="s">
        <v>14</v>
      </c>
      <c r="U72" s="11" t="s">
        <v>14</v>
      </c>
      <c r="V72" s="11" t="s">
        <v>14</v>
      </c>
      <c r="W72" s="11" t="s">
        <v>14</v>
      </c>
      <c r="X72" s="11" t="s">
        <v>14</v>
      </c>
      <c r="Y72" s="11" t="s">
        <v>14</v>
      </c>
      <c r="Z72" s="11" t="s">
        <v>14</v>
      </c>
      <c r="AA72" s="11" t="s">
        <v>14</v>
      </c>
      <c r="AB72" s="11" t="s">
        <v>14</v>
      </c>
      <c r="AC72" s="11" t="s">
        <v>14</v>
      </c>
      <c r="AD72" s="11" t="s">
        <v>14</v>
      </c>
      <c r="AE72" s="11" t="s">
        <v>14</v>
      </c>
      <c r="AF72" s="11" t="s">
        <v>14</v>
      </c>
      <c r="AG72" s="11" t="s">
        <v>14</v>
      </c>
      <c r="AH72" s="11" t="s">
        <v>14</v>
      </c>
      <c r="AI72" s="11" t="s">
        <v>14</v>
      </c>
      <c r="AJ72" s="11" t="s">
        <v>14</v>
      </c>
      <c r="AK72" s="11" t="s">
        <v>14</v>
      </c>
      <c r="AL72" s="11" t="s">
        <v>14</v>
      </c>
      <c r="AM72" s="11" t="s">
        <v>14</v>
      </c>
      <c r="AN72" s="11" t="s">
        <v>14</v>
      </c>
      <c r="AO72" s="11" t="s">
        <v>14</v>
      </c>
      <c r="AP72" s="11" t="s">
        <v>14</v>
      </c>
      <c r="AQ72" s="11" t="s">
        <v>14</v>
      </c>
      <c r="AR72" s="11" t="s">
        <v>14</v>
      </c>
      <c r="AS72" s="11" t="s">
        <v>14</v>
      </c>
      <c r="AT72" s="11" t="s">
        <v>14</v>
      </c>
      <c r="AU72" s="11" t="s">
        <v>14</v>
      </c>
      <c r="AV72" s="11" t="s">
        <v>14</v>
      </c>
      <c r="AW72" s="11" t="s">
        <v>14</v>
      </c>
      <c r="AX72" s="11" t="s">
        <v>14</v>
      </c>
      <c r="AY72" s="11" t="s">
        <v>14</v>
      </c>
      <c r="AZ72" s="11" t="s">
        <v>14</v>
      </c>
      <c r="BA72" s="11" t="s">
        <v>14</v>
      </c>
      <c r="BB72" s="11" t="s">
        <v>14</v>
      </c>
      <c r="BC72" s="11" t="s">
        <v>14</v>
      </c>
      <c r="BD72" s="11" t="s">
        <v>14</v>
      </c>
      <c r="BE72" s="11" t="s">
        <v>14</v>
      </c>
      <c r="BF72" s="11" t="s">
        <v>14</v>
      </c>
      <c r="BG72" s="11" t="s">
        <v>14</v>
      </c>
      <c r="BH72" s="11" t="s">
        <v>14</v>
      </c>
      <c r="BI72" s="11" t="s">
        <v>14</v>
      </c>
      <c r="BJ72" s="11" t="s">
        <v>14</v>
      </c>
      <c r="BK72" s="11" t="s">
        <v>14</v>
      </c>
      <c r="BL72" s="11" t="s">
        <v>14</v>
      </c>
      <c r="BM72" s="11" t="s">
        <v>14</v>
      </c>
      <c r="BN72" s="11" t="s">
        <v>14</v>
      </c>
      <c r="BO72" s="11" t="s">
        <v>14</v>
      </c>
      <c r="BP72" s="11" t="s">
        <v>14</v>
      </c>
      <c r="BQ72" s="11" t="s">
        <v>14</v>
      </c>
      <c r="BR72" s="11" t="s">
        <v>14</v>
      </c>
      <c r="BS72" s="11" t="s">
        <v>14</v>
      </c>
      <c r="BT72" s="11" t="s">
        <v>14</v>
      </c>
      <c r="BU72" s="11" t="s">
        <v>14</v>
      </c>
      <c r="BV72" s="20" t="s">
        <v>14</v>
      </c>
      <c r="BW72" s="20" t="s">
        <v>14</v>
      </c>
      <c r="BX72" s="11" t="s">
        <v>14</v>
      </c>
      <c r="BY72" s="20" t="s">
        <v>14</v>
      </c>
      <c r="BZ72" s="11" t="s">
        <v>14</v>
      </c>
      <c r="CA72" s="11" t="s">
        <v>14</v>
      </c>
      <c r="CB72" s="11" t="s">
        <v>14</v>
      </c>
      <c r="CC72" s="11" t="s">
        <v>14</v>
      </c>
      <c r="CD72" s="11" t="s">
        <v>14</v>
      </c>
      <c r="CE72" s="11" t="s">
        <v>14</v>
      </c>
      <c r="CF72" s="11" t="s">
        <v>14</v>
      </c>
      <c r="CG72" s="11" t="s">
        <v>14</v>
      </c>
      <c r="CH72" s="11" t="s">
        <v>14</v>
      </c>
      <c r="CI72" s="11" t="s">
        <v>14</v>
      </c>
      <c r="CJ72" s="11" t="s">
        <v>14</v>
      </c>
      <c r="CK72" s="11" t="s">
        <v>14</v>
      </c>
      <c r="CL72" s="11" t="s">
        <v>14</v>
      </c>
      <c r="CM72" s="11" t="s">
        <v>14</v>
      </c>
      <c r="CN72" s="11" t="s">
        <v>14</v>
      </c>
      <c r="CO72" s="11" t="s">
        <v>14</v>
      </c>
      <c r="CP72" s="11" t="s">
        <v>14</v>
      </c>
      <c r="CQ72" s="11" t="s">
        <v>14</v>
      </c>
      <c r="CR72" s="11" t="s">
        <v>14</v>
      </c>
      <c r="CS72" s="11" t="s">
        <v>14</v>
      </c>
      <c r="CT72" s="11" t="s">
        <v>14</v>
      </c>
      <c r="CU72" s="11" t="s">
        <v>14</v>
      </c>
      <c r="CV72" s="11" t="s">
        <v>14</v>
      </c>
      <c r="CW72" s="11" t="s">
        <v>14</v>
      </c>
      <c r="CX72" s="11" t="s">
        <v>14</v>
      </c>
      <c r="CY72" s="11" t="s">
        <v>14</v>
      </c>
      <c r="CZ72" s="11" t="s">
        <v>14</v>
      </c>
      <c r="DA72" s="11" t="s">
        <v>14</v>
      </c>
      <c r="DB72" s="11" t="s">
        <v>14</v>
      </c>
      <c r="DC72" s="11" t="s">
        <v>14</v>
      </c>
      <c r="DD72" s="11" t="s">
        <v>14</v>
      </c>
      <c r="DE72" s="11" t="s">
        <v>14</v>
      </c>
      <c r="DF72" s="11" t="s">
        <v>14</v>
      </c>
      <c r="DG72" s="11" t="s">
        <v>14</v>
      </c>
      <c r="DH72" s="11" t="s">
        <v>14</v>
      </c>
      <c r="DI72" s="11" t="s">
        <v>14</v>
      </c>
      <c r="DJ72" s="11" t="s">
        <v>14</v>
      </c>
      <c r="DK72" s="11" t="s">
        <v>14</v>
      </c>
      <c r="DL72" s="11" t="s">
        <v>14</v>
      </c>
      <c r="DM72" s="11" t="s">
        <v>14</v>
      </c>
      <c r="DN72" s="11" t="s">
        <v>14</v>
      </c>
      <c r="DO72" s="11" t="s">
        <v>14</v>
      </c>
      <c r="DP72" s="11" t="s">
        <v>14</v>
      </c>
      <c r="DQ72" s="11" t="s">
        <v>14</v>
      </c>
      <c r="DR72" s="11" t="s">
        <v>14</v>
      </c>
      <c r="DS72" s="11" t="s">
        <v>14</v>
      </c>
      <c r="DT72" s="11" t="s">
        <v>14</v>
      </c>
      <c r="DU72" s="11" t="s">
        <v>14</v>
      </c>
      <c r="DV72" s="11" t="s">
        <v>14</v>
      </c>
      <c r="DW72" s="11" t="s">
        <v>14</v>
      </c>
      <c r="DX72" s="11" t="s">
        <v>14</v>
      </c>
      <c r="DY72" s="11" t="s">
        <v>14</v>
      </c>
      <c r="DZ72" s="11" t="s">
        <v>14</v>
      </c>
      <c r="EA72" s="11" t="s">
        <v>14</v>
      </c>
      <c r="EB72" s="11" t="s">
        <v>14</v>
      </c>
      <c r="EC72" s="11" t="s">
        <v>14</v>
      </c>
      <c r="ED72" s="11" t="s">
        <v>14</v>
      </c>
      <c r="EE72" s="11" t="s">
        <v>14</v>
      </c>
      <c r="EF72" s="11" t="s">
        <v>14</v>
      </c>
      <c r="EG72" s="11" t="s">
        <v>14</v>
      </c>
      <c r="EH72" s="11" t="s">
        <v>14</v>
      </c>
      <c r="EI72" s="11" t="s">
        <v>14</v>
      </c>
      <c r="EJ72" s="11" t="s">
        <v>14</v>
      </c>
      <c r="EK72" s="11" t="s">
        <v>14</v>
      </c>
      <c r="EL72" s="11" t="s">
        <v>14</v>
      </c>
      <c r="EM72" s="11" t="s">
        <v>14</v>
      </c>
      <c r="EN72" s="11" t="s">
        <v>14</v>
      </c>
      <c r="EO72" s="11" t="s">
        <v>14</v>
      </c>
      <c r="EP72" s="11" t="s">
        <v>14</v>
      </c>
      <c r="EQ72" s="11" t="s">
        <v>14</v>
      </c>
      <c r="ER72" s="11" t="s">
        <v>14</v>
      </c>
      <c r="ES72" s="11" t="s">
        <v>14</v>
      </c>
      <c r="ET72" s="11" t="s">
        <v>14</v>
      </c>
      <c r="EU72" s="11" t="s">
        <v>14</v>
      </c>
      <c r="EV72" s="11" t="s">
        <v>14</v>
      </c>
      <c r="EW72" s="11" t="s">
        <v>14</v>
      </c>
      <c r="EX72" s="11" t="s">
        <v>14</v>
      </c>
      <c r="EY72" s="11" t="s">
        <v>14</v>
      </c>
      <c r="EZ72" s="11" t="s">
        <v>14</v>
      </c>
      <c r="FA72" s="11" t="s">
        <v>14</v>
      </c>
      <c r="FB72" s="11" t="s">
        <v>14</v>
      </c>
      <c r="FC72" s="11" t="s">
        <v>14</v>
      </c>
      <c r="FD72" s="11" t="s">
        <v>14</v>
      </c>
      <c r="FE72" s="11">
        <v>0</v>
      </c>
      <c r="FF72" s="11">
        <v>0</v>
      </c>
      <c r="FG72" s="11">
        <v>0</v>
      </c>
      <c r="FH72" s="11">
        <v>0</v>
      </c>
      <c r="FI72" s="11">
        <v>0</v>
      </c>
      <c r="FJ72" s="11">
        <v>0</v>
      </c>
      <c r="FK72" s="11">
        <v>0</v>
      </c>
      <c r="FL72" s="11">
        <v>0</v>
      </c>
      <c r="FM72" s="11">
        <v>0</v>
      </c>
      <c r="FN72" s="11">
        <v>0</v>
      </c>
      <c r="FO72" s="11">
        <v>0</v>
      </c>
      <c r="FP72" s="11">
        <v>0</v>
      </c>
      <c r="FQ72" s="11">
        <v>0</v>
      </c>
      <c r="FR72" s="11">
        <v>0</v>
      </c>
      <c r="FS72" s="11">
        <v>0</v>
      </c>
      <c r="FT72" s="11">
        <v>0</v>
      </c>
      <c r="FU72" s="11">
        <v>0</v>
      </c>
      <c r="FV72" s="11">
        <v>0</v>
      </c>
      <c r="FW72" s="11">
        <v>0</v>
      </c>
      <c r="FX72" s="11">
        <v>0</v>
      </c>
      <c r="FY72" s="11">
        <v>0</v>
      </c>
      <c r="FZ72" s="11">
        <v>0</v>
      </c>
      <c r="GA72" s="11">
        <v>0</v>
      </c>
      <c r="GB72" s="11">
        <v>0</v>
      </c>
      <c r="GC72" s="11">
        <v>0</v>
      </c>
      <c r="GD72" s="11">
        <v>0</v>
      </c>
      <c r="GE72" s="11">
        <v>0</v>
      </c>
      <c r="GF72" s="11">
        <v>0</v>
      </c>
      <c r="GG72" s="11">
        <v>0</v>
      </c>
      <c r="GH72" s="11">
        <v>0</v>
      </c>
      <c r="GI72" s="11">
        <f t="shared" si="33"/>
        <v>0</v>
      </c>
      <c r="GJ72" s="11" t="s">
        <v>14</v>
      </c>
      <c r="GK72" s="11" t="s">
        <v>14</v>
      </c>
      <c r="GL72" s="11" t="s">
        <v>14</v>
      </c>
    </row>
    <row r="73" spans="1:194" ht="21" customHeight="1" x14ac:dyDescent="0.3">
      <c r="B73" s="3" t="s">
        <v>36</v>
      </c>
      <c r="C73" s="3" t="s">
        <v>37</v>
      </c>
      <c r="D73" s="11" t="s">
        <v>14</v>
      </c>
      <c r="E73" s="11" t="s">
        <v>14</v>
      </c>
      <c r="F73" s="11" t="s">
        <v>14</v>
      </c>
      <c r="G73" s="11" t="s">
        <v>14</v>
      </c>
      <c r="H73" s="11" t="s">
        <v>14</v>
      </c>
      <c r="I73" s="11" t="s">
        <v>14</v>
      </c>
      <c r="J73" s="11" t="s">
        <v>14</v>
      </c>
      <c r="K73" s="11" t="s">
        <v>14</v>
      </c>
      <c r="L73" s="11" t="s">
        <v>14</v>
      </c>
      <c r="M73" s="11" t="s">
        <v>14</v>
      </c>
      <c r="N73" s="11" t="s">
        <v>14</v>
      </c>
      <c r="O73" s="11" t="s">
        <v>14</v>
      </c>
      <c r="P73" s="11" t="s">
        <v>14</v>
      </c>
      <c r="Q73" s="11" t="s">
        <v>14</v>
      </c>
      <c r="R73" s="11" t="s">
        <v>14</v>
      </c>
      <c r="S73" s="11" t="s">
        <v>14</v>
      </c>
      <c r="T73" s="11" t="s">
        <v>14</v>
      </c>
      <c r="U73" s="11" t="s">
        <v>14</v>
      </c>
      <c r="V73" s="11" t="s">
        <v>14</v>
      </c>
      <c r="W73" s="11" t="s">
        <v>14</v>
      </c>
      <c r="X73" s="11" t="s">
        <v>14</v>
      </c>
      <c r="Y73" s="11" t="s">
        <v>14</v>
      </c>
      <c r="Z73" s="11" t="s">
        <v>14</v>
      </c>
      <c r="AA73" s="11" t="s">
        <v>14</v>
      </c>
      <c r="AB73" s="11" t="s">
        <v>14</v>
      </c>
      <c r="AC73" s="11" t="s">
        <v>14</v>
      </c>
      <c r="AD73" s="11" t="s">
        <v>14</v>
      </c>
      <c r="AE73" s="11" t="s">
        <v>14</v>
      </c>
      <c r="AF73" s="11" t="s">
        <v>14</v>
      </c>
      <c r="AG73" s="11" t="s">
        <v>14</v>
      </c>
      <c r="AH73" s="11" t="s">
        <v>14</v>
      </c>
      <c r="AI73" s="11" t="s">
        <v>14</v>
      </c>
      <c r="AJ73" s="11" t="s">
        <v>14</v>
      </c>
      <c r="AK73" s="11" t="s">
        <v>14</v>
      </c>
      <c r="AL73" s="11" t="s">
        <v>14</v>
      </c>
      <c r="AM73" s="11" t="s">
        <v>14</v>
      </c>
      <c r="AN73" s="11" t="s">
        <v>14</v>
      </c>
      <c r="AO73" s="11" t="s">
        <v>14</v>
      </c>
      <c r="AP73" s="11" t="s">
        <v>14</v>
      </c>
      <c r="AQ73" s="11" t="s">
        <v>14</v>
      </c>
      <c r="AR73" s="11" t="s">
        <v>14</v>
      </c>
      <c r="AS73" s="11" t="s">
        <v>14</v>
      </c>
      <c r="AT73" s="11" t="s">
        <v>14</v>
      </c>
      <c r="AU73" s="11" t="s">
        <v>14</v>
      </c>
      <c r="AV73" s="11" t="s">
        <v>14</v>
      </c>
      <c r="AW73" s="11" t="s">
        <v>14</v>
      </c>
      <c r="AX73" s="11" t="s">
        <v>14</v>
      </c>
      <c r="AY73" s="11" t="s">
        <v>14</v>
      </c>
      <c r="AZ73" s="11" t="s">
        <v>14</v>
      </c>
      <c r="BA73" s="11" t="s">
        <v>14</v>
      </c>
      <c r="BB73" s="11" t="s">
        <v>14</v>
      </c>
      <c r="BC73" s="11" t="s">
        <v>14</v>
      </c>
      <c r="BD73" s="11" t="s">
        <v>14</v>
      </c>
      <c r="BE73" s="11" t="s">
        <v>14</v>
      </c>
      <c r="BF73" s="11" t="s">
        <v>14</v>
      </c>
      <c r="BG73" s="11" t="s">
        <v>14</v>
      </c>
      <c r="BH73" s="11" t="s">
        <v>14</v>
      </c>
      <c r="BI73" s="11" t="s">
        <v>14</v>
      </c>
      <c r="BJ73" s="11" t="s">
        <v>14</v>
      </c>
      <c r="BK73" s="11" t="s">
        <v>14</v>
      </c>
      <c r="BL73" s="11" t="s">
        <v>14</v>
      </c>
      <c r="BM73" s="11" t="s">
        <v>14</v>
      </c>
      <c r="BN73" s="11" t="s">
        <v>14</v>
      </c>
      <c r="BO73" s="11" t="s">
        <v>14</v>
      </c>
      <c r="BP73" s="11" t="s">
        <v>14</v>
      </c>
      <c r="BQ73" s="11" t="s">
        <v>14</v>
      </c>
      <c r="BR73" s="11" t="s">
        <v>14</v>
      </c>
      <c r="BS73" s="11" t="s">
        <v>14</v>
      </c>
      <c r="BT73" s="11" t="s">
        <v>14</v>
      </c>
      <c r="BU73" s="11" t="s">
        <v>14</v>
      </c>
      <c r="BV73" s="20" t="s">
        <v>14</v>
      </c>
      <c r="BW73" s="20" t="s">
        <v>14</v>
      </c>
      <c r="BX73" s="20" t="s">
        <v>14</v>
      </c>
      <c r="BY73" s="20" t="s">
        <v>14</v>
      </c>
      <c r="BZ73" s="11" t="s">
        <v>14</v>
      </c>
      <c r="CA73" s="11" t="s">
        <v>14</v>
      </c>
      <c r="CB73" s="11" t="s">
        <v>14</v>
      </c>
      <c r="CC73" s="11" t="s">
        <v>14</v>
      </c>
      <c r="CD73" s="11" t="s">
        <v>14</v>
      </c>
      <c r="CE73" s="11" t="s">
        <v>14</v>
      </c>
      <c r="CF73" s="11" t="s">
        <v>14</v>
      </c>
      <c r="CG73" s="11" t="s">
        <v>14</v>
      </c>
      <c r="CH73" s="11" t="s">
        <v>14</v>
      </c>
      <c r="CI73" s="11" t="s">
        <v>14</v>
      </c>
      <c r="CJ73" s="11" t="s">
        <v>14</v>
      </c>
      <c r="CK73" s="11" t="s">
        <v>14</v>
      </c>
      <c r="CL73" s="11" t="s">
        <v>14</v>
      </c>
      <c r="CM73" s="11" t="s">
        <v>14</v>
      </c>
      <c r="CN73" s="11" t="s">
        <v>14</v>
      </c>
      <c r="CO73" s="11" t="s">
        <v>14</v>
      </c>
      <c r="CP73" s="11" t="s">
        <v>14</v>
      </c>
      <c r="CQ73" s="11" t="s">
        <v>14</v>
      </c>
      <c r="CR73" s="11" t="s">
        <v>14</v>
      </c>
      <c r="CS73" s="11" t="s">
        <v>14</v>
      </c>
      <c r="CT73" s="11" t="s">
        <v>14</v>
      </c>
      <c r="CU73" s="11" t="s">
        <v>14</v>
      </c>
      <c r="CV73" s="11" t="s">
        <v>14</v>
      </c>
      <c r="CW73" s="11" t="s">
        <v>14</v>
      </c>
      <c r="CX73" s="11" t="s">
        <v>14</v>
      </c>
      <c r="CY73" s="11" t="s">
        <v>14</v>
      </c>
      <c r="CZ73" s="11" t="s">
        <v>14</v>
      </c>
      <c r="DA73" s="11" t="s">
        <v>14</v>
      </c>
      <c r="DB73" s="11" t="s">
        <v>14</v>
      </c>
      <c r="DC73" s="11" t="s">
        <v>14</v>
      </c>
      <c r="DD73" s="11" t="s">
        <v>14</v>
      </c>
      <c r="DE73" s="11" t="s">
        <v>14</v>
      </c>
      <c r="DF73" s="11" t="s">
        <v>14</v>
      </c>
      <c r="DG73" s="11" t="s">
        <v>14</v>
      </c>
      <c r="DH73" s="11" t="s">
        <v>14</v>
      </c>
      <c r="DI73" s="11" t="s">
        <v>14</v>
      </c>
      <c r="DJ73" s="11" t="s">
        <v>14</v>
      </c>
      <c r="DK73" s="11" t="s">
        <v>14</v>
      </c>
      <c r="DL73" s="11" t="s">
        <v>14</v>
      </c>
      <c r="DM73" s="11" t="s">
        <v>14</v>
      </c>
      <c r="DN73" s="11" t="s">
        <v>14</v>
      </c>
      <c r="DO73" s="11" t="s">
        <v>14</v>
      </c>
      <c r="DP73" s="11" t="s">
        <v>14</v>
      </c>
      <c r="DQ73" s="11" t="s">
        <v>14</v>
      </c>
      <c r="DR73" s="11" t="s">
        <v>14</v>
      </c>
      <c r="DS73" s="11" t="s">
        <v>14</v>
      </c>
      <c r="DT73" s="11" t="s">
        <v>14</v>
      </c>
      <c r="DU73" s="11" t="s">
        <v>14</v>
      </c>
      <c r="DV73" s="11" t="s">
        <v>14</v>
      </c>
      <c r="DW73" s="11" t="s">
        <v>14</v>
      </c>
      <c r="DX73" s="11" t="s">
        <v>14</v>
      </c>
      <c r="DY73" s="11" t="s">
        <v>14</v>
      </c>
      <c r="DZ73" s="11" t="s">
        <v>14</v>
      </c>
      <c r="EA73" s="55" t="s">
        <v>14</v>
      </c>
      <c r="EB73" s="56" t="s">
        <v>14</v>
      </c>
      <c r="EC73" s="55" t="s">
        <v>14</v>
      </c>
      <c r="ED73" s="55" t="s">
        <v>14</v>
      </c>
      <c r="EE73" s="55" t="s">
        <v>14</v>
      </c>
      <c r="EF73" s="55" t="s">
        <v>14</v>
      </c>
      <c r="EG73" s="55" t="s">
        <v>14</v>
      </c>
      <c r="EH73" s="55" t="s">
        <v>14</v>
      </c>
      <c r="EI73" s="55" t="s">
        <v>14</v>
      </c>
      <c r="EJ73" s="55" t="s">
        <v>14</v>
      </c>
      <c r="EK73" s="55" t="s">
        <v>14</v>
      </c>
      <c r="EL73" s="55" t="s">
        <v>14</v>
      </c>
      <c r="EM73" s="55" t="s">
        <v>14</v>
      </c>
      <c r="EN73" s="55" t="s">
        <v>14</v>
      </c>
      <c r="EO73" s="55" t="s">
        <v>14</v>
      </c>
      <c r="EP73" s="55" t="s">
        <v>14</v>
      </c>
      <c r="EQ73" s="55" t="s">
        <v>14</v>
      </c>
      <c r="ER73" s="55" t="s">
        <v>14</v>
      </c>
      <c r="ES73" s="55" t="s">
        <v>14</v>
      </c>
      <c r="ET73" s="55" t="s">
        <v>14</v>
      </c>
      <c r="EU73" s="55" t="s">
        <v>14</v>
      </c>
      <c r="EV73" s="11" t="s">
        <v>14</v>
      </c>
      <c r="EW73" s="11" t="s">
        <v>14</v>
      </c>
      <c r="EX73" s="11" t="s">
        <v>14</v>
      </c>
      <c r="EY73" s="11" t="s">
        <v>14</v>
      </c>
      <c r="EZ73" s="11" t="s">
        <v>14</v>
      </c>
      <c r="FA73" s="11" t="s">
        <v>14</v>
      </c>
      <c r="FB73" s="11" t="s">
        <v>14</v>
      </c>
      <c r="FC73" s="11" t="s">
        <v>14</v>
      </c>
      <c r="FD73" s="11" t="s">
        <v>14</v>
      </c>
      <c r="FE73" s="11">
        <v>0</v>
      </c>
      <c r="FF73" s="11">
        <v>0</v>
      </c>
      <c r="FG73" s="11">
        <v>0</v>
      </c>
      <c r="FH73" s="11">
        <v>0</v>
      </c>
      <c r="FI73" s="11">
        <v>1</v>
      </c>
      <c r="FJ73" s="11">
        <v>1</v>
      </c>
      <c r="FK73" s="11">
        <v>0</v>
      </c>
      <c r="FL73" s="11">
        <v>0</v>
      </c>
      <c r="FM73" s="11">
        <v>0</v>
      </c>
      <c r="FN73" s="11">
        <v>0</v>
      </c>
      <c r="FO73" s="11">
        <v>0</v>
      </c>
      <c r="FP73" s="11">
        <v>0</v>
      </c>
      <c r="FQ73" s="11">
        <v>0</v>
      </c>
      <c r="FR73" s="11">
        <v>0</v>
      </c>
      <c r="FS73" s="11">
        <v>1</v>
      </c>
      <c r="FT73" s="11">
        <v>1</v>
      </c>
      <c r="FU73" s="11">
        <v>0</v>
      </c>
      <c r="FV73" s="11">
        <v>0</v>
      </c>
      <c r="FW73" s="11">
        <v>1</v>
      </c>
      <c r="FX73" s="11">
        <v>2</v>
      </c>
      <c r="FY73" s="11">
        <v>1</v>
      </c>
      <c r="FZ73" s="11">
        <v>1</v>
      </c>
      <c r="GA73" s="11">
        <v>2</v>
      </c>
      <c r="GB73" s="11">
        <v>0</v>
      </c>
      <c r="GC73" s="11">
        <v>1</v>
      </c>
      <c r="GD73" s="11">
        <v>0</v>
      </c>
      <c r="GE73" s="11">
        <v>0</v>
      </c>
      <c r="GF73" s="11">
        <v>1</v>
      </c>
      <c r="GG73" s="11">
        <v>1</v>
      </c>
      <c r="GH73" s="11">
        <v>0</v>
      </c>
      <c r="GI73" s="11">
        <f t="shared" si="33"/>
        <v>14</v>
      </c>
      <c r="GJ73" s="11" t="s">
        <v>14</v>
      </c>
      <c r="GK73" s="11" t="s">
        <v>14</v>
      </c>
      <c r="GL73" s="11" t="s">
        <v>14</v>
      </c>
    </row>
    <row r="74" spans="1:194" ht="21" customHeight="1" x14ac:dyDescent="0.3">
      <c r="A74" s="9"/>
      <c r="B74" s="3" t="s">
        <v>13</v>
      </c>
      <c r="C74" s="3" t="s">
        <v>14</v>
      </c>
      <c r="D74" s="11" t="s">
        <v>14</v>
      </c>
      <c r="E74" s="11" t="s">
        <v>14</v>
      </c>
      <c r="F74" s="11" t="s">
        <v>14</v>
      </c>
      <c r="G74" s="11" t="s">
        <v>14</v>
      </c>
      <c r="H74" s="11" t="s">
        <v>14</v>
      </c>
      <c r="I74" s="11" t="s">
        <v>14</v>
      </c>
      <c r="J74" s="11" t="s">
        <v>14</v>
      </c>
      <c r="K74" s="11" t="s">
        <v>14</v>
      </c>
      <c r="L74" s="11" t="s">
        <v>14</v>
      </c>
      <c r="M74" s="11" t="s">
        <v>14</v>
      </c>
      <c r="N74" s="11" t="s">
        <v>14</v>
      </c>
      <c r="O74" s="11" t="s">
        <v>14</v>
      </c>
      <c r="P74" s="11" t="s">
        <v>14</v>
      </c>
      <c r="Q74" s="11" t="s">
        <v>14</v>
      </c>
      <c r="R74" s="11" t="s">
        <v>14</v>
      </c>
      <c r="S74" s="11" t="s">
        <v>14</v>
      </c>
      <c r="T74" s="11" t="s">
        <v>14</v>
      </c>
      <c r="U74" s="11" t="s">
        <v>14</v>
      </c>
      <c r="V74" s="11" t="s">
        <v>14</v>
      </c>
      <c r="W74" s="11" t="s">
        <v>14</v>
      </c>
      <c r="X74" s="11" t="s">
        <v>14</v>
      </c>
      <c r="Y74" s="11" t="s">
        <v>14</v>
      </c>
      <c r="Z74" s="11" t="s">
        <v>14</v>
      </c>
      <c r="AA74" s="11" t="s">
        <v>14</v>
      </c>
      <c r="AB74" s="11" t="s">
        <v>14</v>
      </c>
      <c r="AC74" s="11" t="s">
        <v>14</v>
      </c>
      <c r="AD74" s="11" t="s">
        <v>14</v>
      </c>
      <c r="AE74" s="11" t="s">
        <v>14</v>
      </c>
      <c r="AF74" s="11" t="s">
        <v>14</v>
      </c>
      <c r="AG74" s="11" t="s">
        <v>14</v>
      </c>
      <c r="AH74" s="11" t="s">
        <v>14</v>
      </c>
      <c r="AI74" s="11" t="s">
        <v>14</v>
      </c>
      <c r="AJ74" s="11" t="s">
        <v>14</v>
      </c>
      <c r="AK74" s="11" t="s">
        <v>14</v>
      </c>
      <c r="AL74" s="11" t="s">
        <v>14</v>
      </c>
      <c r="AM74" s="11" t="s">
        <v>14</v>
      </c>
      <c r="AN74" s="11" t="s">
        <v>14</v>
      </c>
      <c r="AO74" s="11" t="s">
        <v>14</v>
      </c>
      <c r="AP74" s="11" t="s">
        <v>14</v>
      </c>
      <c r="AQ74" s="11" t="s">
        <v>14</v>
      </c>
      <c r="AR74" s="11" t="s">
        <v>14</v>
      </c>
      <c r="AS74" s="11" t="s">
        <v>14</v>
      </c>
      <c r="AT74" s="11" t="s">
        <v>14</v>
      </c>
      <c r="AU74" s="11" t="s">
        <v>14</v>
      </c>
      <c r="AV74" s="11" t="s">
        <v>14</v>
      </c>
      <c r="AW74" s="11" t="s">
        <v>14</v>
      </c>
      <c r="AX74" s="11" t="s">
        <v>14</v>
      </c>
      <c r="AY74" s="11" t="s">
        <v>14</v>
      </c>
      <c r="AZ74" s="11" t="s">
        <v>14</v>
      </c>
      <c r="BA74" s="11" t="s">
        <v>14</v>
      </c>
      <c r="BB74" s="11" t="s">
        <v>14</v>
      </c>
      <c r="BC74" s="11" t="s">
        <v>14</v>
      </c>
      <c r="BD74" s="11" t="s">
        <v>14</v>
      </c>
      <c r="BE74" s="11" t="s">
        <v>14</v>
      </c>
      <c r="BF74" s="11" t="s">
        <v>14</v>
      </c>
      <c r="BG74" s="11" t="s">
        <v>14</v>
      </c>
      <c r="BH74" s="11" t="s">
        <v>14</v>
      </c>
      <c r="BI74" s="11" t="s">
        <v>14</v>
      </c>
      <c r="BJ74" s="11" t="s">
        <v>14</v>
      </c>
      <c r="BK74" s="11" t="s">
        <v>14</v>
      </c>
      <c r="BL74" s="11" t="s">
        <v>14</v>
      </c>
      <c r="BM74" s="11" t="s">
        <v>14</v>
      </c>
      <c r="BN74" s="11" t="s">
        <v>14</v>
      </c>
      <c r="BO74" s="11" t="s">
        <v>14</v>
      </c>
      <c r="BP74" s="11" t="s">
        <v>14</v>
      </c>
      <c r="BQ74" s="11" t="s">
        <v>14</v>
      </c>
      <c r="BR74" s="11" t="s">
        <v>14</v>
      </c>
      <c r="BS74" s="11" t="s">
        <v>14</v>
      </c>
      <c r="BT74" s="11" t="s">
        <v>14</v>
      </c>
      <c r="BU74" s="11" t="s">
        <v>14</v>
      </c>
      <c r="BV74" s="11" t="s">
        <v>14</v>
      </c>
      <c r="BW74" s="11" t="s">
        <v>14</v>
      </c>
      <c r="BX74" s="11" t="s">
        <v>14</v>
      </c>
      <c r="BY74" s="11" t="s">
        <v>14</v>
      </c>
      <c r="BZ74" s="11" t="s">
        <v>14</v>
      </c>
      <c r="CA74" s="11" t="s">
        <v>14</v>
      </c>
      <c r="CB74" s="11" t="s">
        <v>14</v>
      </c>
      <c r="CC74" s="11" t="s">
        <v>14</v>
      </c>
      <c r="CD74" s="11" t="s">
        <v>14</v>
      </c>
      <c r="CE74" s="11" t="s">
        <v>14</v>
      </c>
      <c r="CF74" s="11" t="s">
        <v>14</v>
      </c>
      <c r="CG74" s="11" t="s">
        <v>14</v>
      </c>
      <c r="CH74" s="11" t="s">
        <v>14</v>
      </c>
      <c r="CI74" s="11" t="s">
        <v>14</v>
      </c>
      <c r="CJ74" s="11" t="s">
        <v>14</v>
      </c>
      <c r="CK74" s="11" t="s">
        <v>14</v>
      </c>
      <c r="CL74" s="11" t="s">
        <v>14</v>
      </c>
      <c r="CM74" s="11" t="s">
        <v>14</v>
      </c>
      <c r="CN74" s="11" t="s">
        <v>14</v>
      </c>
      <c r="CO74" s="11" t="s">
        <v>14</v>
      </c>
      <c r="CP74" s="11" t="s">
        <v>14</v>
      </c>
      <c r="CQ74" s="11" t="s">
        <v>14</v>
      </c>
      <c r="CR74" s="11" t="s">
        <v>14</v>
      </c>
      <c r="CS74" s="11" t="s">
        <v>14</v>
      </c>
      <c r="CT74" s="11" t="s">
        <v>14</v>
      </c>
      <c r="CU74" s="11" t="s">
        <v>14</v>
      </c>
      <c r="CV74" s="11" t="s">
        <v>14</v>
      </c>
      <c r="CW74" s="11" t="s">
        <v>14</v>
      </c>
      <c r="CX74" s="11" t="s">
        <v>14</v>
      </c>
      <c r="CY74" s="11" t="s">
        <v>14</v>
      </c>
      <c r="CZ74" s="11" t="s">
        <v>14</v>
      </c>
      <c r="DA74" s="11" t="s">
        <v>14</v>
      </c>
      <c r="DB74" s="11" t="s">
        <v>14</v>
      </c>
      <c r="DC74" s="11" t="s">
        <v>14</v>
      </c>
      <c r="DD74" s="11" t="s">
        <v>14</v>
      </c>
      <c r="DE74" s="11" t="s">
        <v>14</v>
      </c>
      <c r="DF74" s="11" t="s">
        <v>14</v>
      </c>
      <c r="DG74" s="11" t="s">
        <v>14</v>
      </c>
      <c r="DH74" s="11" t="s">
        <v>14</v>
      </c>
      <c r="DI74" s="11" t="s">
        <v>14</v>
      </c>
      <c r="DJ74" s="11" t="s">
        <v>14</v>
      </c>
      <c r="DK74" s="11" t="s">
        <v>14</v>
      </c>
      <c r="DL74" s="11" t="s">
        <v>14</v>
      </c>
      <c r="DM74" s="11" t="s">
        <v>14</v>
      </c>
      <c r="DN74" s="11" t="s">
        <v>14</v>
      </c>
      <c r="DO74" s="11" t="s">
        <v>14</v>
      </c>
      <c r="DP74" s="11" t="s">
        <v>14</v>
      </c>
      <c r="DQ74" s="11" t="s">
        <v>14</v>
      </c>
      <c r="DR74" s="11" t="s">
        <v>14</v>
      </c>
      <c r="DS74" s="11" t="s">
        <v>14</v>
      </c>
      <c r="DT74" s="11" t="s">
        <v>14</v>
      </c>
      <c r="DU74" s="11" t="s">
        <v>14</v>
      </c>
      <c r="DV74" s="11" t="s">
        <v>14</v>
      </c>
      <c r="DW74" s="11" t="s">
        <v>14</v>
      </c>
      <c r="DX74" s="11" t="s">
        <v>14</v>
      </c>
      <c r="DY74" s="11" t="s">
        <v>14</v>
      </c>
      <c r="DZ74" s="11" t="s">
        <v>14</v>
      </c>
      <c r="EA74" s="11" t="s">
        <v>14</v>
      </c>
      <c r="EB74" s="11" t="s">
        <v>14</v>
      </c>
      <c r="EC74" s="11" t="s">
        <v>14</v>
      </c>
      <c r="ED74" s="11" t="s">
        <v>14</v>
      </c>
      <c r="EE74" s="11" t="s">
        <v>14</v>
      </c>
      <c r="EF74" s="11" t="s">
        <v>14</v>
      </c>
      <c r="EG74" s="11" t="s">
        <v>14</v>
      </c>
      <c r="EH74" s="11" t="s">
        <v>14</v>
      </c>
      <c r="EI74" s="11" t="s">
        <v>14</v>
      </c>
      <c r="EJ74" s="11" t="s">
        <v>14</v>
      </c>
      <c r="EK74" s="11" t="s">
        <v>14</v>
      </c>
      <c r="EL74" s="11" t="s">
        <v>14</v>
      </c>
      <c r="EM74" s="11" t="s">
        <v>14</v>
      </c>
      <c r="EN74" s="11" t="s">
        <v>14</v>
      </c>
      <c r="EO74" s="11" t="s">
        <v>14</v>
      </c>
      <c r="EP74" s="11" t="s">
        <v>14</v>
      </c>
      <c r="EQ74" s="11" t="s">
        <v>14</v>
      </c>
      <c r="ER74" s="11" t="s">
        <v>14</v>
      </c>
      <c r="ES74" s="11" t="s">
        <v>14</v>
      </c>
      <c r="ET74" s="11" t="s">
        <v>14</v>
      </c>
      <c r="EU74" s="11" t="s">
        <v>14</v>
      </c>
      <c r="EV74" s="11" t="s">
        <v>14</v>
      </c>
      <c r="EW74" s="11" t="s">
        <v>14</v>
      </c>
      <c r="EX74" s="11" t="s">
        <v>14</v>
      </c>
      <c r="EY74" s="11" t="s">
        <v>14</v>
      </c>
      <c r="EZ74" s="11" t="s">
        <v>14</v>
      </c>
      <c r="FA74" s="11" t="s">
        <v>14</v>
      </c>
      <c r="FB74" s="11" t="s">
        <v>14</v>
      </c>
      <c r="FC74" s="11" t="s">
        <v>14</v>
      </c>
      <c r="FD74" s="11" t="s">
        <v>14</v>
      </c>
      <c r="FE74" s="11">
        <v>0</v>
      </c>
      <c r="FF74" s="11">
        <v>0</v>
      </c>
      <c r="FG74" s="11">
        <v>0</v>
      </c>
      <c r="FH74" s="11">
        <v>0</v>
      </c>
      <c r="FI74" s="11">
        <v>0</v>
      </c>
      <c r="FJ74" s="11">
        <v>0</v>
      </c>
      <c r="FK74" s="11">
        <v>0</v>
      </c>
      <c r="FL74" s="11">
        <v>0</v>
      </c>
      <c r="FM74" s="11">
        <v>0</v>
      </c>
      <c r="FN74" s="11">
        <v>0</v>
      </c>
      <c r="FO74" s="11">
        <v>0</v>
      </c>
      <c r="FP74" s="11">
        <v>0</v>
      </c>
      <c r="FQ74" s="11">
        <v>0</v>
      </c>
      <c r="FR74" s="11">
        <v>0</v>
      </c>
      <c r="FS74" s="11">
        <v>0</v>
      </c>
      <c r="FT74" s="11">
        <v>0</v>
      </c>
      <c r="FU74" s="11">
        <v>0</v>
      </c>
      <c r="FV74" s="11">
        <v>0</v>
      </c>
      <c r="FW74" s="11">
        <v>0</v>
      </c>
      <c r="FX74" s="11">
        <v>0</v>
      </c>
      <c r="FY74" s="11">
        <v>0</v>
      </c>
      <c r="FZ74" s="11">
        <v>0</v>
      </c>
      <c r="GA74" s="11">
        <v>0</v>
      </c>
      <c r="GB74" s="11">
        <v>0</v>
      </c>
      <c r="GC74" s="11">
        <v>0</v>
      </c>
      <c r="GD74" s="11">
        <v>0</v>
      </c>
      <c r="GE74" s="11">
        <v>0</v>
      </c>
      <c r="GF74" s="11">
        <v>0</v>
      </c>
      <c r="GG74" s="11">
        <v>0</v>
      </c>
      <c r="GH74" s="11">
        <v>0</v>
      </c>
      <c r="GI74" s="11">
        <f t="shared" si="33"/>
        <v>0</v>
      </c>
      <c r="GJ74" s="11" t="s">
        <v>14</v>
      </c>
      <c r="GK74" s="11" t="s">
        <v>14</v>
      </c>
      <c r="GL74" s="11" t="s">
        <v>14</v>
      </c>
    </row>
    <row r="75" spans="1:194" ht="21" customHeight="1" x14ac:dyDescent="0.3">
      <c r="B75" s="79" t="s">
        <v>2</v>
      </c>
      <c r="C75" s="80"/>
      <c r="D75" s="18" t="s">
        <v>14</v>
      </c>
      <c r="E75" s="18" t="s">
        <v>14</v>
      </c>
      <c r="F75" s="18" t="s">
        <v>14</v>
      </c>
      <c r="G75" s="18" t="s">
        <v>14</v>
      </c>
      <c r="H75" s="18" t="s">
        <v>14</v>
      </c>
      <c r="I75" s="18" t="s">
        <v>14</v>
      </c>
      <c r="J75" s="18" t="s">
        <v>14</v>
      </c>
      <c r="K75" s="18" t="s">
        <v>14</v>
      </c>
      <c r="L75" s="18" t="s">
        <v>14</v>
      </c>
      <c r="M75" s="18" t="s">
        <v>14</v>
      </c>
      <c r="N75" s="18" t="s">
        <v>14</v>
      </c>
      <c r="O75" s="18" t="s">
        <v>14</v>
      </c>
      <c r="P75" s="18" t="s">
        <v>14</v>
      </c>
      <c r="Q75" s="18" t="s">
        <v>14</v>
      </c>
      <c r="R75" s="18" t="s">
        <v>14</v>
      </c>
      <c r="S75" s="18" t="s">
        <v>14</v>
      </c>
      <c r="T75" s="18" t="s">
        <v>14</v>
      </c>
      <c r="U75" s="18" t="s">
        <v>14</v>
      </c>
      <c r="V75" s="18" t="s">
        <v>14</v>
      </c>
      <c r="W75" s="18" t="s">
        <v>14</v>
      </c>
      <c r="X75" s="18" t="s">
        <v>14</v>
      </c>
      <c r="Y75" s="18" t="s">
        <v>14</v>
      </c>
      <c r="Z75" s="18" t="s">
        <v>14</v>
      </c>
      <c r="AA75" s="18" t="s">
        <v>14</v>
      </c>
      <c r="AB75" s="18" t="s">
        <v>14</v>
      </c>
      <c r="AC75" s="18" t="s">
        <v>14</v>
      </c>
      <c r="AD75" s="18" t="s">
        <v>14</v>
      </c>
      <c r="AE75" s="18" t="s">
        <v>14</v>
      </c>
      <c r="AF75" s="18" t="s">
        <v>14</v>
      </c>
      <c r="AG75" s="18" t="s">
        <v>14</v>
      </c>
      <c r="AH75" s="18" t="s">
        <v>14</v>
      </c>
      <c r="AI75" s="18" t="s">
        <v>14</v>
      </c>
      <c r="AJ75" s="18" t="s">
        <v>14</v>
      </c>
      <c r="AK75" s="18" t="s">
        <v>14</v>
      </c>
      <c r="AL75" s="18" t="s">
        <v>14</v>
      </c>
      <c r="AM75" s="18" t="s">
        <v>14</v>
      </c>
      <c r="AN75" s="18" t="s">
        <v>14</v>
      </c>
      <c r="AO75" s="18" t="s">
        <v>14</v>
      </c>
      <c r="AP75" s="18" t="s">
        <v>14</v>
      </c>
      <c r="AQ75" s="18" t="s">
        <v>14</v>
      </c>
      <c r="AR75" s="18" t="s">
        <v>14</v>
      </c>
      <c r="AS75" s="18" t="s">
        <v>14</v>
      </c>
      <c r="AT75" s="18" t="s">
        <v>14</v>
      </c>
      <c r="AU75" s="18" t="s">
        <v>14</v>
      </c>
      <c r="AV75" s="18" t="s">
        <v>14</v>
      </c>
      <c r="AW75" s="18" t="s">
        <v>14</v>
      </c>
      <c r="AX75" s="18" t="s">
        <v>14</v>
      </c>
      <c r="AY75" s="18" t="s">
        <v>14</v>
      </c>
      <c r="AZ75" s="18" t="s">
        <v>14</v>
      </c>
      <c r="BA75" s="18" t="s">
        <v>14</v>
      </c>
      <c r="BB75" s="18" t="s">
        <v>14</v>
      </c>
      <c r="BC75" s="18" t="s">
        <v>14</v>
      </c>
      <c r="BD75" s="18" t="s">
        <v>14</v>
      </c>
      <c r="BE75" s="18" t="s">
        <v>14</v>
      </c>
      <c r="BF75" s="18" t="s">
        <v>14</v>
      </c>
      <c r="BG75" s="18" t="s">
        <v>14</v>
      </c>
      <c r="BH75" s="18" t="s">
        <v>14</v>
      </c>
      <c r="BI75" s="18" t="s">
        <v>14</v>
      </c>
      <c r="BJ75" s="18" t="s">
        <v>14</v>
      </c>
      <c r="BK75" s="18" t="s">
        <v>14</v>
      </c>
      <c r="BL75" s="18" t="s">
        <v>14</v>
      </c>
      <c r="BM75" s="18" t="s">
        <v>14</v>
      </c>
      <c r="BN75" s="18" t="s">
        <v>14</v>
      </c>
      <c r="BO75" s="18" t="s">
        <v>14</v>
      </c>
      <c r="BP75" s="18" t="s">
        <v>14</v>
      </c>
      <c r="BQ75" s="18" t="s">
        <v>14</v>
      </c>
      <c r="BR75" s="18" t="s">
        <v>14</v>
      </c>
      <c r="BS75" s="18" t="s">
        <v>14</v>
      </c>
      <c r="BT75" s="18" t="s">
        <v>14</v>
      </c>
      <c r="BU75" s="18" t="s">
        <v>14</v>
      </c>
      <c r="BV75" s="18" t="s">
        <v>14</v>
      </c>
      <c r="BW75" s="18" t="s">
        <v>14</v>
      </c>
      <c r="BX75" s="18" t="s">
        <v>14</v>
      </c>
      <c r="BY75" s="18" t="s">
        <v>14</v>
      </c>
      <c r="BZ75" s="18" t="s">
        <v>14</v>
      </c>
      <c r="CA75" s="18" t="s">
        <v>14</v>
      </c>
      <c r="CB75" s="18" t="s">
        <v>14</v>
      </c>
      <c r="CC75" s="18" t="s">
        <v>14</v>
      </c>
      <c r="CD75" s="18" t="s">
        <v>14</v>
      </c>
      <c r="CE75" s="18" t="s">
        <v>14</v>
      </c>
      <c r="CF75" s="18" t="s">
        <v>14</v>
      </c>
      <c r="CG75" s="18" t="s">
        <v>14</v>
      </c>
      <c r="CH75" s="18" t="s">
        <v>14</v>
      </c>
      <c r="CI75" s="18" t="s">
        <v>14</v>
      </c>
      <c r="CJ75" s="18" t="s">
        <v>14</v>
      </c>
      <c r="CK75" s="18" t="s">
        <v>14</v>
      </c>
      <c r="CL75" s="18" t="s">
        <v>14</v>
      </c>
      <c r="CM75" s="18" t="s">
        <v>14</v>
      </c>
      <c r="CN75" s="18" t="s">
        <v>14</v>
      </c>
      <c r="CO75" s="18" t="s">
        <v>14</v>
      </c>
      <c r="CP75" s="18" t="s">
        <v>14</v>
      </c>
      <c r="CQ75" s="18" t="s">
        <v>14</v>
      </c>
      <c r="CR75" s="18" t="s">
        <v>14</v>
      </c>
      <c r="CS75" s="18" t="s">
        <v>14</v>
      </c>
      <c r="CT75" s="18" t="s">
        <v>14</v>
      </c>
      <c r="CU75" s="18" t="s">
        <v>14</v>
      </c>
      <c r="CV75" s="18" t="s">
        <v>14</v>
      </c>
      <c r="CW75" s="18" t="s">
        <v>14</v>
      </c>
      <c r="CX75" s="18" t="s">
        <v>14</v>
      </c>
      <c r="CY75" s="18" t="s">
        <v>14</v>
      </c>
      <c r="CZ75" s="18" t="s">
        <v>14</v>
      </c>
      <c r="DA75" s="18" t="s">
        <v>14</v>
      </c>
      <c r="DB75" s="18" t="s">
        <v>14</v>
      </c>
      <c r="DC75" s="18" t="s">
        <v>14</v>
      </c>
      <c r="DD75" s="18" t="s">
        <v>14</v>
      </c>
      <c r="DE75" s="18" t="s">
        <v>14</v>
      </c>
      <c r="DF75" s="18" t="s">
        <v>14</v>
      </c>
      <c r="DG75" s="18" t="s">
        <v>14</v>
      </c>
      <c r="DH75" s="18" t="s">
        <v>14</v>
      </c>
      <c r="DI75" s="18" t="s">
        <v>14</v>
      </c>
      <c r="DJ75" s="18" t="s">
        <v>14</v>
      </c>
      <c r="DK75" s="18" t="s">
        <v>14</v>
      </c>
      <c r="DL75" s="18" t="s">
        <v>14</v>
      </c>
      <c r="DM75" s="18" t="s">
        <v>14</v>
      </c>
      <c r="DN75" s="18" t="s">
        <v>14</v>
      </c>
      <c r="DO75" s="18" t="s">
        <v>14</v>
      </c>
      <c r="DP75" s="18" t="s">
        <v>14</v>
      </c>
      <c r="DQ75" s="18" t="s">
        <v>14</v>
      </c>
      <c r="DR75" s="18" t="s">
        <v>14</v>
      </c>
      <c r="DS75" s="18" t="s">
        <v>14</v>
      </c>
      <c r="DT75" s="18" t="s">
        <v>14</v>
      </c>
      <c r="DU75" s="18" t="s">
        <v>14</v>
      </c>
      <c r="DV75" s="18" t="s">
        <v>14</v>
      </c>
      <c r="DW75" s="18" t="s">
        <v>14</v>
      </c>
      <c r="DX75" s="18" t="s">
        <v>14</v>
      </c>
      <c r="DY75" s="18" t="s">
        <v>14</v>
      </c>
      <c r="DZ75" s="18" t="s">
        <v>14</v>
      </c>
      <c r="EA75" s="18" t="s">
        <v>14</v>
      </c>
      <c r="EB75" s="18" t="s">
        <v>14</v>
      </c>
      <c r="EC75" s="18" t="s">
        <v>14</v>
      </c>
      <c r="ED75" s="18" t="s">
        <v>14</v>
      </c>
      <c r="EE75" s="18" t="s">
        <v>14</v>
      </c>
      <c r="EF75" s="18" t="s">
        <v>14</v>
      </c>
      <c r="EG75" s="18" t="s">
        <v>14</v>
      </c>
      <c r="EH75" s="18" t="s">
        <v>14</v>
      </c>
      <c r="EI75" s="18" t="s">
        <v>14</v>
      </c>
      <c r="EJ75" s="18" t="s">
        <v>14</v>
      </c>
      <c r="EK75" s="18" t="s">
        <v>14</v>
      </c>
      <c r="EL75" s="18" t="s">
        <v>14</v>
      </c>
      <c r="EM75" s="18" t="s">
        <v>14</v>
      </c>
      <c r="EN75" s="18" t="s">
        <v>14</v>
      </c>
      <c r="EO75" s="18" t="s">
        <v>14</v>
      </c>
      <c r="EP75" s="18" t="s">
        <v>14</v>
      </c>
      <c r="EQ75" s="18" t="s">
        <v>14</v>
      </c>
      <c r="ER75" s="18" t="s">
        <v>14</v>
      </c>
      <c r="ES75" s="18" t="s">
        <v>14</v>
      </c>
      <c r="ET75" s="18" t="s">
        <v>14</v>
      </c>
      <c r="EU75" s="18" t="s">
        <v>14</v>
      </c>
      <c r="EV75" s="18" t="s">
        <v>14</v>
      </c>
      <c r="EW75" s="18" t="s">
        <v>14</v>
      </c>
      <c r="EX75" s="18" t="s">
        <v>14</v>
      </c>
      <c r="EY75" s="18" t="s">
        <v>14</v>
      </c>
      <c r="EZ75" s="18" t="s">
        <v>14</v>
      </c>
      <c r="FA75" s="18" t="s">
        <v>14</v>
      </c>
      <c r="FB75" s="18" t="s">
        <v>14</v>
      </c>
      <c r="FC75" s="18" t="s">
        <v>14</v>
      </c>
      <c r="FD75" s="18" t="s">
        <v>14</v>
      </c>
      <c r="FE75" s="18">
        <f t="shared" ref="FE75:FH75" si="34">SUM(FE57:FE74)</f>
        <v>11</v>
      </c>
      <c r="FF75" s="18">
        <f t="shared" si="34"/>
        <v>33</v>
      </c>
      <c r="FG75" s="18">
        <f t="shared" si="34"/>
        <v>22</v>
      </c>
      <c r="FH75" s="18">
        <f t="shared" si="34"/>
        <v>42</v>
      </c>
      <c r="FI75" s="18">
        <f t="shared" ref="FI75:GI75" si="35">SUM(FI57:FI74)</f>
        <v>49</v>
      </c>
      <c r="FJ75" s="18">
        <f t="shared" si="35"/>
        <v>32</v>
      </c>
      <c r="FK75" s="18">
        <f t="shared" si="35"/>
        <v>90</v>
      </c>
      <c r="FL75" s="18">
        <f t="shared" si="35"/>
        <v>20</v>
      </c>
      <c r="FM75" s="18">
        <f t="shared" si="35"/>
        <v>52</v>
      </c>
      <c r="FN75" s="18">
        <f t="shared" si="35"/>
        <v>31</v>
      </c>
      <c r="FO75" s="18">
        <f t="shared" si="35"/>
        <v>32</v>
      </c>
      <c r="FP75" s="18">
        <f t="shared" si="35"/>
        <v>27</v>
      </c>
      <c r="FQ75" s="18">
        <f t="shared" si="35"/>
        <v>54</v>
      </c>
      <c r="FR75" s="18">
        <f t="shared" si="35"/>
        <v>18</v>
      </c>
      <c r="FS75" s="18">
        <f t="shared" si="35"/>
        <v>14</v>
      </c>
      <c r="FT75" s="18">
        <f t="shared" si="35"/>
        <v>19</v>
      </c>
      <c r="FU75" s="18">
        <f t="shared" si="35"/>
        <v>44</v>
      </c>
      <c r="FV75" s="18">
        <f t="shared" si="35"/>
        <v>7</v>
      </c>
      <c r="FW75" s="18">
        <f t="shared" si="35"/>
        <v>27</v>
      </c>
      <c r="FX75" s="18">
        <f t="shared" si="35"/>
        <v>26</v>
      </c>
      <c r="FY75" s="18">
        <f t="shared" si="35"/>
        <v>13</v>
      </c>
      <c r="FZ75" s="18">
        <f t="shared" si="35"/>
        <v>14</v>
      </c>
      <c r="GA75" s="18">
        <f t="shared" si="35"/>
        <v>21</v>
      </c>
      <c r="GB75" s="18">
        <f t="shared" si="35"/>
        <v>20</v>
      </c>
      <c r="GC75" s="18">
        <f t="shared" si="35"/>
        <v>10</v>
      </c>
      <c r="GD75" s="18">
        <f t="shared" si="35"/>
        <v>17</v>
      </c>
      <c r="GE75" s="18">
        <f t="shared" si="35"/>
        <v>17</v>
      </c>
      <c r="GF75" s="18">
        <f t="shared" si="35"/>
        <v>12</v>
      </c>
      <c r="GG75" s="18">
        <f t="shared" si="35"/>
        <v>19</v>
      </c>
      <c r="GH75" s="18">
        <f t="shared" si="35"/>
        <v>24</v>
      </c>
      <c r="GI75" s="18">
        <f t="shared" si="35"/>
        <v>817</v>
      </c>
      <c r="GJ75" s="18">
        <f t="shared" ref="GJ75:GL75" si="36">SUM(GJ57:GJ74)</f>
        <v>0</v>
      </c>
      <c r="GK75" s="18">
        <f t="shared" si="36"/>
        <v>0</v>
      </c>
      <c r="GL75" s="18">
        <f t="shared" si="36"/>
        <v>0</v>
      </c>
    </row>
    <row r="78" spans="1:194" s="17" customFormat="1" ht="21" customHeight="1" x14ac:dyDescent="0.3">
      <c r="B78" s="4" t="s">
        <v>44</v>
      </c>
      <c r="C78" s="5"/>
      <c r="D78" s="5"/>
      <c r="E78" s="5"/>
      <c r="F78" s="5"/>
      <c r="G78" s="5"/>
    </row>
    <row r="80" spans="1:194" ht="21" customHeight="1" x14ac:dyDescent="0.3">
      <c r="B80" s="74" t="s">
        <v>0</v>
      </c>
      <c r="C80" s="75" t="s">
        <v>1</v>
      </c>
      <c r="D80" s="76" t="s">
        <v>39</v>
      </c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3" t="s">
        <v>107</v>
      </c>
      <c r="BF80" s="73"/>
      <c r="BG80" s="73"/>
      <c r="BH80" s="73"/>
      <c r="BI80" s="73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</row>
    <row r="81" spans="2:194" ht="21" customHeight="1" x14ac:dyDescent="0.3">
      <c r="B81" s="74"/>
      <c r="C81" s="75"/>
      <c r="D81" s="2" t="s">
        <v>104</v>
      </c>
      <c r="E81" s="2" t="s">
        <v>103</v>
      </c>
      <c r="F81" s="2" t="s">
        <v>102</v>
      </c>
      <c r="G81" s="2" t="s">
        <v>101</v>
      </c>
      <c r="H81" s="2" t="s">
        <v>100</v>
      </c>
      <c r="I81" s="2" t="s">
        <v>99</v>
      </c>
      <c r="J81" s="2" t="s">
        <v>98</v>
      </c>
      <c r="K81" s="2" t="s">
        <v>97</v>
      </c>
      <c r="L81" s="2" t="s">
        <v>96</v>
      </c>
      <c r="M81" s="2" t="s">
        <v>95</v>
      </c>
      <c r="N81" s="2" t="s">
        <v>94</v>
      </c>
      <c r="O81" s="2" t="s">
        <v>93</v>
      </c>
      <c r="P81" s="2" t="s">
        <v>92</v>
      </c>
      <c r="Q81" s="2" t="s">
        <v>91</v>
      </c>
      <c r="R81" s="2" t="s">
        <v>90</v>
      </c>
      <c r="S81" s="2" t="s">
        <v>89</v>
      </c>
      <c r="T81" s="2" t="s">
        <v>88</v>
      </c>
      <c r="U81" s="2" t="s">
        <v>87</v>
      </c>
      <c r="V81" s="2" t="s">
        <v>86</v>
      </c>
      <c r="W81" s="2" t="s">
        <v>85</v>
      </c>
      <c r="X81" s="2" t="s">
        <v>84</v>
      </c>
      <c r="Y81" s="2" t="s">
        <v>83</v>
      </c>
      <c r="Z81" s="2" t="s">
        <v>82</v>
      </c>
      <c r="AA81" s="2" t="s">
        <v>81</v>
      </c>
      <c r="AB81" s="2" t="s">
        <v>80</v>
      </c>
      <c r="AC81" s="2" t="s">
        <v>79</v>
      </c>
      <c r="AD81" s="2" t="s">
        <v>78</v>
      </c>
      <c r="AE81" s="2" t="s">
        <v>77</v>
      </c>
      <c r="AF81" s="2" t="s">
        <v>76</v>
      </c>
      <c r="AG81" s="2" t="s">
        <v>75</v>
      </c>
      <c r="AH81" s="2" t="s">
        <v>74</v>
      </c>
      <c r="AI81" s="2" t="s">
        <v>73</v>
      </c>
      <c r="AJ81" s="2" t="s">
        <v>72</v>
      </c>
      <c r="AK81" s="2" t="s">
        <v>71</v>
      </c>
      <c r="AL81" s="2" t="s">
        <v>70</v>
      </c>
      <c r="AM81" s="2" t="s">
        <v>69</v>
      </c>
      <c r="AN81" s="2" t="s">
        <v>68</v>
      </c>
      <c r="AO81" s="2" t="s">
        <v>67</v>
      </c>
      <c r="AP81" s="2" t="s">
        <v>66</v>
      </c>
      <c r="AQ81" s="2" t="s">
        <v>65</v>
      </c>
      <c r="AR81" s="2" t="s">
        <v>64</v>
      </c>
      <c r="AS81" s="2" t="s">
        <v>63</v>
      </c>
      <c r="AT81" s="2" t="s">
        <v>62</v>
      </c>
      <c r="AU81" s="2" t="s">
        <v>61</v>
      </c>
      <c r="AV81" s="2" t="s">
        <v>60</v>
      </c>
      <c r="AW81" s="2" t="s">
        <v>59</v>
      </c>
      <c r="AX81" s="2" t="s">
        <v>58</v>
      </c>
      <c r="AY81" s="2" t="s">
        <v>57</v>
      </c>
      <c r="AZ81" s="2" t="s">
        <v>56</v>
      </c>
      <c r="BA81" s="2" t="s">
        <v>55</v>
      </c>
      <c r="BB81" s="2" t="s">
        <v>54</v>
      </c>
      <c r="BC81" s="2" t="s">
        <v>53</v>
      </c>
      <c r="BD81" s="2" t="s">
        <v>52</v>
      </c>
      <c r="BE81" s="2">
        <v>1</v>
      </c>
      <c r="BF81" s="2">
        <v>2</v>
      </c>
      <c r="BG81" s="2">
        <v>3</v>
      </c>
      <c r="BH81" s="2">
        <v>4</v>
      </c>
      <c r="BI81" s="2">
        <v>5</v>
      </c>
      <c r="BJ81" s="2">
        <v>6</v>
      </c>
      <c r="BK81" s="2">
        <v>7</v>
      </c>
      <c r="BL81" s="2">
        <v>8</v>
      </c>
      <c r="BM81" s="2">
        <v>9</v>
      </c>
      <c r="BN81" s="2">
        <v>10</v>
      </c>
      <c r="BO81" s="2">
        <v>11</v>
      </c>
      <c r="BP81" s="2">
        <v>12</v>
      </c>
      <c r="BQ81" s="2">
        <v>13</v>
      </c>
      <c r="BR81" s="2">
        <v>14</v>
      </c>
      <c r="BS81" s="2">
        <v>15</v>
      </c>
      <c r="BT81" s="2">
        <v>16</v>
      </c>
      <c r="BU81" s="2">
        <v>17</v>
      </c>
      <c r="BV81" s="2">
        <v>18</v>
      </c>
      <c r="BW81" s="2">
        <v>19</v>
      </c>
      <c r="BX81" s="2">
        <v>20</v>
      </c>
      <c r="BY81" s="2">
        <v>21</v>
      </c>
      <c r="BZ81" s="2">
        <v>22</v>
      </c>
      <c r="CA81" s="2">
        <v>23</v>
      </c>
      <c r="CB81" s="2">
        <v>24</v>
      </c>
      <c r="CC81" s="2">
        <v>25</v>
      </c>
      <c r="CD81" s="2">
        <v>26</v>
      </c>
      <c r="CE81" s="2">
        <v>27</v>
      </c>
      <c r="CF81" s="2">
        <v>28</v>
      </c>
      <c r="CG81" s="2">
        <v>29</v>
      </c>
      <c r="CH81" s="2">
        <v>30</v>
      </c>
      <c r="CI81" s="2">
        <v>31</v>
      </c>
      <c r="CJ81" s="2">
        <v>32</v>
      </c>
      <c r="CK81" s="2">
        <v>33</v>
      </c>
      <c r="CL81" s="2">
        <v>34</v>
      </c>
      <c r="CM81" s="2">
        <v>35</v>
      </c>
      <c r="CN81" s="2">
        <v>36</v>
      </c>
      <c r="CO81" s="2">
        <v>37</v>
      </c>
      <c r="CP81" s="2">
        <v>38</v>
      </c>
      <c r="CQ81" s="2">
        <v>39</v>
      </c>
      <c r="CR81" s="2">
        <v>40</v>
      </c>
      <c r="CS81" s="2">
        <v>41</v>
      </c>
      <c r="CT81" s="2">
        <v>42</v>
      </c>
      <c r="CU81" s="2">
        <v>43</v>
      </c>
      <c r="CV81" s="2">
        <v>44</v>
      </c>
      <c r="CW81" s="2">
        <v>45</v>
      </c>
      <c r="CX81" s="2">
        <v>46</v>
      </c>
      <c r="CY81" s="2">
        <v>47</v>
      </c>
      <c r="CZ81" s="2">
        <v>48</v>
      </c>
      <c r="DA81" s="2">
        <v>49</v>
      </c>
      <c r="DB81" s="2">
        <v>50</v>
      </c>
      <c r="DC81" s="2">
        <v>51</v>
      </c>
      <c r="DD81" s="2">
        <v>52</v>
      </c>
      <c r="DE81" s="2">
        <v>1</v>
      </c>
      <c r="DF81" s="2">
        <v>2</v>
      </c>
      <c r="DG81" s="2">
        <v>3</v>
      </c>
      <c r="DH81" s="2">
        <v>4</v>
      </c>
      <c r="DI81" s="2">
        <v>5</v>
      </c>
      <c r="DJ81" s="2">
        <v>6</v>
      </c>
      <c r="DK81" s="2">
        <v>7</v>
      </c>
      <c r="DL81" s="2">
        <v>8</v>
      </c>
      <c r="DM81" s="2">
        <v>9</v>
      </c>
      <c r="DN81" s="2">
        <v>10</v>
      </c>
      <c r="DO81" s="2">
        <v>11</v>
      </c>
      <c r="DP81" s="2">
        <v>12</v>
      </c>
      <c r="DQ81" s="2">
        <v>13</v>
      </c>
      <c r="DR81" s="2">
        <v>14</v>
      </c>
      <c r="DS81" s="2">
        <v>15</v>
      </c>
      <c r="DT81" s="2">
        <v>16</v>
      </c>
      <c r="DU81" s="2">
        <v>17</v>
      </c>
      <c r="DV81" s="2">
        <v>18</v>
      </c>
      <c r="DW81" s="2">
        <v>19</v>
      </c>
      <c r="DX81" s="2">
        <v>20</v>
      </c>
      <c r="DY81" s="2">
        <v>21</v>
      </c>
      <c r="DZ81" s="2">
        <v>22</v>
      </c>
      <c r="EA81" s="2">
        <v>23</v>
      </c>
      <c r="EB81" s="2">
        <v>24</v>
      </c>
      <c r="EC81" s="2">
        <v>25</v>
      </c>
      <c r="ED81" s="2">
        <v>26</v>
      </c>
      <c r="EE81" s="2">
        <v>27</v>
      </c>
      <c r="EF81" s="2">
        <v>28</v>
      </c>
      <c r="EG81" s="2">
        <v>29</v>
      </c>
      <c r="EH81" s="2">
        <v>30</v>
      </c>
      <c r="EI81" s="2">
        <v>31</v>
      </c>
      <c r="EJ81" s="2">
        <v>32</v>
      </c>
      <c r="EK81" s="2">
        <v>33</v>
      </c>
      <c r="EL81" s="2">
        <v>34</v>
      </c>
      <c r="EM81" s="2">
        <v>35</v>
      </c>
      <c r="EN81" s="2">
        <v>36</v>
      </c>
      <c r="EO81" s="2">
        <v>37</v>
      </c>
      <c r="EP81" s="2">
        <v>38</v>
      </c>
      <c r="EQ81" s="2">
        <v>39</v>
      </c>
      <c r="ER81" s="2">
        <v>40</v>
      </c>
      <c r="ES81" s="2">
        <v>41</v>
      </c>
      <c r="ET81" s="2">
        <v>42</v>
      </c>
      <c r="EU81" s="2">
        <v>43</v>
      </c>
      <c r="EV81" s="2">
        <v>44</v>
      </c>
      <c r="EW81" s="2">
        <v>45</v>
      </c>
      <c r="EX81" s="2">
        <v>46</v>
      </c>
      <c r="EY81" s="2">
        <v>47</v>
      </c>
      <c r="EZ81" s="2">
        <v>48</v>
      </c>
      <c r="FA81" s="2">
        <v>49</v>
      </c>
      <c r="FB81" s="2">
        <v>50</v>
      </c>
      <c r="FC81" s="2">
        <v>51</v>
      </c>
      <c r="FD81" s="2">
        <v>52</v>
      </c>
      <c r="FE81" s="2">
        <v>1</v>
      </c>
      <c r="FF81" s="2">
        <v>2</v>
      </c>
      <c r="FG81" s="2">
        <v>3</v>
      </c>
      <c r="FH81" s="2">
        <v>4</v>
      </c>
      <c r="FI81" s="2">
        <v>5</v>
      </c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</row>
    <row r="82" spans="2:194" ht="31.5" customHeight="1" x14ac:dyDescent="0.3">
      <c r="B82" s="23" t="s">
        <v>41</v>
      </c>
      <c r="C82" s="3" t="s">
        <v>40</v>
      </c>
      <c r="D82" s="24">
        <v>0.41975308641975306</v>
      </c>
      <c r="E82" s="24">
        <v>1.0205761316872428</v>
      </c>
      <c r="F82" s="24">
        <v>1.4526748971193415</v>
      </c>
      <c r="G82" s="24">
        <v>1.4855967078189301</v>
      </c>
      <c r="H82" s="24">
        <v>2.2551440329218106</v>
      </c>
      <c r="I82" s="24">
        <v>0.73490813648293962</v>
      </c>
      <c r="J82" s="24">
        <v>0.90026246719160108</v>
      </c>
      <c r="K82" s="24">
        <v>0.84776902887139105</v>
      </c>
      <c r="L82" s="24">
        <v>0.9186351706036745</v>
      </c>
      <c r="M82" s="24">
        <v>0.45375722543352603</v>
      </c>
      <c r="N82" s="24">
        <v>0.52456647398843925</v>
      </c>
      <c r="O82" s="24">
        <v>0.2832369942196532</v>
      </c>
      <c r="P82" s="24">
        <v>0.39739884393063585</v>
      </c>
      <c r="Q82" s="24">
        <v>0.53352353780313833</v>
      </c>
      <c r="R82" s="24">
        <v>0.39657631954350925</v>
      </c>
      <c r="S82" s="24">
        <v>0.25</v>
      </c>
      <c r="T82" s="24">
        <v>0.42368045649072755</v>
      </c>
      <c r="U82" s="24">
        <v>0.47788873038516405</v>
      </c>
      <c r="V82" s="24">
        <v>0.43449199432325458</v>
      </c>
      <c r="W82" s="24">
        <v>0.60733734972922082</v>
      </c>
      <c r="X82" s="24">
        <v>0.96095674656894992</v>
      </c>
      <c r="Y82" s="24">
        <v>1.2115032250473201</v>
      </c>
      <c r="Z82" s="24">
        <v>0.80298681993810361</v>
      </c>
      <c r="AA82" s="24">
        <v>0.65955057778010107</v>
      </c>
      <c r="AB82" s="24">
        <v>0.87726630248421211</v>
      </c>
      <c r="AC82" s="24">
        <v>1.1974364858726108</v>
      </c>
      <c r="AD82" s="24">
        <v>1.3961904761904762</v>
      </c>
      <c r="AE82" s="24">
        <v>1.0304761904761905</v>
      </c>
      <c r="AF82" s="24">
        <v>0.92952380952380953</v>
      </c>
      <c r="AG82" s="24">
        <v>0.82476190476190481</v>
      </c>
      <c r="AH82" s="24">
        <v>0.8666666666666667</v>
      </c>
      <c r="AI82" s="24">
        <v>1.0783791834066088</v>
      </c>
      <c r="AJ82" s="24">
        <v>0.97961673344115197</v>
      </c>
      <c r="AK82" s="24">
        <v>0.80878438755495652</v>
      </c>
      <c r="AL82" s="24">
        <v>0.95292417939643392</v>
      </c>
      <c r="AM82" s="24">
        <v>0.98</v>
      </c>
      <c r="AN82" s="24">
        <v>0.89</v>
      </c>
      <c r="AO82" s="24">
        <v>0.99</v>
      </c>
      <c r="AP82" s="24">
        <v>1.0423728813559323</v>
      </c>
      <c r="AQ82" s="24">
        <v>1.3192090395480225</v>
      </c>
      <c r="AR82" s="24">
        <v>0.6979090331710146</v>
      </c>
      <c r="AS82" s="24">
        <v>0.77978662924135711</v>
      </c>
      <c r="AT82" s="24">
        <v>0.76614036322963341</v>
      </c>
      <c r="AU82" s="24">
        <v>0.82657382699583859</v>
      </c>
      <c r="AV82" s="24">
        <v>0.73206751054852326</v>
      </c>
      <c r="AW82" s="24">
        <v>0.54008438818565396</v>
      </c>
      <c r="AX82" s="24">
        <v>0.44092827004219409</v>
      </c>
      <c r="AY82" s="24">
        <v>0.64345991561181437</v>
      </c>
      <c r="AZ82" s="24">
        <v>0.97124870571354016</v>
      </c>
      <c r="BA82" s="24">
        <v>0.9484256290779739</v>
      </c>
      <c r="BB82" s="24">
        <v>1.0600051148518532</v>
      </c>
      <c r="BC82" s="24">
        <v>0.57311281329310726</v>
      </c>
      <c r="BD82" s="24">
        <v>1.6356538255489121</v>
      </c>
      <c r="BE82" s="24" t="s">
        <v>14</v>
      </c>
      <c r="BF82" s="24" t="s">
        <v>14</v>
      </c>
      <c r="BG82" s="24" t="s">
        <v>14</v>
      </c>
      <c r="BH82" s="24" t="s">
        <v>14</v>
      </c>
      <c r="BI82" s="24" t="s">
        <v>14</v>
      </c>
      <c r="BJ82" s="24" t="s">
        <v>14</v>
      </c>
      <c r="BK82" s="24" t="s">
        <v>14</v>
      </c>
      <c r="BL82" s="24" t="s">
        <v>14</v>
      </c>
      <c r="BM82" s="24" t="s">
        <v>14</v>
      </c>
      <c r="BN82" s="24" t="s">
        <v>14</v>
      </c>
      <c r="BO82" s="24" t="s">
        <v>14</v>
      </c>
      <c r="BP82" s="24" t="s">
        <v>14</v>
      </c>
      <c r="BQ82" s="24" t="s">
        <v>14</v>
      </c>
      <c r="BR82" s="24" t="s">
        <v>14</v>
      </c>
      <c r="BS82" s="24" t="s">
        <v>14</v>
      </c>
      <c r="BT82" s="24" t="s">
        <v>14</v>
      </c>
      <c r="BU82" s="24" t="s">
        <v>14</v>
      </c>
      <c r="BV82" s="24" t="s">
        <v>14</v>
      </c>
      <c r="BW82" s="24" t="s">
        <v>14</v>
      </c>
      <c r="BX82" s="24" t="s">
        <v>14</v>
      </c>
      <c r="BY82" s="24" t="s">
        <v>14</v>
      </c>
      <c r="BZ82" s="24" t="s">
        <v>14</v>
      </c>
      <c r="CA82" s="24" t="s">
        <v>14</v>
      </c>
      <c r="CB82" s="24" t="s">
        <v>14</v>
      </c>
      <c r="CC82" s="24" t="s">
        <v>14</v>
      </c>
      <c r="CD82" s="24" t="s">
        <v>14</v>
      </c>
      <c r="CE82" s="24" t="s">
        <v>14</v>
      </c>
      <c r="CF82" s="24" t="s">
        <v>14</v>
      </c>
      <c r="CG82" s="24" t="s">
        <v>14</v>
      </c>
      <c r="CH82" s="24" t="s">
        <v>14</v>
      </c>
      <c r="CI82" s="24" t="s">
        <v>14</v>
      </c>
      <c r="CJ82" s="24" t="s">
        <v>14</v>
      </c>
      <c r="CK82" s="24" t="s">
        <v>14</v>
      </c>
      <c r="CL82" s="24" t="s">
        <v>14</v>
      </c>
      <c r="CM82" s="24" t="s">
        <v>14</v>
      </c>
      <c r="CN82" s="24" t="s">
        <v>14</v>
      </c>
      <c r="CO82" s="24" t="s">
        <v>14</v>
      </c>
      <c r="CP82" s="24" t="s">
        <v>14</v>
      </c>
      <c r="CQ82" s="24" t="s">
        <v>14</v>
      </c>
      <c r="CR82" s="24" t="s">
        <v>14</v>
      </c>
      <c r="CS82" s="24" t="s">
        <v>14</v>
      </c>
      <c r="CT82" s="24" t="s">
        <v>14</v>
      </c>
      <c r="CU82" s="24" t="s">
        <v>14</v>
      </c>
      <c r="CV82" s="24" t="s">
        <v>14</v>
      </c>
      <c r="CW82" s="24" t="s">
        <v>14</v>
      </c>
      <c r="CX82" s="24" t="s">
        <v>14</v>
      </c>
      <c r="CY82" s="24" t="s">
        <v>14</v>
      </c>
      <c r="CZ82" s="24" t="s">
        <v>14</v>
      </c>
      <c r="DA82" s="24" t="s">
        <v>14</v>
      </c>
      <c r="DB82" s="24" t="s">
        <v>14</v>
      </c>
      <c r="DC82" s="24" t="s">
        <v>14</v>
      </c>
      <c r="DD82" s="24" t="s">
        <v>14</v>
      </c>
      <c r="DE82" s="24" t="s">
        <v>14</v>
      </c>
      <c r="DF82" s="24" t="s">
        <v>14</v>
      </c>
      <c r="DG82" s="24" t="s">
        <v>14</v>
      </c>
      <c r="DH82" s="24" t="s">
        <v>14</v>
      </c>
      <c r="DI82" s="24" t="s">
        <v>14</v>
      </c>
      <c r="DJ82" s="24" t="s">
        <v>14</v>
      </c>
      <c r="DK82" s="24" t="s">
        <v>14</v>
      </c>
      <c r="DL82" s="24" t="s">
        <v>14</v>
      </c>
      <c r="DM82" s="24" t="s">
        <v>14</v>
      </c>
      <c r="DN82" s="24" t="s">
        <v>14</v>
      </c>
      <c r="DO82" s="24" t="s">
        <v>14</v>
      </c>
      <c r="DP82" s="24" t="s">
        <v>14</v>
      </c>
      <c r="DQ82" s="24" t="s">
        <v>14</v>
      </c>
      <c r="DR82" s="24" t="s">
        <v>14</v>
      </c>
      <c r="DS82" s="24" t="s">
        <v>14</v>
      </c>
      <c r="DT82" s="24" t="s">
        <v>14</v>
      </c>
      <c r="DU82" s="24" t="s">
        <v>14</v>
      </c>
      <c r="DV82" s="24" t="s">
        <v>14</v>
      </c>
      <c r="DW82" s="24" t="s">
        <v>14</v>
      </c>
      <c r="DX82" s="24" t="s">
        <v>14</v>
      </c>
      <c r="DY82" s="24" t="s">
        <v>14</v>
      </c>
      <c r="DZ82" s="24" t="s">
        <v>14</v>
      </c>
      <c r="EA82" s="24" t="s">
        <v>14</v>
      </c>
      <c r="EB82" s="24" t="s">
        <v>14</v>
      </c>
      <c r="EC82" s="24" t="s">
        <v>14</v>
      </c>
      <c r="ED82" s="24" t="s">
        <v>14</v>
      </c>
      <c r="EE82" s="24" t="s">
        <v>14</v>
      </c>
      <c r="EF82" s="24" t="s">
        <v>14</v>
      </c>
      <c r="EG82" s="24" t="s">
        <v>14</v>
      </c>
      <c r="EH82" s="24" t="s">
        <v>14</v>
      </c>
      <c r="EI82" s="24" t="s">
        <v>14</v>
      </c>
      <c r="EJ82" s="24" t="s">
        <v>14</v>
      </c>
      <c r="EK82" s="24" t="s">
        <v>14</v>
      </c>
      <c r="EL82" s="24" t="s">
        <v>14</v>
      </c>
      <c r="EM82" s="24" t="s">
        <v>14</v>
      </c>
      <c r="EN82" s="24" t="s">
        <v>14</v>
      </c>
      <c r="EO82" s="24" t="s">
        <v>14</v>
      </c>
      <c r="EP82" s="24" t="s">
        <v>14</v>
      </c>
      <c r="EQ82" s="24" t="s">
        <v>14</v>
      </c>
      <c r="ER82" s="24" t="s">
        <v>14</v>
      </c>
      <c r="ES82" s="24" t="s">
        <v>14</v>
      </c>
      <c r="ET82" s="24" t="s">
        <v>14</v>
      </c>
      <c r="EU82" s="24" t="s">
        <v>14</v>
      </c>
      <c r="EV82" s="24" t="s">
        <v>14</v>
      </c>
      <c r="EW82" s="24" t="s">
        <v>14</v>
      </c>
      <c r="EX82" s="24" t="s">
        <v>14</v>
      </c>
      <c r="EY82" s="24" t="s">
        <v>14</v>
      </c>
      <c r="EZ82" s="24" t="s">
        <v>14</v>
      </c>
      <c r="FA82" s="24" t="s">
        <v>14</v>
      </c>
      <c r="FB82" s="24" t="s">
        <v>14</v>
      </c>
      <c r="FC82" s="24" t="s">
        <v>14</v>
      </c>
      <c r="FD82" s="24" t="s">
        <v>14</v>
      </c>
      <c r="FE82" s="24" t="s">
        <v>14</v>
      </c>
      <c r="FF82" s="24" t="s">
        <v>14</v>
      </c>
      <c r="FG82" s="24" t="s">
        <v>14</v>
      </c>
      <c r="FH82" s="24" t="s">
        <v>14</v>
      </c>
      <c r="FI82" s="24" t="s">
        <v>14</v>
      </c>
      <c r="FJ82" s="57"/>
      <c r="FK82" s="57"/>
      <c r="FL82" s="57"/>
      <c r="FM82" s="57"/>
      <c r="FN82" s="57"/>
      <c r="FO82" s="57"/>
      <c r="FP82" s="57"/>
      <c r="FQ82" s="57"/>
      <c r="FR82" s="57"/>
      <c r="FS82" s="57"/>
      <c r="FT82" s="57"/>
      <c r="FU82" s="57"/>
      <c r="FV82" s="57"/>
      <c r="FW82" s="57"/>
      <c r="FX82" s="57"/>
      <c r="FY82" s="57"/>
      <c r="FZ82" s="57"/>
      <c r="GA82" s="57"/>
      <c r="GB82" s="57"/>
      <c r="GC82" s="57"/>
      <c r="GD82" s="57"/>
      <c r="GE82" s="57"/>
      <c r="GF82" s="57"/>
      <c r="GG82" s="57"/>
      <c r="GH82" s="57"/>
      <c r="GI82" s="27"/>
      <c r="GJ82" s="27"/>
      <c r="GK82" s="27"/>
      <c r="GL82" s="27"/>
    </row>
    <row r="83" spans="2:194" ht="30" x14ac:dyDescent="0.3">
      <c r="B83" s="23" t="s">
        <v>45</v>
      </c>
      <c r="C83" s="3" t="s">
        <v>46</v>
      </c>
      <c r="D83" s="24">
        <v>0.17647058823529413</v>
      </c>
      <c r="E83" s="24">
        <v>0.17647058823529413</v>
      </c>
      <c r="F83" s="24">
        <v>0.11764705882352941</v>
      </c>
      <c r="G83" s="24">
        <v>1.1176470588235294</v>
      </c>
      <c r="H83" s="24">
        <v>0.29411764705882354</v>
      </c>
      <c r="I83" s="24">
        <v>0.35294117647058826</v>
      </c>
      <c r="J83" s="24">
        <v>0.94117647058823528</v>
      </c>
      <c r="K83" s="24">
        <v>0.67647058823529416</v>
      </c>
      <c r="L83" s="24">
        <v>2.4705882352941178</v>
      </c>
      <c r="M83" s="24">
        <v>1.7352941176470589</v>
      </c>
      <c r="N83" s="24">
        <v>0.5</v>
      </c>
      <c r="O83" s="24">
        <v>0.11764705882352941</v>
      </c>
      <c r="P83" s="24">
        <v>0.20588235294117646</v>
      </c>
      <c r="Q83" s="24">
        <v>0.55882352941176472</v>
      </c>
      <c r="R83" s="24">
        <v>0.29411764705882354</v>
      </c>
      <c r="S83" s="24">
        <v>0.26470588235294118</v>
      </c>
      <c r="T83" s="24">
        <v>0.23529411764705882</v>
      </c>
      <c r="U83" s="24">
        <v>1</v>
      </c>
      <c r="V83" s="24">
        <v>0.3235294117647059</v>
      </c>
      <c r="W83" s="24">
        <v>0.58823529411764708</v>
      </c>
      <c r="X83" s="24">
        <v>0.82352941176470584</v>
      </c>
      <c r="Y83" s="24">
        <v>1.5588235294117647</v>
      </c>
      <c r="Z83" s="24">
        <v>1.2058823529411764</v>
      </c>
      <c r="AA83" s="24">
        <v>0.52941176470588236</v>
      </c>
      <c r="AB83" s="24">
        <v>0.38235294117647056</v>
      </c>
      <c r="AC83" s="24">
        <v>1.3529411764705883</v>
      </c>
      <c r="AD83" s="24">
        <v>0.88235294117647056</v>
      </c>
      <c r="AE83" s="24">
        <v>1</v>
      </c>
      <c r="AF83" s="24">
        <v>0.73529411764705888</v>
      </c>
      <c r="AG83" s="24">
        <v>0.79411764705882348</v>
      </c>
      <c r="AH83" s="24">
        <v>1.4705882352941178</v>
      </c>
      <c r="AI83" s="24">
        <v>1.1470588235294117</v>
      </c>
      <c r="AJ83" s="24">
        <v>1.0588235294117647</v>
      </c>
      <c r="AK83" s="24">
        <v>0.82352941176470584</v>
      </c>
      <c r="AL83" s="24">
        <v>3.1176470588235294</v>
      </c>
      <c r="AM83" s="24">
        <v>2.15</v>
      </c>
      <c r="AN83" s="24">
        <v>3.59</v>
      </c>
      <c r="AO83" s="24">
        <v>4.4800000000000004</v>
      </c>
      <c r="AP83" s="24">
        <v>6</v>
      </c>
      <c r="AQ83" s="24">
        <v>3.6666666666666665</v>
      </c>
      <c r="AR83" s="24">
        <v>2.2424242424242422</v>
      </c>
      <c r="AS83" s="24">
        <v>2.2424242424242422</v>
      </c>
      <c r="AT83" s="24">
        <v>1.1818181818181819</v>
      </c>
      <c r="AU83" s="24">
        <v>1.5454545454545454</v>
      </c>
      <c r="AV83" s="24">
        <v>2.1515151515151514</v>
      </c>
      <c r="AW83" s="24">
        <v>0.63636363636363635</v>
      </c>
      <c r="AX83" s="24">
        <v>1.0909090909090908</v>
      </c>
      <c r="AY83" s="24">
        <v>1.2424242424242424</v>
      </c>
      <c r="AZ83" s="24">
        <v>1.2551043045850823</v>
      </c>
      <c r="BA83" s="24">
        <v>0.91280313060733254</v>
      </c>
      <c r="BB83" s="24">
        <v>0.68460234795549935</v>
      </c>
      <c r="BC83" s="24">
        <v>2.3200412902936369</v>
      </c>
      <c r="BD83" s="24">
        <v>1.3692046959109987</v>
      </c>
      <c r="BE83" s="24" t="s">
        <v>14</v>
      </c>
      <c r="BF83" s="24" t="s">
        <v>14</v>
      </c>
      <c r="BG83" s="24" t="s">
        <v>14</v>
      </c>
      <c r="BH83" s="24" t="s">
        <v>14</v>
      </c>
      <c r="BI83" s="24" t="s">
        <v>14</v>
      </c>
      <c r="BJ83" s="24" t="s">
        <v>14</v>
      </c>
      <c r="BK83" s="24" t="s">
        <v>14</v>
      </c>
      <c r="BL83" s="24" t="s">
        <v>14</v>
      </c>
      <c r="BM83" s="24" t="s">
        <v>14</v>
      </c>
      <c r="BN83" s="24" t="s">
        <v>14</v>
      </c>
      <c r="BO83" s="24" t="s">
        <v>14</v>
      </c>
      <c r="BP83" s="24" t="s">
        <v>14</v>
      </c>
      <c r="BQ83" s="24" t="s">
        <v>14</v>
      </c>
      <c r="BR83" s="24" t="s">
        <v>14</v>
      </c>
      <c r="BS83" s="24" t="s">
        <v>14</v>
      </c>
      <c r="BT83" s="24" t="s">
        <v>14</v>
      </c>
      <c r="BU83" s="24" t="s">
        <v>14</v>
      </c>
      <c r="BV83" s="24" t="s">
        <v>14</v>
      </c>
      <c r="BW83" s="24" t="s">
        <v>14</v>
      </c>
      <c r="BX83" s="24" t="s">
        <v>14</v>
      </c>
      <c r="BY83" s="24" t="s">
        <v>14</v>
      </c>
      <c r="BZ83" s="24" t="s">
        <v>14</v>
      </c>
      <c r="CA83" s="24" t="s">
        <v>14</v>
      </c>
      <c r="CB83" s="24" t="s">
        <v>14</v>
      </c>
      <c r="CC83" s="24" t="s">
        <v>14</v>
      </c>
      <c r="CD83" s="24" t="s">
        <v>14</v>
      </c>
      <c r="CE83" s="24" t="s">
        <v>14</v>
      </c>
      <c r="CF83" s="24" t="s">
        <v>14</v>
      </c>
      <c r="CG83" s="24" t="s">
        <v>14</v>
      </c>
      <c r="CH83" s="24" t="s">
        <v>14</v>
      </c>
      <c r="CI83" s="24" t="s">
        <v>14</v>
      </c>
      <c r="CJ83" s="24" t="s">
        <v>14</v>
      </c>
      <c r="CK83" s="24" t="s">
        <v>14</v>
      </c>
      <c r="CL83" s="24" t="s">
        <v>14</v>
      </c>
      <c r="CM83" s="24" t="s">
        <v>14</v>
      </c>
      <c r="CN83" s="24" t="s">
        <v>14</v>
      </c>
      <c r="CO83" s="24" t="s">
        <v>14</v>
      </c>
      <c r="CP83" s="24" t="s">
        <v>14</v>
      </c>
      <c r="CQ83" s="24" t="s">
        <v>14</v>
      </c>
      <c r="CR83" s="24" t="s">
        <v>14</v>
      </c>
      <c r="CS83" s="24" t="s">
        <v>14</v>
      </c>
      <c r="CT83" s="24" t="s">
        <v>14</v>
      </c>
      <c r="CU83" s="24" t="s">
        <v>14</v>
      </c>
      <c r="CV83" s="24" t="s">
        <v>14</v>
      </c>
      <c r="CW83" s="24" t="s">
        <v>14</v>
      </c>
      <c r="CX83" s="24" t="s">
        <v>14</v>
      </c>
      <c r="CY83" s="24" t="s">
        <v>14</v>
      </c>
      <c r="CZ83" s="24" t="s">
        <v>14</v>
      </c>
      <c r="DA83" s="24" t="s">
        <v>14</v>
      </c>
      <c r="DB83" s="24" t="s">
        <v>14</v>
      </c>
      <c r="DC83" s="24" t="s">
        <v>14</v>
      </c>
      <c r="DD83" s="24" t="s">
        <v>14</v>
      </c>
      <c r="DE83" s="24" t="s">
        <v>14</v>
      </c>
      <c r="DF83" s="24" t="s">
        <v>14</v>
      </c>
      <c r="DG83" s="24" t="s">
        <v>14</v>
      </c>
      <c r="DH83" s="24" t="s">
        <v>14</v>
      </c>
      <c r="DI83" s="24" t="s">
        <v>14</v>
      </c>
      <c r="DJ83" s="24" t="s">
        <v>14</v>
      </c>
      <c r="DK83" s="24" t="s">
        <v>14</v>
      </c>
      <c r="DL83" s="24" t="s">
        <v>14</v>
      </c>
      <c r="DM83" s="24" t="s">
        <v>14</v>
      </c>
      <c r="DN83" s="24" t="s">
        <v>14</v>
      </c>
      <c r="DO83" s="24" t="s">
        <v>14</v>
      </c>
      <c r="DP83" s="24" t="s">
        <v>14</v>
      </c>
      <c r="DQ83" s="24" t="s">
        <v>14</v>
      </c>
      <c r="DR83" s="24" t="s">
        <v>14</v>
      </c>
      <c r="DS83" s="24" t="s">
        <v>14</v>
      </c>
      <c r="DT83" s="24" t="s">
        <v>14</v>
      </c>
      <c r="DU83" s="24" t="s">
        <v>14</v>
      </c>
      <c r="DV83" s="24" t="s">
        <v>14</v>
      </c>
      <c r="DW83" s="24" t="s">
        <v>14</v>
      </c>
      <c r="DX83" s="24" t="s">
        <v>14</v>
      </c>
      <c r="DY83" s="24" t="s">
        <v>14</v>
      </c>
      <c r="DZ83" s="24" t="s">
        <v>14</v>
      </c>
      <c r="EA83" s="24" t="s">
        <v>14</v>
      </c>
      <c r="EB83" s="24" t="s">
        <v>14</v>
      </c>
      <c r="EC83" s="24" t="s">
        <v>14</v>
      </c>
      <c r="ED83" s="24" t="s">
        <v>14</v>
      </c>
      <c r="EE83" s="24" t="s">
        <v>14</v>
      </c>
      <c r="EF83" s="24" t="s">
        <v>14</v>
      </c>
      <c r="EG83" s="24" t="s">
        <v>14</v>
      </c>
      <c r="EH83" s="24" t="s">
        <v>14</v>
      </c>
      <c r="EI83" s="24" t="s">
        <v>14</v>
      </c>
      <c r="EJ83" s="24" t="s">
        <v>14</v>
      </c>
      <c r="EK83" s="24" t="s">
        <v>14</v>
      </c>
      <c r="EL83" s="24" t="s">
        <v>14</v>
      </c>
      <c r="EM83" s="24" t="s">
        <v>14</v>
      </c>
      <c r="EN83" s="24" t="s">
        <v>14</v>
      </c>
      <c r="EO83" s="24" t="s">
        <v>14</v>
      </c>
      <c r="EP83" s="24" t="s">
        <v>14</v>
      </c>
      <c r="EQ83" s="24" t="s">
        <v>14</v>
      </c>
      <c r="ER83" s="24" t="s">
        <v>14</v>
      </c>
      <c r="ES83" s="24" t="s">
        <v>14</v>
      </c>
      <c r="ET83" s="24" t="s">
        <v>14</v>
      </c>
      <c r="EU83" s="24" t="s">
        <v>14</v>
      </c>
      <c r="EV83" s="24" t="s">
        <v>14</v>
      </c>
      <c r="EW83" s="24" t="s">
        <v>14</v>
      </c>
      <c r="EX83" s="24" t="s">
        <v>14</v>
      </c>
      <c r="EY83" s="24" t="s">
        <v>14</v>
      </c>
      <c r="EZ83" s="24" t="s">
        <v>14</v>
      </c>
      <c r="FA83" s="24" t="s">
        <v>14</v>
      </c>
      <c r="FB83" s="24" t="s">
        <v>14</v>
      </c>
      <c r="FC83" s="24" t="s">
        <v>14</v>
      </c>
      <c r="FD83" s="24" t="s">
        <v>14</v>
      </c>
      <c r="FE83" s="24" t="s">
        <v>14</v>
      </c>
      <c r="FF83" s="24" t="s">
        <v>14</v>
      </c>
      <c r="FG83" s="24" t="s">
        <v>14</v>
      </c>
      <c r="FH83" s="24" t="s">
        <v>14</v>
      </c>
      <c r="FI83" s="24" t="s">
        <v>14</v>
      </c>
      <c r="FJ83" s="57"/>
      <c r="FK83" s="57"/>
      <c r="FL83" s="57"/>
      <c r="FM83" s="57"/>
      <c r="FN83" s="57"/>
      <c r="FO83" s="57"/>
      <c r="FP83" s="57"/>
      <c r="FQ83" s="57"/>
      <c r="FR83" s="57"/>
      <c r="FS83" s="57"/>
      <c r="FT83" s="57"/>
      <c r="FU83" s="57"/>
      <c r="FV83" s="57"/>
      <c r="FW83" s="57"/>
      <c r="FX83" s="57"/>
      <c r="FY83" s="57"/>
      <c r="FZ83" s="57"/>
      <c r="GA83" s="57"/>
      <c r="GB83" s="57"/>
      <c r="GC83" s="57"/>
      <c r="GD83" s="57"/>
      <c r="GE83" s="57"/>
      <c r="GF83" s="57"/>
      <c r="GG83" s="57"/>
      <c r="GH83" s="57"/>
      <c r="GI83" s="27"/>
      <c r="GJ83" s="27"/>
      <c r="GK83" s="27"/>
      <c r="GL83" s="27"/>
    </row>
    <row r="84" spans="2:194" ht="33.75" customHeight="1" x14ac:dyDescent="0.3">
      <c r="B84" s="3" t="s">
        <v>42</v>
      </c>
      <c r="C84" s="3" t="s">
        <v>43</v>
      </c>
      <c r="D84" s="24">
        <v>0.14634146341463414</v>
      </c>
      <c r="E84" s="24">
        <v>0.31707317073170732</v>
      </c>
      <c r="F84" s="24">
        <v>0.1951219512195122</v>
      </c>
      <c r="G84" s="24">
        <v>0.26829268292682928</v>
      </c>
      <c r="H84" s="24">
        <v>0.29268292682926828</v>
      </c>
      <c r="I84" s="24">
        <v>0.30232558139534882</v>
      </c>
      <c r="J84" s="24">
        <v>0.2558139534883721</v>
      </c>
      <c r="K84" s="24">
        <v>0.2558139534883721</v>
      </c>
      <c r="L84" s="24">
        <v>0.11627906976744186</v>
      </c>
      <c r="M84" s="24">
        <v>0.43181818181818182</v>
      </c>
      <c r="N84" s="24">
        <v>0.34090909090909088</v>
      </c>
      <c r="O84" s="24">
        <v>0.18181818181818182</v>
      </c>
      <c r="P84" s="24">
        <v>0.13636363636363635</v>
      </c>
      <c r="Q84" s="24">
        <v>0.20454545454545456</v>
      </c>
      <c r="R84" s="24">
        <v>0.31818181818181818</v>
      </c>
      <c r="S84" s="24">
        <v>0.09</v>
      </c>
      <c r="T84" s="24">
        <v>6.8181818181818177E-2</v>
      </c>
      <c r="U84" s="24">
        <v>0.11363636363636363</v>
      </c>
      <c r="V84" s="24">
        <v>9.0909090909090912E-2</v>
      </c>
      <c r="W84" s="24">
        <v>0.22727272727272727</v>
      </c>
      <c r="X84" s="24">
        <v>0.27272727272727271</v>
      </c>
      <c r="Y84" s="24">
        <v>0.31818181818181818</v>
      </c>
      <c r="Z84" s="24">
        <v>0.45454545454545453</v>
      </c>
      <c r="AA84" s="24">
        <v>0.36363636363636365</v>
      </c>
      <c r="AB84" s="24">
        <v>0.36363636363636365</v>
      </c>
      <c r="AC84" s="24">
        <v>0.25</v>
      </c>
      <c r="AD84" s="24">
        <v>0.33333333333333331</v>
      </c>
      <c r="AE84" s="24">
        <v>0.19047619047619047</v>
      </c>
      <c r="AF84" s="24">
        <v>0.2857142857142857</v>
      </c>
      <c r="AG84" s="24">
        <v>0.21428571428571427</v>
      </c>
      <c r="AH84" s="24">
        <v>0.35714285714285715</v>
      </c>
      <c r="AI84" s="24">
        <v>0.35714285714285715</v>
      </c>
      <c r="AJ84" s="24">
        <v>0.33333333333333331</v>
      </c>
      <c r="AK84" s="24">
        <v>9.5238095238095233E-2</v>
      </c>
      <c r="AL84" s="24">
        <v>0.42857142857142855</v>
      </c>
      <c r="AM84" s="24">
        <v>0.21</v>
      </c>
      <c r="AN84" s="24">
        <v>0.18</v>
      </c>
      <c r="AO84" s="24">
        <v>0.27</v>
      </c>
      <c r="AP84" s="24">
        <v>0.18181818181818182</v>
      </c>
      <c r="AQ84" s="24">
        <v>0.18181818181818182</v>
      </c>
      <c r="AR84" s="24">
        <v>0.14285714285714285</v>
      </c>
      <c r="AS84" s="24">
        <v>0.35714285714285715</v>
      </c>
      <c r="AT84" s="24">
        <v>0.2857142857142857</v>
      </c>
      <c r="AU84" s="24">
        <v>0.52380952380952384</v>
      </c>
      <c r="AV84" s="24">
        <v>0.42857142857142855</v>
      </c>
      <c r="AW84" s="24">
        <v>0.16666666666666666</v>
      </c>
      <c r="AX84" s="24">
        <v>0.26190476190476192</v>
      </c>
      <c r="AY84" s="24">
        <v>0.26190476190476192</v>
      </c>
      <c r="AZ84" s="24">
        <v>0.3561149785702466</v>
      </c>
      <c r="BA84" s="24">
        <v>0.33</v>
      </c>
      <c r="BB84" s="24">
        <v>0.38579122678443384</v>
      </c>
      <c r="BC84" s="24">
        <v>0.23740998571349775</v>
      </c>
      <c r="BD84" s="24">
        <v>0.26708623392768494</v>
      </c>
      <c r="BE84" s="24" t="s">
        <v>14</v>
      </c>
      <c r="BF84" s="24" t="s">
        <v>14</v>
      </c>
      <c r="BG84" s="24" t="s">
        <v>14</v>
      </c>
      <c r="BH84" s="24" t="s">
        <v>14</v>
      </c>
      <c r="BI84" s="24" t="s">
        <v>14</v>
      </c>
      <c r="BJ84" s="24" t="s">
        <v>14</v>
      </c>
      <c r="BK84" s="24" t="s">
        <v>14</v>
      </c>
      <c r="BL84" s="24" t="s">
        <v>14</v>
      </c>
      <c r="BM84" s="24" t="s">
        <v>14</v>
      </c>
      <c r="BN84" s="24" t="s">
        <v>14</v>
      </c>
      <c r="BO84" s="24" t="s">
        <v>14</v>
      </c>
      <c r="BP84" s="24" t="s">
        <v>14</v>
      </c>
      <c r="BQ84" s="24" t="s">
        <v>14</v>
      </c>
      <c r="BR84" s="24" t="s">
        <v>14</v>
      </c>
      <c r="BS84" s="24" t="s">
        <v>14</v>
      </c>
      <c r="BT84" s="24" t="s">
        <v>14</v>
      </c>
      <c r="BU84" s="24" t="s">
        <v>14</v>
      </c>
      <c r="BV84" s="24" t="s">
        <v>14</v>
      </c>
      <c r="BW84" s="24" t="s">
        <v>14</v>
      </c>
      <c r="BX84" s="24" t="s">
        <v>14</v>
      </c>
      <c r="BY84" s="24" t="s">
        <v>14</v>
      </c>
      <c r="BZ84" s="24" t="s">
        <v>14</v>
      </c>
      <c r="CA84" s="24" t="s">
        <v>14</v>
      </c>
      <c r="CB84" s="24" t="s">
        <v>14</v>
      </c>
      <c r="CC84" s="24" t="s">
        <v>14</v>
      </c>
      <c r="CD84" s="24" t="s">
        <v>14</v>
      </c>
      <c r="CE84" s="24" t="s">
        <v>14</v>
      </c>
      <c r="CF84" s="24" t="s">
        <v>14</v>
      </c>
      <c r="CG84" s="24" t="s">
        <v>14</v>
      </c>
      <c r="CH84" s="24" t="s">
        <v>14</v>
      </c>
      <c r="CI84" s="24" t="s">
        <v>14</v>
      </c>
      <c r="CJ84" s="24" t="s">
        <v>14</v>
      </c>
      <c r="CK84" s="24" t="s">
        <v>14</v>
      </c>
      <c r="CL84" s="24" t="s">
        <v>14</v>
      </c>
      <c r="CM84" s="24" t="s">
        <v>14</v>
      </c>
      <c r="CN84" s="24" t="s">
        <v>14</v>
      </c>
      <c r="CO84" s="24" t="s">
        <v>14</v>
      </c>
      <c r="CP84" s="24" t="s">
        <v>14</v>
      </c>
      <c r="CQ84" s="24" t="s">
        <v>14</v>
      </c>
      <c r="CR84" s="24" t="s">
        <v>14</v>
      </c>
      <c r="CS84" s="24" t="s">
        <v>14</v>
      </c>
      <c r="CT84" s="24" t="s">
        <v>14</v>
      </c>
      <c r="CU84" s="24" t="s">
        <v>14</v>
      </c>
      <c r="CV84" s="24" t="s">
        <v>14</v>
      </c>
      <c r="CW84" s="24" t="s">
        <v>14</v>
      </c>
      <c r="CX84" s="24" t="s">
        <v>14</v>
      </c>
      <c r="CY84" s="24" t="s">
        <v>14</v>
      </c>
      <c r="CZ84" s="24" t="s">
        <v>14</v>
      </c>
      <c r="DA84" s="24" t="s">
        <v>14</v>
      </c>
      <c r="DB84" s="24" t="s">
        <v>14</v>
      </c>
      <c r="DC84" s="24" t="s">
        <v>14</v>
      </c>
      <c r="DD84" s="24" t="s">
        <v>14</v>
      </c>
      <c r="DE84" s="24" t="s">
        <v>14</v>
      </c>
      <c r="DF84" s="24" t="s">
        <v>14</v>
      </c>
      <c r="DG84" s="24" t="s">
        <v>14</v>
      </c>
      <c r="DH84" s="24" t="s">
        <v>14</v>
      </c>
      <c r="DI84" s="24" t="s">
        <v>14</v>
      </c>
      <c r="DJ84" s="24" t="s">
        <v>14</v>
      </c>
      <c r="DK84" s="24" t="s">
        <v>14</v>
      </c>
      <c r="DL84" s="24" t="s">
        <v>14</v>
      </c>
      <c r="DM84" s="24" t="s">
        <v>14</v>
      </c>
      <c r="DN84" s="24" t="s">
        <v>14</v>
      </c>
      <c r="DO84" s="24" t="s">
        <v>14</v>
      </c>
      <c r="DP84" s="24" t="s">
        <v>14</v>
      </c>
      <c r="DQ84" s="24" t="s">
        <v>14</v>
      </c>
      <c r="DR84" s="24" t="s">
        <v>14</v>
      </c>
      <c r="DS84" s="24" t="s">
        <v>14</v>
      </c>
      <c r="DT84" s="24" t="s">
        <v>14</v>
      </c>
      <c r="DU84" s="24" t="s">
        <v>14</v>
      </c>
      <c r="DV84" s="24" t="s">
        <v>14</v>
      </c>
      <c r="DW84" s="24" t="s">
        <v>14</v>
      </c>
      <c r="DX84" s="24" t="s">
        <v>14</v>
      </c>
      <c r="DY84" s="24" t="s">
        <v>14</v>
      </c>
      <c r="DZ84" s="24" t="s">
        <v>14</v>
      </c>
      <c r="EA84" s="24" t="s">
        <v>14</v>
      </c>
      <c r="EB84" s="24" t="s">
        <v>14</v>
      </c>
      <c r="EC84" s="24" t="s">
        <v>14</v>
      </c>
      <c r="ED84" s="24" t="s">
        <v>14</v>
      </c>
      <c r="EE84" s="24" t="s">
        <v>14</v>
      </c>
      <c r="EF84" s="24" t="s">
        <v>14</v>
      </c>
      <c r="EG84" s="24" t="s">
        <v>14</v>
      </c>
      <c r="EH84" s="24" t="s">
        <v>14</v>
      </c>
      <c r="EI84" s="24" t="s">
        <v>14</v>
      </c>
      <c r="EJ84" s="24" t="s">
        <v>14</v>
      </c>
      <c r="EK84" s="24" t="s">
        <v>14</v>
      </c>
      <c r="EL84" s="24" t="s">
        <v>14</v>
      </c>
      <c r="EM84" s="24" t="s">
        <v>14</v>
      </c>
      <c r="EN84" s="24" t="s">
        <v>14</v>
      </c>
      <c r="EO84" s="24" t="s">
        <v>14</v>
      </c>
      <c r="EP84" s="24" t="s">
        <v>14</v>
      </c>
      <c r="EQ84" s="24" t="s">
        <v>14</v>
      </c>
      <c r="ER84" s="24" t="s">
        <v>14</v>
      </c>
      <c r="ES84" s="24" t="s">
        <v>14</v>
      </c>
      <c r="ET84" s="24" t="s">
        <v>14</v>
      </c>
      <c r="EU84" s="24" t="s">
        <v>14</v>
      </c>
      <c r="EV84" s="24" t="s">
        <v>14</v>
      </c>
      <c r="EW84" s="24" t="s">
        <v>14</v>
      </c>
      <c r="EX84" s="24" t="s">
        <v>14</v>
      </c>
      <c r="EY84" s="24" t="s">
        <v>14</v>
      </c>
      <c r="EZ84" s="24" t="s">
        <v>14</v>
      </c>
      <c r="FA84" s="24" t="s">
        <v>14</v>
      </c>
      <c r="FB84" s="24" t="s">
        <v>14</v>
      </c>
      <c r="FC84" s="24" t="s">
        <v>14</v>
      </c>
      <c r="FD84" s="24" t="s">
        <v>14</v>
      </c>
      <c r="FE84" s="24" t="s">
        <v>14</v>
      </c>
      <c r="FF84" s="24" t="s">
        <v>14</v>
      </c>
      <c r="FG84" s="24" t="s">
        <v>14</v>
      </c>
      <c r="FH84" s="24" t="s">
        <v>14</v>
      </c>
      <c r="FI84" s="24" t="s">
        <v>14</v>
      </c>
      <c r="FJ84" s="57"/>
      <c r="FK84" s="57"/>
      <c r="FL84" s="57"/>
      <c r="FM84" s="57"/>
      <c r="FN84" s="57"/>
      <c r="FO84" s="57"/>
      <c r="FP84" s="57"/>
      <c r="FQ84" s="57"/>
      <c r="FR84" s="57"/>
      <c r="FS84" s="57"/>
      <c r="FT84" s="57"/>
      <c r="FU84" s="57"/>
      <c r="FV84" s="57"/>
      <c r="FW84" s="57"/>
      <c r="FX84" s="57"/>
      <c r="FY84" s="57"/>
      <c r="FZ84" s="57"/>
      <c r="GA84" s="57"/>
      <c r="GB84" s="57"/>
      <c r="GC84" s="57"/>
      <c r="GD84" s="57"/>
      <c r="GE84" s="57"/>
      <c r="GF84" s="57"/>
      <c r="GG84" s="57"/>
      <c r="GH84" s="57"/>
      <c r="GI84" s="27"/>
      <c r="GJ84" s="27"/>
      <c r="GK84" s="27"/>
      <c r="GL84" s="27"/>
    </row>
  </sheetData>
  <mergeCells count="22">
    <mergeCell ref="A5:A6"/>
    <mergeCell ref="A30:A31"/>
    <mergeCell ref="A55:A56"/>
    <mergeCell ref="B75:C75"/>
    <mergeCell ref="D55:BD55"/>
    <mergeCell ref="B50:C50"/>
    <mergeCell ref="B5:B6"/>
    <mergeCell ref="C5:C6"/>
    <mergeCell ref="B30:B31"/>
    <mergeCell ref="C30:C31"/>
    <mergeCell ref="B25:C25"/>
    <mergeCell ref="D30:BD30"/>
    <mergeCell ref="D5:BD5"/>
    <mergeCell ref="BE5:BI5"/>
    <mergeCell ref="BE30:BI30"/>
    <mergeCell ref="BE55:BI55"/>
    <mergeCell ref="BE80:BI80"/>
    <mergeCell ref="B80:B81"/>
    <mergeCell ref="C80:C81"/>
    <mergeCell ref="B55:B56"/>
    <mergeCell ref="C55:C56"/>
    <mergeCell ref="D80:BD80"/>
  </mergeCells>
  <pageMargins left="0.7" right="0.7" top="0.75" bottom="0.75" header="0.3" footer="0.3"/>
  <pageSetup paperSize="9" orientation="portrait" r:id="rId1"/>
  <ignoredErrors>
    <ignoredError sqref="GL35 GK23:GK24 GK20 GK45 GK48:GK49 AY50:FM50 AY25:FN25 GJ45:GJ49 GJ20:GJ24 GJ7:GK17 GJ32:GJ42 GK32:GK42 FE75:FM75" formulaRange="1"/>
    <ignoredError sqref="GL34 GL49 GL8:GL10 GL23:GL24 GL20 GL12:GL17" formula="1"/>
    <ignoredError sqref="GL11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P494"/>
  <sheetViews>
    <sheetView showGridLines="0" tabSelected="1" topLeftCell="A472" zoomScaleNormal="100" workbookViewId="0">
      <pane xSplit="3" topLeftCell="GA1" activePane="topRight" state="frozen"/>
      <selection pane="topRight" activeCell="A473" sqref="A473:XFD473"/>
    </sheetView>
  </sheetViews>
  <sheetFormatPr defaultColWidth="9.28515625" defaultRowHeight="15" x14ac:dyDescent="0.3"/>
  <cols>
    <col min="1" max="1" width="3" style="1" bestFit="1" customWidth="1"/>
    <col min="2" max="2" width="37.28515625" style="1" customWidth="1"/>
    <col min="3" max="3" width="15" style="1" bestFit="1" customWidth="1"/>
    <col min="4" max="13" width="12.28515625" style="1" customWidth="1"/>
    <col min="14" max="14" width="11.28515625" style="1" bestFit="1" customWidth="1"/>
    <col min="15" max="54" width="12.28515625" style="1" customWidth="1"/>
    <col min="55" max="55" width="14.28515625" style="1" bestFit="1" customWidth="1"/>
    <col min="56" max="56" width="14.28515625" style="1" customWidth="1"/>
    <col min="57" max="57" width="15.5703125" style="1" customWidth="1"/>
    <col min="58" max="191" width="16.28515625" style="1" customWidth="1"/>
    <col min="192" max="193" width="15.28515625" style="1" bestFit="1" customWidth="1"/>
    <col min="194" max="198" width="14.5703125" style="1" customWidth="1"/>
    <col min="199" max="16384" width="9.28515625" style="1"/>
  </cols>
  <sheetData>
    <row r="3" spans="1:198" s="17" customFormat="1" ht="21" customHeight="1" x14ac:dyDescent="0.3">
      <c r="B3" s="4" t="s">
        <v>261</v>
      </c>
      <c r="C3" s="5"/>
      <c r="D3" s="5"/>
      <c r="E3" s="5"/>
      <c r="F3" s="5"/>
      <c r="G3" s="5"/>
    </row>
    <row r="5" spans="1:198" ht="21" customHeight="1" x14ac:dyDescent="0.3">
      <c r="A5" s="78">
        <v>3</v>
      </c>
      <c r="B5" s="74" t="s">
        <v>0</v>
      </c>
      <c r="C5" s="75" t="s">
        <v>1</v>
      </c>
      <c r="D5" s="76" t="s">
        <v>21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3" t="s">
        <v>108</v>
      </c>
      <c r="BF5" s="73"/>
      <c r="BG5" s="73"/>
      <c r="BH5" s="73"/>
      <c r="BI5" s="73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  <c r="GC5" s="51"/>
      <c r="GD5" s="51"/>
      <c r="GE5" s="51"/>
      <c r="GF5" s="51"/>
      <c r="GG5" s="51"/>
      <c r="GH5" s="51"/>
      <c r="GI5" s="51"/>
      <c r="GJ5" s="29"/>
      <c r="GK5" s="29"/>
      <c r="GL5" s="29"/>
      <c r="GM5" s="66" t="s">
        <v>22</v>
      </c>
      <c r="GN5" s="66"/>
      <c r="GO5" s="66"/>
      <c r="GP5" s="66"/>
    </row>
    <row r="6" spans="1:198" ht="21" customHeight="1" x14ac:dyDescent="0.3">
      <c r="A6" s="88"/>
      <c r="B6" s="74"/>
      <c r="C6" s="75"/>
      <c r="D6" s="2" t="s">
        <v>104</v>
      </c>
      <c r="E6" s="2" t="s">
        <v>103</v>
      </c>
      <c r="F6" s="2" t="s">
        <v>102</v>
      </c>
      <c r="G6" s="2" t="s">
        <v>101</v>
      </c>
      <c r="H6" s="2" t="s">
        <v>100</v>
      </c>
      <c r="I6" s="2" t="s">
        <v>99</v>
      </c>
      <c r="J6" s="2" t="s">
        <v>98</v>
      </c>
      <c r="K6" s="2" t="s">
        <v>97</v>
      </c>
      <c r="L6" s="2" t="s">
        <v>96</v>
      </c>
      <c r="M6" s="2" t="s">
        <v>95</v>
      </c>
      <c r="N6" s="2" t="s">
        <v>94</v>
      </c>
      <c r="O6" s="2" t="s">
        <v>93</v>
      </c>
      <c r="P6" s="2" t="s">
        <v>92</v>
      </c>
      <c r="Q6" s="2" t="s">
        <v>91</v>
      </c>
      <c r="R6" s="2" t="s">
        <v>90</v>
      </c>
      <c r="S6" s="2" t="s">
        <v>89</v>
      </c>
      <c r="T6" s="2" t="s">
        <v>88</v>
      </c>
      <c r="U6" s="2" t="s">
        <v>87</v>
      </c>
      <c r="V6" s="2" t="s">
        <v>86</v>
      </c>
      <c r="W6" s="2" t="s">
        <v>85</v>
      </c>
      <c r="X6" s="2" t="s">
        <v>84</v>
      </c>
      <c r="Y6" s="2" t="s">
        <v>83</v>
      </c>
      <c r="Z6" s="2" t="s">
        <v>82</v>
      </c>
      <c r="AA6" s="2" t="s">
        <v>81</v>
      </c>
      <c r="AB6" s="2" t="s">
        <v>80</v>
      </c>
      <c r="AC6" s="2" t="s">
        <v>79</v>
      </c>
      <c r="AD6" s="2" t="s">
        <v>78</v>
      </c>
      <c r="AE6" s="2" t="s">
        <v>77</v>
      </c>
      <c r="AF6" s="2" t="s">
        <v>76</v>
      </c>
      <c r="AG6" s="2" t="s">
        <v>75</v>
      </c>
      <c r="AH6" s="2" t="s">
        <v>74</v>
      </c>
      <c r="AI6" s="2" t="s">
        <v>73</v>
      </c>
      <c r="AJ6" s="2" t="s">
        <v>72</v>
      </c>
      <c r="AK6" s="2" t="s">
        <v>71</v>
      </c>
      <c r="AL6" s="2" t="s">
        <v>70</v>
      </c>
      <c r="AM6" s="2" t="s">
        <v>69</v>
      </c>
      <c r="AN6" s="2" t="s">
        <v>68</v>
      </c>
      <c r="AO6" s="2" t="s">
        <v>67</v>
      </c>
      <c r="AP6" s="2" t="s">
        <v>66</v>
      </c>
      <c r="AQ6" s="2" t="s">
        <v>65</v>
      </c>
      <c r="AR6" s="2" t="s">
        <v>64</v>
      </c>
      <c r="AS6" s="2" t="s">
        <v>63</v>
      </c>
      <c r="AT6" s="2" t="s">
        <v>62</v>
      </c>
      <c r="AU6" s="2" t="s">
        <v>61</v>
      </c>
      <c r="AV6" s="2" t="s">
        <v>60</v>
      </c>
      <c r="AW6" s="2" t="s">
        <v>59</v>
      </c>
      <c r="AX6" s="2" t="s">
        <v>58</v>
      </c>
      <c r="AY6" s="2" t="s">
        <v>57</v>
      </c>
      <c r="AZ6" s="2" t="s">
        <v>56</v>
      </c>
      <c r="BA6" s="2" t="s">
        <v>55</v>
      </c>
      <c r="BB6" s="2" t="s">
        <v>54</v>
      </c>
      <c r="BC6" s="2" t="s">
        <v>53</v>
      </c>
      <c r="BD6" s="2" t="s">
        <v>52</v>
      </c>
      <c r="BE6" s="2" t="s">
        <v>136</v>
      </c>
      <c r="BF6" s="2" t="s">
        <v>137</v>
      </c>
      <c r="BG6" s="2" t="s">
        <v>138</v>
      </c>
      <c r="BH6" s="2" t="s">
        <v>139</v>
      </c>
      <c r="BI6" s="2" t="s">
        <v>140</v>
      </c>
      <c r="BJ6" s="2" t="s">
        <v>141</v>
      </c>
      <c r="BK6" s="2" t="s">
        <v>142</v>
      </c>
      <c r="BL6" s="2" t="s">
        <v>143</v>
      </c>
      <c r="BM6" s="2" t="s">
        <v>144</v>
      </c>
      <c r="BN6" s="2" t="s">
        <v>145</v>
      </c>
      <c r="BO6" s="2" t="s">
        <v>146</v>
      </c>
      <c r="BP6" s="2" t="s">
        <v>147</v>
      </c>
      <c r="BQ6" s="2" t="s">
        <v>148</v>
      </c>
      <c r="BR6" s="2" t="s">
        <v>149</v>
      </c>
      <c r="BS6" s="2" t="s">
        <v>150</v>
      </c>
      <c r="BT6" s="2" t="s">
        <v>151</v>
      </c>
      <c r="BU6" s="2" t="s">
        <v>152</v>
      </c>
      <c r="BV6" s="2" t="s">
        <v>153</v>
      </c>
      <c r="BW6" s="2" t="s">
        <v>154</v>
      </c>
      <c r="BX6" s="2" t="s">
        <v>155</v>
      </c>
      <c r="BY6" s="2" t="s">
        <v>156</v>
      </c>
      <c r="BZ6" s="2" t="s">
        <v>157</v>
      </c>
      <c r="CA6" s="2" t="s">
        <v>158</v>
      </c>
      <c r="CB6" s="2" t="s">
        <v>159</v>
      </c>
      <c r="CC6" s="2" t="s">
        <v>160</v>
      </c>
      <c r="CD6" s="2" t="s">
        <v>161</v>
      </c>
      <c r="CE6" s="2" t="s">
        <v>162</v>
      </c>
      <c r="CF6" s="2" t="s">
        <v>163</v>
      </c>
      <c r="CG6" s="2" t="s">
        <v>164</v>
      </c>
      <c r="CH6" s="2" t="s">
        <v>165</v>
      </c>
      <c r="CI6" s="2" t="s">
        <v>166</v>
      </c>
      <c r="CJ6" s="2" t="s">
        <v>167</v>
      </c>
      <c r="CK6" s="2" t="s">
        <v>168</v>
      </c>
      <c r="CL6" s="2" t="s">
        <v>169</v>
      </c>
      <c r="CM6" s="2" t="s">
        <v>170</v>
      </c>
      <c r="CN6" s="2" t="s">
        <v>171</v>
      </c>
      <c r="CO6" s="2" t="s">
        <v>172</v>
      </c>
      <c r="CP6" s="2" t="s">
        <v>173</v>
      </c>
      <c r="CQ6" s="2" t="s">
        <v>174</v>
      </c>
      <c r="CR6" s="2" t="s">
        <v>175</v>
      </c>
      <c r="CS6" s="2" t="s">
        <v>176</v>
      </c>
      <c r="CT6" s="2" t="s">
        <v>177</v>
      </c>
      <c r="CU6" s="2" t="s">
        <v>178</v>
      </c>
      <c r="CV6" s="2" t="s">
        <v>179</v>
      </c>
      <c r="CW6" s="2" t="s">
        <v>180</v>
      </c>
      <c r="CX6" s="2" t="s">
        <v>181</v>
      </c>
      <c r="CY6" s="2" t="s">
        <v>182</v>
      </c>
      <c r="CZ6" s="2" t="s">
        <v>183</v>
      </c>
      <c r="DA6" s="2" t="s">
        <v>184</v>
      </c>
      <c r="DB6" s="2" t="s">
        <v>185</v>
      </c>
      <c r="DC6" s="2" t="s">
        <v>186</v>
      </c>
      <c r="DD6" s="2" t="s">
        <v>187</v>
      </c>
      <c r="DE6" s="2" t="s">
        <v>188</v>
      </c>
      <c r="DF6" s="2" t="s">
        <v>189</v>
      </c>
      <c r="DG6" s="2" t="s">
        <v>190</v>
      </c>
      <c r="DH6" s="2" t="s">
        <v>191</v>
      </c>
      <c r="DI6" s="2" t="s">
        <v>192</v>
      </c>
      <c r="DJ6" s="2" t="s">
        <v>193</v>
      </c>
      <c r="DK6" s="2" t="s">
        <v>194</v>
      </c>
      <c r="DL6" s="2" t="s">
        <v>195</v>
      </c>
      <c r="DM6" s="2" t="s">
        <v>196</v>
      </c>
      <c r="DN6" s="2" t="s">
        <v>197</v>
      </c>
      <c r="DO6" s="2" t="s">
        <v>198</v>
      </c>
      <c r="DP6" s="2" t="s">
        <v>199</v>
      </c>
      <c r="DQ6" s="2" t="s">
        <v>200</v>
      </c>
      <c r="DR6" s="2" t="s">
        <v>201</v>
      </c>
      <c r="DS6" s="2" t="s">
        <v>202</v>
      </c>
      <c r="DT6" s="2" t="s">
        <v>203</v>
      </c>
      <c r="DU6" s="2" t="s">
        <v>204</v>
      </c>
      <c r="DV6" s="2" t="s">
        <v>205</v>
      </c>
      <c r="DW6" s="2" t="s">
        <v>206</v>
      </c>
      <c r="DX6" s="2" t="s">
        <v>207</v>
      </c>
      <c r="DY6" s="2" t="s">
        <v>208</v>
      </c>
      <c r="DZ6" s="2" t="s">
        <v>209</v>
      </c>
      <c r="EA6" s="2" t="s">
        <v>210</v>
      </c>
      <c r="EB6" s="2" t="s">
        <v>211</v>
      </c>
      <c r="EC6" s="2" t="s">
        <v>212</v>
      </c>
      <c r="ED6" s="2" t="s">
        <v>213</v>
      </c>
      <c r="EE6" s="2" t="s">
        <v>214</v>
      </c>
      <c r="EF6" s="2" t="s">
        <v>215</v>
      </c>
      <c r="EG6" s="2" t="s">
        <v>216</v>
      </c>
      <c r="EH6" s="2" t="s">
        <v>217</v>
      </c>
      <c r="EI6" s="2" t="s">
        <v>218</v>
      </c>
      <c r="EJ6" s="2" t="s">
        <v>219</v>
      </c>
      <c r="EK6" s="2" t="s">
        <v>220</v>
      </c>
      <c r="EL6" s="2" t="s">
        <v>221</v>
      </c>
      <c r="EM6" s="2" t="s">
        <v>222</v>
      </c>
      <c r="EN6" s="2" t="s">
        <v>223</v>
      </c>
      <c r="EO6" s="2" t="s">
        <v>224</v>
      </c>
      <c r="EP6" s="2" t="s">
        <v>225</v>
      </c>
      <c r="EQ6" s="2" t="s">
        <v>226</v>
      </c>
      <c r="ER6" s="2" t="s">
        <v>227</v>
      </c>
      <c r="ES6" s="2" t="s">
        <v>228</v>
      </c>
      <c r="ET6" s="2" t="s">
        <v>229</v>
      </c>
      <c r="EU6" s="2" t="s">
        <v>230</v>
      </c>
      <c r="EV6" s="2" t="s">
        <v>231</v>
      </c>
      <c r="EW6" s="2" t="s">
        <v>232</v>
      </c>
      <c r="EX6" s="2" t="s">
        <v>233</v>
      </c>
      <c r="EY6" s="2" t="s">
        <v>234</v>
      </c>
      <c r="EZ6" s="2" t="s">
        <v>235</v>
      </c>
      <c r="FA6" s="2" t="s">
        <v>236</v>
      </c>
      <c r="FB6" s="2" t="s">
        <v>237</v>
      </c>
      <c r="FC6" s="2" t="s">
        <v>238</v>
      </c>
      <c r="FD6" s="2" t="s">
        <v>239</v>
      </c>
      <c r="FE6" s="2" t="s">
        <v>265</v>
      </c>
      <c r="FF6" s="2" t="s">
        <v>266</v>
      </c>
      <c r="FG6" s="2" t="s">
        <v>267</v>
      </c>
      <c r="FH6" s="2" t="s">
        <v>268</v>
      </c>
      <c r="FI6" s="2" t="s">
        <v>269</v>
      </c>
      <c r="FJ6" s="2" t="s">
        <v>270</v>
      </c>
      <c r="FK6" s="2" t="s">
        <v>271</v>
      </c>
      <c r="FL6" s="2" t="s">
        <v>272</v>
      </c>
      <c r="FM6" s="2" t="s">
        <v>273</v>
      </c>
      <c r="FN6" s="2" t="s">
        <v>274</v>
      </c>
      <c r="FO6" s="2" t="s">
        <v>275</v>
      </c>
      <c r="FP6" s="2" t="s">
        <v>276</v>
      </c>
      <c r="FQ6" s="2" t="s">
        <v>277</v>
      </c>
      <c r="FR6" s="2" t="s">
        <v>278</v>
      </c>
      <c r="FS6" s="2" t="s">
        <v>279</v>
      </c>
      <c r="FT6" s="2" t="s">
        <v>280</v>
      </c>
      <c r="FU6" s="2" t="s">
        <v>281</v>
      </c>
      <c r="FV6" s="2" t="s">
        <v>282</v>
      </c>
      <c r="FW6" s="2" t="s">
        <v>283</v>
      </c>
      <c r="FX6" s="2" t="s">
        <v>284</v>
      </c>
      <c r="FY6" s="2" t="s">
        <v>285</v>
      </c>
      <c r="FZ6" s="2" t="s">
        <v>286</v>
      </c>
      <c r="GA6" s="2" t="s">
        <v>287</v>
      </c>
      <c r="GB6" s="2" t="s">
        <v>288</v>
      </c>
      <c r="GC6" s="2" t="s">
        <v>289</v>
      </c>
      <c r="GD6" s="2" t="s">
        <v>290</v>
      </c>
      <c r="GE6" s="2" t="s">
        <v>291</v>
      </c>
      <c r="GF6" s="2" t="s">
        <v>292</v>
      </c>
      <c r="GG6" s="2" t="s">
        <v>293</v>
      </c>
      <c r="GH6" s="2" t="s">
        <v>294</v>
      </c>
      <c r="GI6" s="2" t="s">
        <v>135</v>
      </c>
      <c r="GJ6" s="2" t="s">
        <v>124</v>
      </c>
      <c r="GK6" s="2" t="s">
        <v>50</v>
      </c>
      <c r="GL6" s="2" t="s">
        <v>51</v>
      </c>
      <c r="GM6" s="33" t="s">
        <v>242</v>
      </c>
      <c r="GN6" s="33" t="s">
        <v>128</v>
      </c>
      <c r="GO6" s="33" t="s">
        <v>110</v>
      </c>
      <c r="GP6" s="33" t="s">
        <v>109</v>
      </c>
    </row>
    <row r="7" spans="1:198" ht="30" customHeight="1" x14ac:dyDescent="0.3">
      <c r="B7" s="3" t="s">
        <v>19</v>
      </c>
      <c r="C7" s="3" t="s">
        <v>5</v>
      </c>
      <c r="D7" s="13">
        <v>727130</v>
      </c>
      <c r="E7" s="11">
        <v>1382746</v>
      </c>
      <c r="F7" s="11">
        <v>1583945</v>
      </c>
      <c r="G7" s="11">
        <v>1544116</v>
      </c>
      <c r="H7" s="11">
        <v>1506223</v>
      </c>
      <c r="I7" s="11">
        <v>1574499</v>
      </c>
      <c r="J7" s="11">
        <v>1673833</v>
      </c>
      <c r="K7" s="11">
        <v>1635088</v>
      </c>
      <c r="L7" s="11">
        <v>1663757</v>
      </c>
      <c r="M7" s="11">
        <v>1773665</v>
      </c>
      <c r="N7" s="11">
        <v>1694194</v>
      </c>
      <c r="O7" s="11">
        <v>1228604</v>
      </c>
      <c r="P7" s="11">
        <v>1244710</v>
      </c>
      <c r="Q7" s="11">
        <v>1311984</v>
      </c>
      <c r="R7" s="11">
        <v>1581281</v>
      </c>
      <c r="S7" s="11">
        <v>1119423</v>
      </c>
      <c r="T7" s="11">
        <v>1550307</v>
      </c>
      <c r="U7" s="11">
        <v>1477046</v>
      </c>
      <c r="V7" s="11">
        <v>1756622</v>
      </c>
      <c r="W7" s="11">
        <v>1743109</v>
      </c>
      <c r="X7" s="11">
        <v>1940284</v>
      </c>
      <c r="Y7" s="11">
        <v>2004260</v>
      </c>
      <c r="Z7" s="11">
        <v>2110520</v>
      </c>
      <c r="AA7" s="11">
        <v>2225752</v>
      </c>
      <c r="AB7" s="11">
        <v>2231134</v>
      </c>
      <c r="AC7" s="11">
        <v>2352541</v>
      </c>
      <c r="AD7" s="11">
        <v>2386535</v>
      </c>
      <c r="AE7" s="11">
        <v>2433335</v>
      </c>
      <c r="AF7" s="11">
        <v>2590779</v>
      </c>
      <c r="AG7" s="11">
        <v>2597651</v>
      </c>
      <c r="AH7" s="11">
        <v>2596953</v>
      </c>
      <c r="AI7" s="11">
        <v>2574858</v>
      </c>
      <c r="AJ7" s="11">
        <v>2689318</v>
      </c>
      <c r="AK7" s="11">
        <v>2565174</v>
      </c>
      <c r="AL7" s="11">
        <v>2375872</v>
      </c>
      <c r="AM7" s="11">
        <v>2218409</v>
      </c>
      <c r="AN7" s="11">
        <v>2418120</v>
      </c>
      <c r="AO7" s="11">
        <v>2398028</v>
      </c>
      <c r="AP7" s="11">
        <v>2219659</v>
      </c>
      <c r="AQ7" s="11">
        <v>2158513</v>
      </c>
      <c r="AR7" s="11">
        <v>2153243</v>
      </c>
      <c r="AS7" s="11">
        <v>1992078</v>
      </c>
      <c r="AT7" s="11">
        <v>1946565</v>
      </c>
      <c r="AU7" s="11">
        <v>1826464</v>
      </c>
      <c r="AV7" s="11">
        <v>1743266</v>
      </c>
      <c r="AW7" s="11">
        <v>1694172</v>
      </c>
      <c r="AX7" s="11">
        <v>1770168</v>
      </c>
      <c r="AY7" s="11">
        <v>1767797</v>
      </c>
      <c r="AZ7" s="11">
        <v>1835588</v>
      </c>
      <c r="BA7" s="11">
        <v>1887409</v>
      </c>
      <c r="BB7" s="11">
        <v>2110572</v>
      </c>
      <c r="BC7" s="11">
        <v>1548967</v>
      </c>
      <c r="BD7" s="11">
        <v>989059</v>
      </c>
      <c r="BE7" s="11">
        <v>1549630</v>
      </c>
      <c r="BF7" s="11">
        <v>1720021</v>
      </c>
      <c r="BG7" s="11">
        <v>1791392</v>
      </c>
      <c r="BH7" s="11">
        <v>1739945</v>
      </c>
      <c r="BI7" s="11">
        <v>1767785</v>
      </c>
      <c r="BJ7" s="11">
        <v>1917176</v>
      </c>
      <c r="BK7" s="11">
        <v>1859211</v>
      </c>
      <c r="BL7" s="11">
        <v>1998074</v>
      </c>
      <c r="BM7" s="11">
        <v>1979059</v>
      </c>
      <c r="BN7" s="11">
        <v>2076489</v>
      </c>
      <c r="BO7" s="11">
        <v>1970500</v>
      </c>
      <c r="BP7" s="11">
        <v>2040641</v>
      </c>
      <c r="BQ7" s="11">
        <f>2079777+50</f>
        <v>2079827</v>
      </c>
      <c r="BR7" s="11">
        <v>1538806</v>
      </c>
      <c r="BS7" s="11">
        <v>1930174</v>
      </c>
      <c r="BT7" s="11">
        <v>2077426</v>
      </c>
      <c r="BU7" s="11">
        <v>2101943</v>
      </c>
      <c r="BV7" s="11">
        <v>2180969</v>
      </c>
      <c r="BW7" s="11">
        <v>2683511</v>
      </c>
      <c r="BX7" s="11">
        <v>2502933</v>
      </c>
      <c r="BY7" s="11">
        <v>2648461</v>
      </c>
      <c r="BZ7" s="11">
        <v>2800157</v>
      </c>
      <c r="CA7" s="11">
        <v>2873992</v>
      </c>
      <c r="CB7" s="11">
        <v>3007487</v>
      </c>
      <c r="CC7" s="11">
        <v>2902719</v>
      </c>
      <c r="CD7" s="11">
        <v>2721971</v>
      </c>
      <c r="CE7" s="11">
        <v>3028400</v>
      </c>
      <c r="CF7" s="11">
        <v>3089825</v>
      </c>
      <c r="CG7" s="11">
        <v>3093042</v>
      </c>
      <c r="CH7" s="11">
        <v>3045079</v>
      </c>
      <c r="CI7" s="11">
        <v>2909516</v>
      </c>
      <c r="CJ7" s="11">
        <v>3268315</v>
      </c>
      <c r="CK7" s="11">
        <v>2948507</v>
      </c>
      <c r="CL7" s="11">
        <v>2619039</v>
      </c>
      <c r="CM7" s="11">
        <v>2645748</v>
      </c>
      <c r="CN7" s="11">
        <v>2829582</v>
      </c>
      <c r="CO7" s="11">
        <v>2562451</v>
      </c>
      <c r="CP7" s="11">
        <v>2494995</v>
      </c>
      <c r="CQ7" s="11">
        <v>2532579</v>
      </c>
      <c r="CR7" s="11">
        <v>2432820</v>
      </c>
      <c r="CS7" s="11">
        <v>2472531</v>
      </c>
      <c r="CT7" s="11">
        <v>2407676</v>
      </c>
      <c r="CU7" s="11">
        <v>2601015</v>
      </c>
      <c r="CV7" s="11">
        <v>2009148</v>
      </c>
      <c r="CW7" s="11">
        <v>2237252</v>
      </c>
      <c r="CX7" s="11">
        <v>2310212</v>
      </c>
      <c r="CY7" s="11">
        <v>2251256</v>
      </c>
      <c r="CZ7" s="11">
        <v>2268472</v>
      </c>
      <c r="DA7" s="11">
        <v>2347615</v>
      </c>
      <c r="DB7" s="11">
        <v>2528859</v>
      </c>
      <c r="DC7" s="11">
        <v>2105193</v>
      </c>
      <c r="DD7" s="11">
        <v>1547601</v>
      </c>
      <c r="DE7" s="11">
        <v>1801998</v>
      </c>
      <c r="DF7" s="11">
        <v>2188704</v>
      </c>
      <c r="DG7" s="11">
        <v>2105101</v>
      </c>
      <c r="DH7" s="11">
        <v>1962759</v>
      </c>
      <c r="DI7" s="11">
        <v>2038330</v>
      </c>
      <c r="DJ7" s="11">
        <v>2241488</v>
      </c>
      <c r="DK7" s="11">
        <v>2242225</v>
      </c>
      <c r="DL7" s="11">
        <v>2361128</v>
      </c>
      <c r="DM7" s="11">
        <v>2365422</v>
      </c>
      <c r="DN7" s="11">
        <v>2564005</v>
      </c>
      <c r="DO7" s="11">
        <v>2555069</v>
      </c>
      <c r="DP7" s="11">
        <v>2634097</v>
      </c>
      <c r="DQ7" s="11">
        <v>2445658</v>
      </c>
      <c r="DR7" s="11">
        <v>2617233</v>
      </c>
      <c r="DS7" s="11">
        <v>2846199</v>
      </c>
      <c r="DT7" s="11">
        <v>2149250</v>
      </c>
      <c r="DU7" s="11">
        <v>2862539</v>
      </c>
      <c r="DV7" s="11">
        <v>2774952</v>
      </c>
      <c r="DW7" s="11">
        <v>3252217</v>
      </c>
      <c r="DX7" s="11">
        <v>3084486</v>
      </c>
      <c r="DY7" s="11">
        <v>3006597</v>
      </c>
      <c r="DZ7" s="11">
        <v>3131234</v>
      </c>
      <c r="EA7" s="11">
        <v>3252195</v>
      </c>
      <c r="EB7" s="11">
        <v>3151820</v>
      </c>
      <c r="EC7" s="11">
        <v>3227149</v>
      </c>
      <c r="ED7" s="11">
        <v>3093188</v>
      </c>
      <c r="EE7" s="11">
        <v>3103346</v>
      </c>
      <c r="EF7" s="11">
        <v>3022126</v>
      </c>
      <c r="EG7" s="11">
        <v>2967776</v>
      </c>
      <c r="EH7" s="11">
        <v>3064395</v>
      </c>
      <c r="EI7" s="11">
        <v>3172653</v>
      </c>
      <c r="EJ7" s="11">
        <v>3360160</v>
      </c>
      <c r="EK7" s="11">
        <v>3006608</v>
      </c>
      <c r="EL7" s="11">
        <v>2969796</v>
      </c>
      <c r="EM7" s="11">
        <v>2916333</v>
      </c>
      <c r="EN7" s="11">
        <v>2880751</v>
      </c>
      <c r="EO7" s="11">
        <v>2758198</v>
      </c>
      <c r="EP7" s="11">
        <v>2636777</v>
      </c>
      <c r="EQ7" s="11">
        <v>2566005</v>
      </c>
      <c r="ER7" s="11">
        <v>2712400</v>
      </c>
      <c r="ES7" s="11">
        <v>2832141</v>
      </c>
      <c r="ET7" s="11">
        <v>2682934</v>
      </c>
      <c r="EU7" s="11">
        <v>2775260</v>
      </c>
      <c r="EV7" s="11">
        <v>2293941</v>
      </c>
      <c r="EW7" s="11">
        <v>2399665</v>
      </c>
      <c r="EX7" s="11">
        <v>2515972</v>
      </c>
      <c r="EY7" s="11">
        <v>2408834</v>
      </c>
      <c r="EZ7" s="11">
        <v>2426591</v>
      </c>
      <c r="FA7" s="11">
        <v>2513041</v>
      </c>
      <c r="FB7" s="11">
        <v>2511641</v>
      </c>
      <c r="FC7" s="11">
        <v>2530720</v>
      </c>
      <c r="FD7" s="11">
        <v>1532798</v>
      </c>
      <c r="FE7" s="11">
        <v>1834914</v>
      </c>
      <c r="FF7" s="11">
        <v>2365237</v>
      </c>
      <c r="FG7" s="11">
        <v>2266294</v>
      </c>
      <c r="FH7" s="11">
        <v>2165959</v>
      </c>
      <c r="FI7" s="11">
        <v>2119206</v>
      </c>
      <c r="FJ7" s="11">
        <v>2304972</v>
      </c>
      <c r="FK7" s="11">
        <v>2479098</v>
      </c>
      <c r="FL7" s="11">
        <v>2260977</v>
      </c>
      <c r="FM7" s="11">
        <v>2342894</v>
      </c>
      <c r="FN7" s="11">
        <v>2463180</v>
      </c>
      <c r="FO7" s="11">
        <v>2517357</v>
      </c>
      <c r="FP7" s="11">
        <v>2480134</v>
      </c>
      <c r="FQ7" s="11">
        <v>2411247</v>
      </c>
      <c r="FR7" s="11">
        <v>2557523</v>
      </c>
      <c r="FS7" s="11">
        <v>2150591</v>
      </c>
      <c r="FT7" s="11">
        <v>2726170</v>
      </c>
      <c r="FU7" s="11">
        <v>2715870</v>
      </c>
      <c r="FV7" s="11">
        <v>2242852</v>
      </c>
      <c r="FW7" s="11">
        <v>3005707</v>
      </c>
      <c r="FX7" s="11">
        <v>2831682</v>
      </c>
      <c r="FY7" s="11">
        <v>3006242</v>
      </c>
      <c r="FZ7" s="11">
        <v>2941885</v>
      </c>
      <c r="GA7" s="11">
        <v>2878703</v>
      </c>
      <c r="GB7" s="11">
        <v>2945969</v>
      </c>
      <c r="GC7" s="11">
        <v>2956923</v>
      </c>
      <c r="GD7" s="11">
        <v>2724999</v>
      </c>
      <c r="GE7" s="11">
        <v>2953134</v>
      </c>
      <c r="GF7" s="11">
        <v>3000467</v>
      </c>
      <c r="GG7" s="11">
        <v>2869596</v>
      </c>
      <c r="GH7" s="11">
        <v>2750149</v>
      </c>
      <c r="GI7" s="67">
        <f>SUM(FE7:GH7)</f>
        <v>77269931</v>
      </c>
      <c r="GJ7" s="67">
        <f t="shared" ref="GJ7:GJ17" si="0">SUM(DE7:FD7)</f>
        <v>138515905</v>
      </c>
      <c r="GK7" s="67">
        <f t="shared" ref="GK7:GK17" si="1">SUM(BE7:DD7)</f>
        <v>123047027</v>
      </c>
      <c r="GL7" s="67">
        <f>SUM($D$7:$BD$7)</f>
        <v>100125325</v>
      </c>
      <c r="GM7" s="68">
        <f>GI7/$GI$25</f>
        <v>0.76520559043640901</v>
      </c>
      <c r="GN7" s="68">
        <f t="shared" ref="GN7:GN17" si="2">GJ7/$GJ$25</f>
        <v>0.78868992163241181</v>
      </c>
      <c r="GO7" s="68">
        <f t="shared" ref="GO7:GO17" si="3">GK7/$GK$25</f>
        <v>0.81938565194621149</v>
      </c>
      <c r="GP7" s="68">
        <f t="shared" ref="GP7:GP17" si="4">GL7/$GL$25</f>
        <v>0.89649353395001263</v>
      </c>
    </row>
    <row r="8" spans="1:198" ht="28.5" customHeight="1" x14ac:dyDescent="0.3">
      <c r="B8" s="3" t="s">
        <v>20</v>
      </c>
      <c r="C8" s="3" t="s">
        <v>6</v>
      </c>
      <c r="D8" s="13">
        <v>2548</v>
      </c>
      <c r="E8" s="11">
        <v>4420</v>
      </c>
      <c r="F8" s="11">
        <v>5183</v>
      </c>
      <c r="G8" s="11">
        <v>5250</v>
      </c>
      <c r="H8" s="11">
        <v>5428</v>
      </c>
      <c r="I8" s="11">
        <v>5371</v>
      </c>
      <c r="J8" s="11">
        <v>5821</v>
      </c>
      <c r="K8" s="11">
        <v>5576</v>
      </c>
      <c r="L8" s="11">
        <v>5468</v>
      </c>
      <c r="M8" s="11">
        <v>5681</v>
      </c>
      <c r="N8" s="11">
        <v>4738</v>
      </c>
      <c r="O8" s="11">
        <v>3112</v>
      </c>
      <c r="P8" s="11">
        <v>3314</v>
      </c>
      <c r="Q8" s="11">
        <v>3514</v>
      </c>
      <c r="R8" s="11">
        <v>4256</v>
      </c>
      <c r="S8" s="11">
        <v>3033</v>
      </c>
      <c r="T8" s="11">
        <v>4217</v>
      </c>
      <c r="U8" s="11">
        <v>4044</v>
      </c>
      <c r="V8" s="11">
        <v>5250</v>
      </c>
      <c r="W8" s="11">
        <v>5157</v>
      </c>
      <c r="X8" s="11">
        <v>5507</v>
      </c>
      <c r="Y8" s="11">
        <v>5739</v>
      </c>
      <c r="Z8" s="11">
        <v>5870</v>
      </c>
      <c r="AA8" s="11">
        <v>5536</v>
      </c>
      <c r="AB8" s="11">
        <v>6206</v>
      </c>
      <c r="AC8" s="11">
        <v>6620</v>
      </c>
      <c r="AD8" s="11">
        <v>6282</v>
      </c>
      <c r="AE8" s="11">
        <v>6303</v>
      </c>
      <c r="AF8" s="11">
        <v>6634</v>
      </c>
      <c r="AG8" s="11">
        <v>6122</v>
      </c>
      <c r="AH8" s="11">
        <v>6203</v>
      </c>
      <c r="AI8" s="11">
        <v>5626</v>
      </c>
      <c r="AJ8" s="11">
        <v>5316</v>
      </c>
      <c r="AK8" s="11">
        <v>5799</v>
      </c>
      <c r="AL8" s="11">
        <v>6224</v>
      </c>
      <c r="AM8" s="11">
        <v>5992</v>
      </c>
      <c r="AN8" s="11">
        <v>6055</v>
      </c>
      <c r="AO8" s="11">
        <v>6080</v>
      </c>
      <c r="AP8" s="11">
        <v>5786</v>
      </c>
      <c r="AQ8" s="11">
        <v>5872</v>
      </c>
      <c r="AR8" s="11">
        <v>5611</v>
      </c>
      <c r="AS8" s="11">
        <v>5331</v>
      </c>
      <c r="AT8" s="11">
        <v>5096</v>
      </c>
      <c r="AU8" s="11">
        <v>4822</v>
      </c>
      <c r="AV8" s="11">
        <v>4713</v>
      </c>
      <c r="AW8" s="11">
        <v>4365</v>
      </c>
      <c r="AX8" s="11">
        <v>4811</v>
      </c>
      <c r="AY8" s="11">
        <v>4787</v>
      </c>
      <c r="AZ8" s="11">
        <v>5153</v>
      </c>
      <c r="BA8" s="11">
        <v>5166</v>
      </c>
      <c r="BB8" s="11">
        <v>5706</v>
      </c>
      <c r="BC8" s="11">
        <v>3713</v>
      </c>
      <c r="BD8" s="11">
        <v>2721</v>
      </c>
      <c r="BE8" s="11">
        <v>3916</v>
      </c>
      <c r="BF8" s="11">
        <v>4522</v>
      </c>
      <c r="BG8" s="11">
        <v>4530</v>
      </c>
      <c r="BH8" s="11">
        <v>4480</v>
      </c>
      <c r="BI8" s="11">
        <v>4709</v>
      </c>
      <c r="BJ8" s="11">
        <v>5019</v>
      </c>
      <c r="BK8" s="11">
        <v>4648</v>
      </c>
      <c r="BL8" s="11">
        <v>5133</v>
      </c>
      <c r="BM8" s="11">
        <v>4805</v>
      </c>
      <c r="BN8" s="11">
        <v>5155</v>
      </c>
      <c r="BO8" s="11">
        <v>4798</v>
      </c>
      <c r="BP8" s="11">
        <v>4879</v>
      </c>
      <c r="BQ8" s="11">
        <v>4598</v>
      </c>
      <c r="BR8" s="11">
        <v>3561</v>
      </c>
      <c r="BS8" s="11">
        <v>4628</v>
      </c>
      <c r="BT8" s="11">
        <v>4640</v>
      </c>
      <c r="BU8" s="11">
        <v>4434</v>
      </c>
      <c r="BV8" s="11">
        <v>4920</v>
      </c>
      <c r="BW8" s="11">
        <v>5956</v>
      </c>
      <c r="BX8" s="11">
        <v>5832</v>
      </c>
      <c r="BY8" s="11">
        <v>6068</v>
      </c>
      <c r="BZ8" s="11">
        <v>5250</v>
      </c>
      <c r="CA8" s="11">
        <v>6461</v>
      </c>
      <c r="CB8" s="11">
        <v>5982</v>
      </c>
      <c r="CC8" s="11">
        <v>6127</v>
      </c>
      <c r="CD8" s="11">
        <v>5737</v>
      </c>
      <c r="CE8" s="11">
        <v>6408</v>
      </c>
      <c r="CF8" s="11">
        <v>6080</v>
      </c>
      <c r="CG8" s="11">
        <v>5563</v>
      </c>
      <c r="CH8" s="11">
        <v>5431</v>
      </c>
      <c r="CI8" s="11">
        <v>5441</v>
      </c>
      <c r="CJ8" s="11">
        <v>5885</v>
      </c>
      <c r="CK8" s="11">
        <v>5684</v>
      </c>
      <c r="CL8" s="11">
        <v>5685</v>
      </c>
      <c r="CM8" s="11">
        <v>6067</v>
      </c>
      <c r="CN8" s="11">
        <v>5778</v>
      </c>
      <c r="CO8" s="11">
        <v>5464</v>
      </c>
      <c r="CP8" s="11">
        <v>5427</v>
      </c>
      <c r="CQ8" s="11">
        <v>5339</v>
      </c>
      <c r="CR8" s="11">
        <v>5105</v>
      </c>
      <c r="CS8" s="11">
        <v>5302</v>
      </c>
      <c r="CT8" s="11">
        <v>5160</v>
      </c>
      <c r="CU8" s="11">
        <v>5352</v>
      </c>
      <c r="CV8" s="11">
        <v>4138</v>
      </c>
      <c r="CW8" s="11">
        <v>4252</v>
      </c>
      <c r="CX8" s="11">
        <v>4728</v>
      </c>
      <c r="CY8" s="11">
        <v>4662</v>
      </c>
      <c r="CZ8" s="11">
        <v>4776</v>
      </c>
      <c r="DA8" s="11">
        <v>4864</v>
      </c>
      <c r="DB8" s="11">
        <v>5230</v>
      </c>
      <c r="DC8" s="11">
        <v>4113</v>
      </c>
      <c r="DD8" s="11">
        <v>3676</v>
      </c>
      <c r="DE8" s="11">
        <v>3934</v>
      </c>
      <c r="DF8" s="11">
        <v>4931</v>
      </c>
      <c r="DG8" s="11">
        <v>4538</v>
      </c>
      <c r="DH8" s="11">
        <v>4452</v>
      </c>
      <c r="DI8" s="11">
        <v>4903</v>
      </c>
      <c r="DJ8" s="11">
        <v>4899</v>
      </c>
      <c r="DK8" s="11">
        <v>5071</v>
      </c>
      <c r="DL8" s="11">
        <v>5256</v>
      </c>
      <c r="DM8" s="11">
        <v>5049</v>
      </c>
      <c r="DN8" s="11">
        <v>5265</v>
      </c>
      <c r="DO8" s="11">
        <v>5118</v>
      </c>
      <c r="DP8" s="11">
        <v>4881</v>
      </c>
      <c r="DQ8" s="11">
        <v>4997</v>
      </c>
      <c r="DR8" s="11">
        <v>5428</v>
      </c>
      <c r="DS8" s="11">
        <v>5341</v>
      </c>
      <c r="DT8" s="11">
        <v>4343</v>
      </c>
      <c r="DU8" s="11">
        <v>5236</v>
      </c>
      <c r="DV8" s="11">
        <v>4596</v>
      </c>
      <c r="DW8" s="11">
        <v>5577</v>
      </c>
      <c r="DX8" s="11">
        <v>5394</v>
      </c>
      <c r="DY8" s="11">
        <v>5617</v>
      </c>
      <c r="DZ8" s="11">
        <v>5371</v>
      </c>
      <c r="EA8" s="11">
        <v>5513</v>
      </c>
      <c r="EB8" s="11">
        <v>4585</v>
      </c>
      <c r="EC8" s="11">
        <v>5745</v>
      </c>
      <c r="ED8" s="11">
        <v>5368</v>
      </c>
      <c r="EE8" s="11">
        <v>6156</v>
      </c>
      <c r="EF8" s="11">
        <v>5359</v>
      </c>
      <c r="EG8" s="11">
        <v>4500</v>
      </c>
      <c r="EH8" s="11">
        <v>4933</v>
      </c>
      <c r="EI8" s="11">
        <v>4877</v>
      </c>
      <c r="EJ8" s="11">
        <v>4882</v>
      </c>
      <c r="EK8" s="11">
        <v>4291</v>
      </c>
      <c r="EL8" s="11">
        <v>5102</v>
      </c>
      <c r="EM8" s="11">
        <v>5049</v>
      </c>
      <c r="EN8" s="11">
        <v>4963</v>
      </c>
      <c r="EO8" s="11">
        <v>4968</v>
      </c>
      <c r="EP8" s="11">
        <v>4901</v>
      </c>
      <c r="EQ8" s="11">
        <v>4855</v>
      </c>
      <c r="ER8" s="11">
        <v>5042</v>
      </c>
      <c r="ES8" s="11">
        <v>5095</v>
      </c>
      <c r="ET8" s="11">
        <v>4973</v>
      </c>
      <c r="EU8" s="11">
        <v>4962</v>
      </c>
      <c r="EV8" s="11">
        <v>4314</v>
      </c>
      <c r="EW8" s="11">
        <v>4270</v>
      </c>
      <c r="EX8" s="11">
        <v>4781</v>
      </c>
      <c r="EY8" s="11">
        <v>4873</v>
      </c>
      <c r="EZ8" s="11">
        <v>4636</v>
      </c>
      <c r="FA8" s="11">
        <v>4855</v>
      </c>
      <c r="FB8" s="11">
        <v>4799</v>
      </c>
      <c r="FC8" s="11">
        <v>4556</v>
      </c>
      <c r="FD8" s="11">
        <v>3299</v>
      </c>
      <c r="FE8" s="11">
        <v>3742</v>
      </c>
      <c r="FF8" s="11">
        <v>4786</v>
      </c>
      <c r="FG8" s="11">
        <v>4860</v>
      </c>
      <c r="FH8" s="11">
        <v>5028</v>
      </c>
      <c r="FI8" s="11">
        <v>4870</v>
      </c>
      <c r="FJ8" s="11">
        <v>5024</v>
      </c>
      <c r="FK8" s="11">
        <v>4985</v>
      </c>
      <c r="FL8" s="11">
        <v>4593</v>
      </c>
      <c r="FM8" s="11">
        <v>4840</v>
      </c>
      <c r="FN8" s="11">
        <v>4908</v>
      </c>
      <c r="FO8" s="11">
        <v>4919</v>
      </c>
      <c r="FP8" s="11">
        <v>4929</v>
      </c>
      <c r="FQ8" s="11">
        <v>4731</v>
      </c>
      <c r="FR8" s="11">
        <v>4830</v>
      </c>
      <c r="FS8" s="11">
        <v>4263</v>
      </c>
      <c r="FT8" s="11">
        <v>4839</v>
      </c>
      <c r="FU8" s="11">
        <v>4824</v>
      </c>
      <c r="FV8" s="11">
        <v>3245</v>
      </c>
      <c r="FW8" s="11">
        <v>5070</v>
      </c>
      <c r="FX8" s="11">
        <v>4925</v>
      </c>
      <c r="FY8" s="11">
        <v>4935</v>
      </c>
      <c r="FZ8" s="11">
        <v>4708</v>
      </c>
      <c r="GA8" s="11">
        <v>3767</v>
      </c>
      <c r="GB8" s="11">
        <v>4884</v>
      </c>
      <c r="GC8" s="11">
        <v>4855</v>
      </c>
      <c r="GD8" s="11">
        <v>4646</v>
      </c>
      <c r="GE8" s="11">
        <v>4740</v>
      </c>
      <c r="GF8" s="11">
        <v>4816</v>
      </c>
      <c r="GG8" s="11">
        <v>4907</v>
      </c>
      <c r="GH8" s="11">
        <v>4274</v>
      </c>
      <c r="GI8" s="67">
        <f t="shared" ref="GI8:GI24" si="5">SUM(FE8:GH8)</f>
        <v>140743</v>
      </c>
      <c r="GJ8" s="67">
        <f t="shared" si="0"/>
        <v>256699</v>
      </c>
      <c r="GK8" s="67">
        <f t="shared" si="1"/>
        <v>266398</v>
      </c>
      <c r="GL8" s="67">
        <f>SUM($D$8:$BD$8)</f>
        <v>273148</v>
      </c>
      <c r="GM8" s="68">
        <f t="shared" ref="GM8:GM24" si="6">GI8/$GI$25</f>
        <v>1.3937805951294497E-3</v>
      </c>
      <c r="GN8" s="68">
        <f t="shared" si="2"/>
        <v>1.4616077062999985E-3</v>
      </c>
      <c r="GO8" s="68">
        <f t="shared" si="3"/>
        <v>1.7739778378161614E-3</v>
      </c>
      <c r="GP8" s="68">
        <f t="shared" si="4"/>
        <v>2.4456890982513971E-3</v>
      </c>
    </row>
    <row r="9" spans="1:198" ht="33.75" customHeight="1" x14ac:dyDescent="0.3">
      <c r="B9" s="3" t="s">
        <v>7</v>
      </c>
      <c r="C9" s="3" t="s">
        <v>8</v>
      </c>
      <c r="D9" s="13">
        <v>9379</v>
      </c>
      <c r="E9" s="11">
        <v>18344</v>
      </c>
      <c r="F9" s="11">
        <v>20628</v>
      </c>
      <c r="G9" s="11">
        <v>20145</v>
      </c>
      <c r="H9" s="11">
        <v>20581</v>
      </c>
      <c r="I9" s="11">
        <v>20823</v>
      </c>
      <c r="J9" s="11">
        <v>22379</v>
      </c>
      <c r="K9" s="11">
        <v>22408</v>
      </c>
      <c r="L9" s="11">
        <v>23764</v>
      </c>
      <c r="M9" s="11">
        <v>25779</v>
      </c>
      <c r="N9" s="11">
        <v>27611</v>
      </c>
      <c r="O9" s="11">
        <v>24140</v>
      </c>
      <c r="P9" s="11">
        <v>24536</v>
      </c>
      <c r="Q9" s="11">
        <v>26562</v>
      </c>
      <c r="R9" s="11">
        <v>28941</v>
      </c>
      <c r="S9" s="11">
        <v>21483</v>
      </c>
      <c r="T9" s="11">
        <v>27887</v>
      </c>
      <c r="U9" s="11">
        <v>28307</v>
      </c>
      <c r="V9" s="11">
        <v>30454</v>
      </c>
      <c r="W9" s="11">
        <v>29605</v>
      </c>
      <c r="X9" s="11">
        <v>31319</v>
      </c>
      <c r="Y9" s="11">
        <v>29781</v>
      </c>
      <c r="Z9" s="11">
        <v>33634</v>
      </c>
      <c r="AA9" s="11">
        <v>34738</v>
      </c>
      <c r="AB9" s="11">
        <v>35459</v>
      </c>
      <c r="AC9" s="11">
        <v>36628</v>
      </c>
      <c r="AD9" s="11">
        <v>38322</v>
      </c>
      <c r="AE9" s="11">
        <v>38388</v>
      </c>
      <c r="AF9" s="11">
        <v>40028</v>
      </c>
      <c r="AG9" s="11">
        <v>40545</v>
      </c>
      <c r="AH9" s="11">
        <v>40296</v>
      </c>
      <c r="AI9" s="11">
        <v>40389</v>
      </c>
      <c r="AJ9" s="11">
        <v>41208</v>
      </c>
      <c r="AK9" s="11">
        <v>41284</v>
      </c>
      <c r="AL9" s="11">
        <v>40691</v>
      </c>
      <c r="AM9" s="11">
        <v>40571</v>
      </c>
      <c r="AN9" s="11">
        <v>43095</v>
      </c>
      <c r="AO9" s="11">
        <v>43570</v>
      </c>
      <c r="AP9" s="11">
        <v>41738</v>
      </c>
      <c r="AQ9" s="11">
        <v>41396</v>
      </c>
      <c r="AR9" s="11">
        <v>42514</v>
      </c>
      <c r="AS9" s="11">
        <v>39629</v>
      </c>
      <c r="AT9" s="11">
        <v>39445</v>
      </c>
      <c r="AU9" s="11">
        <v>37299</v>
      </c>
      <c r="AV9" s="11">
        <v>37377</v>
      </c>
      <c r="AW9" s="11">
        <v>36470</v>
      </c>
      <c r="AX9" s="11">
        <v>38617</v>
      </c>
      <c r="AY9" s="11">
        <v>38916</v>
      </c>
      <c r="AZ9" s="11">
        <v>40314</v>
      </c>
      <c r="BA9" s="11">
        <v>40996</v>
      </c>
      <c r="BB9" s="11">
        <v>45275</v>
      </c>
      <c r="BC9" s="11">
        <v>34208</v>
      </c>
      <c r="BD9" s="11">
        <v>24329</v>
      </c>
      <c r="BE9" s="11">
        <v>38634</v>
      </c>
      <c r="BF9" s="11">
        <v>41789</v>
      </c>
      <c r="BG9" s="11">
        <v>43838</v>
      </c>
      <c r="BH9" s="11">
        <v>42478</v>
      </c>
      <c r="BI9" s="11">
        <v>43136</v>
      </c>
      <c r="BJ9" s="11">
        <v>46181</v>
      </c>
      <c r="BK9" s="11">
        <v>45469</v>
      </c>
      <c r="BL9" s="11">
        <v>49342</v>
      </c>
      <c r="BM9" s="11">
        <v>49478</v>
      </c>
      <c r="BN9" s="11">
        <v>51828</v>
      </c>
      <c r="BO9" s="11">
        <v>50693</v>
      </c>
      <c r="BP9" s="11">
        <v>53636</v>
      </c>
      <c r="BQ9" s="11">
        <v>54868</v>
      </c>
      <c r="BR9" s="11">
        <v>44718</v>
      </c>
      <c r="BS9" s="11">
        <v>53626</v>
      </c>
      <c r="BT9" s="11">
        <v>57281</v>
      </c>
      <c r="BU9" s="11">
        <v>62121</v>
      </c>
      <c r="BV9" s="11">
        <v>64450</v>
      </c>
      <c r="BW9" s="11">
        <v>76982</v>
      </c>
      <c r="BX9" s="11">
        <v>72812</v>
      </c>
      <c r="BY9" s="11">
        <v>76278</v>
      </c>
      <c r="BZ9" s="11">
        <v>82908</v>
      </c>
      <c r="CA9" s="11">
        <v>85148</v>
      </c>
      <c r="CB9" s="11">
        <v>91830</v>
      </c>
      <c r="CC9" s="11">
        <v>87983</v>
      </c>
      <c r="CD9" s="11">
        <v>80477</v>
      </c>
      <c r="CE9" s="11">
        <v>98196</v>
      </c>
      <c r="CF9" s="11">
        <v>105938</v>
      </c>
      <c r="CG9" s="11">
        <v>98563</v>
      </c>
      <c r="CH9" s="11">
        <v>97287</v>
      </c>
      <c r="CI9" s="11">
        <v>105325</v>
      </c>
      <c r="CJ9" s="11">
        <v>121448</v>
      </c>
      <c r="CK9" s="11">
        <v>111133</v>
      </c>
      <c r="CL9" s="11">
        <v>100706</v>
      </c>
      <c r="CM9" s="11">
        <v>97945</v>
      </c>
      <c r="CN9" s="11">
        <v>104383</v>
      </c>
      <c r="CO9" s="11">
        <v>95470</v>
      </c>
      <c r="CP9" s="11">
        <v>92708</v>
      </c>
      <c r="CQ9" s="11">
        <v>97029</v>
      </c>
      <c r="CR9" s="11">
        <v>91883</v>
      </c>
      <c r="CS9" s="11">
        <v>94908</v>
      </c>
      <c r="CT9" s="11">
        <v>93932</v>
      </c>
      <c r="CU9" s="11">
        <v>101413</v>
      </c>
      <c r="CV9" s="11">
        <v>78953</v>
      </c>
      <c r="CW9" s="11">
        <v>89071</v>
      </c>
      <c r="CX9" s="11">
        <v>91303</v>
      </c>
      <c r="CY9" s="11">
        <v>90586</v>
      </c>
      <c r="CZ9" s="11">
        <v>95896</v>
      </c>
      <c r="DA9" s="11">
        <v>100143</v>
      </c>
      <c r="DB9" s="11">
        <v>107619</v>
      </c>
      <c r="DC9" s="11">
        <v>90408</v>
      </c>
      <c r="DD9" s="11">
        <v>73584</v>
      </c>
      <c r="DE9" s="11">
        <v>90253</v>
      </c>
      <c r="DF9" s="11">
        <v>104981</v>
      </c>
      <c r="DG9" s="11">
        <v>100709</v>
      </c>
      <c r="DH9" s="11">
        <v>97567</v>
      </c>
      <c r="DI9" s="11">
        <v>101948</v>
      </c>
      <c r="DJ9" s="11">
        <v>113107</v>
      </c>
      <c r="DK9" s="11">
        <v>112627</v>
      </c>
      <c r="DL9" s="11">
        <v>120554</v>
      </c>
      <c r="DM9" s="11">
        <v>123261</v>
      </c>
      <c r="DN9" s="11">
        <v>130640</v>
      </c>
      <c r="DO9" s="11">
        <v>134814</v>
      </c>
      <c r="DP9" s="11">
        <v>136784</v>
      </c>
      <c r="DQ9" s="11">
        <v>129721</v>
      </c>
      <c r="DR9" s="11">
        <v>141288</v>
      </c>
      <c r="DS9" s="11">
        <v>145494</v>
      </c>
      <c r="DT9" s="11">
        <v>119211</v>
      </c>
      <c r="DU9" s="11">
        <v>159604</v>
      </c>
      <c r="DV9" s="11">
        <v>162439</v>
      </c>
      <c r="DW9" s="11">
        <v>189267</v>
      </c>
      <c r="DX9" s="11">
        <v>177781</v>
      </c>
      <c r="DY9" s="11">
        <v>173683</v>
      </c>
      <c r="DZ9" s="11">
        <v>185071</v>
      </c>
      <c r="EA9" s="11">
        <v>190894</v>
      </c>
      <c r="EB9" s="11">
        <v>186284</v>
      </c>
      <c r="EC9" s="11">
        <v>228103</v>
      </c>
      <c r="ED9" s="11">
        <v>189913</v>
      </c>
      <c r="EE9" s="11">
        <v>225725</v>
      </c>
      <c r="EF9" s="11">
        <v>235870</v>
      </c>
      <c r="EG9" s="11">
        <v>220618</v>
      </c>
      <c r="EH9" s="11">
        <v>219947</v>
      </c>
      <c r="EI9" s="11">
        <v>198001</v>
      </c>
      <c r="EJ9" s="11">
        <v>236489</v>
      </c>
      <c r="EK9" s="11">
        <v>241284</v>
      </c>
      <c r="EL9" s="11">
        <v>224390</v>
      </c>
      <c r="EM9" s="11">
        <v>191805</v>
      </c>
      <c r="EN9" s="11">
        <v>190365</v>
      </c>
      <c r="EO9" s="11">
        <v>177345</v>
      </c>
      <c r="EP9" s="11">
        <v>167551</v>
      </c>
      <c r="EQ9" s="11">
        <v>165427</v>
      </c>
      <c r="ER9" s="11">
        <v>186205</v>
      </c>
      <c r="ES9" s="11">
        <v>185645</v>
      </c>
      <c r="ET9" s="11">
        <v>176804</v>
      </c>
      <c r="EU9" s="11">
        <v>182939</v>
      </c>
      <c r="EV9" s="11">
        <v>156488</v>
      </c>
      <c r="EW9" s="11">
        <v>163540</v>
      </c>
      <c r="EX9" s="11">
        <v>167289</v>
      </c>
      <c r="EY9" s="11">
        <v>162610</v>
      </c>
      <c r="EZ9" s="11">
        <v>167256</v>
      </c>
      <c r="FA9" s="11">
        <v>173936</v>
      </c>
      <c r="FB9" s="11">
        <v>171580</v>
      </c>
      <c r="FC9" s="11">
        <v>169592</v>
      </c>
      <c r="FD9" s="11">
        <v>115484</v>
      </c>
      <c r="FE9" s="11">
        <v>142306</v>
      </c>
      <c r="FF9" s="11">
        <v>172333</v>
      </c>
      <c r="FG9" s="11">
        <v>162416</v>
      </c>
      <c r="FH9" s="11">
        <v>158000</v>
      </c>
      <c r="FI9" s="11">
        <v>155931</v>
      </c>
      <c r="FJ9" s="11">
        <v>170612</v>
      </c>
      <c r="FK9" s="11">
        <v>184012</v>
      </c>
      <c r="FL9" s="11">
        <v>167278</v>
      </c>
      <c r="FM9" s="11">
        <v>179642</v>
      </c>
      <c r="FN9" s="11">
        <v>197248</v>
      </c>
      <c r="FO9" s="11">
        <v>202267</v>
      </c>
      <c r="FP9" s="11">
        <v>200515</v>
      </c>
      <c r="FQ9" s="11">
        <v>195948</v>
      </c>
      <c r="FR9" s="11">
        <v>193452</v>
      </c>
      <c r="FS9" s="11">
        <v>189817</v>
      </c>
      <c r="FT9" s="11">
        <v>229874</v>
      </c>
      <c r="FU9" s="11">
        <v>223923</v>
      </c>
      <c r="FV9" s="11">
        <v>199833</v>
      </c>
      <c r="FW9" s="11">
        <v>260925</v>
      </c>
      <c r="FX9" s="11">
        <v>243374</v>
      </c>
      <c r="FY9" s="11">
        <v>260405</v>
      </c>
      <c r="FZ9" s="11">
        <v>256856</v>
      </c>
      <c r="GA9" s="11">
        <v>253492</v>
      </c>
      <c r="GB9" s="11">
        <v>293072</v>
      </c>
      <c r="GC9" s="11">
        <v>309948</v>
      </c>
      <c r="GD9" s="11">
        <v>245180</v>
      </c>
      <c r="GE9" s="11">
        <v>334401</v>
      </c>
      <c r="GF9" s="11">
        <v>325293</v>
      </c>
      <c r="GG9" s="11">
        <v>331135</v>
      </c>
      <c r="GH9" s="11">
        <v>251237</v>
      </c>
      <c r="GI9" s="67">
        <f t="shared" si="5"/>
        <v>6690725</v>
      </c>
      <c r="GJ9" s="67">
        <f t="shared" si="0"/>
        <v>8620183</v>
      </c>
      <c r="GK9" s="67">
        <f t="shared" si="1"/>
        <v>4073814</v>
      </c>
      <c r="GL9" s="67">
        <f>SUM($D$9:$BD$9)</f>
        <v>1742225</v>
      </c>
      <c r="GM9" s="68">
        <f t="shared" si="6"/>
        <v>6.6258376419058046E-2</v>
      </c>
      <c r="GN9" s="68">
        <f t="shared" si="2"/>
        <v>4.90820996673779E-2</v>
      </c>
      <c r="GO9" s="68">
        <f t="shared" si="3"/>
        <v>2.7128040568567362E-2</v>
      </c>
      <c r="GP9" s="68">
        <f t="shared" si="4"/>
        <v>1.5599384543181865E-2</v>
      </c>
    </row>
    <row r="10" spans="1:198" ht="33.75" customHeight="1" x14ac:dyDescent="0.3">
      <c r="B10" s="3" t="s">
        <v>34</v>
      </c>
      <c r="C10" s="3" t="s">
        <v>35</v>
      </c>
      <c r="D10" s="13">
        <v>5619</v>
      </c>
      <c r="E10" s="11">
        <v>8201</v>
      </c>
      <c r="F10" s="11">
        <v>9364</v>
      </c>
      <c r="G10" s="11">
        <v>9189</v>
      </c>
      <c r="H10" s="11">
        <v>8822</v>
      </c>
      <c r="I10" s="11">
        <v>9716</v>
      </c>
      <c r="J10" s="11">
        <v>9879</v>
      </c>
      <c r="K10" s="11">
        <v>8976</v>
      </c>
      <c r="L10" s="11">
        <v>9668</v>
      </c>
      <c r="M10" s="11">
        <v>9646</v>
      </c>
      <c r="N10" s="11">
        <v>7224</v>
      </c>
      <c r="O10" s="11">
        <v>2582</v>
      </c>
      <c r="P10" s="11">
        <v>2224</v>
      </c>
      <c r="Q10" s="11">
        <v>2085</v>
      </c>
      <c r="R10" s="11">
        <v>2069</v>
      </c>
      <c r="S10" s="11">
        <v>1985</v>
      </c>
      <c r="T10" s="11">
        <v>2580</v>
      </c>
      <c r="U10" s="11">
        <v>2284</v>
      </c>
      <c r="V10" s="11">
        <v>5968</v>
      </c>
      <c r="W10" s="11">
        <v>5860</v>
      </c>
      <c r="X10" s="11">
        <v>6200</v>
      </c>
      <c r="Y10" s="11">
        <v>6258</v>
      </c>
      <c r="Z10" s="11">
        <v>7084</v>
      </c>
      <c r="AA10" s="11">
        <v>7271</v>
      </c>
      <c r="AB10" s="11">
        <v>8483</v>
      </c>
      <c r="AC10" s="11">
        <v>9132</v>
      </c>
      <c r="AD10" s="11">
        <v>9760</v>
      </c>
      <c r="AE10" s="11">
        <v>10931</v>
      </c>
      <c r="AF10" s="11">
        <v>11112</v>
      </c>
      <c r="AG10" s="11">
        <v>10894</v>
      </c>
      <c r="AH10" s="11">
        <v>10678</v>
      </c>
      <c r="AI10" s="11">
        <v>11035</v>
      </c>
      <c r="AJ10" s="11">
        <v>10206</v>
      </c>
      <c r="AK10" s="11">
        <v>10497</v>
      </c>
      <c r="AL10" s="11">
        <v>11097</v>
      </c>
      <c r="AM10" s="11">
        <v>10178</v>
      </c>
      <c r="AN10" s="11">
        <v>10611</v>
      </c>
      <c r="AO10" s="11">
        <v>10506</v>
      </c>
      <c r="AP10" s="11">
        <v>10343</v>
      </c>
      <c r="AQ10" s="11">
        <v>10696</v>
      </c>
      <c r="AR10" s="11">
        <v>10160</v>
      </c>
      <c r="AS10" s="11">
        <v>9017</v>
      </c>
      <c r="AT10" s="11">
        <v>6831</v>
      </c>
      <c r="AU10" s="11">
        <v>6037</v>
      </c>
      <c r="AV10" s="11">
        <v>6623</v>
      </c>
      <c r="AW10" s="11">
        <v>6518</v>
      </c>
      <c r="AX10" s="11">
        <v>7657</v>
      </c>
      <c r="AY10" s="11">
        <v>7598</v>
      </c>
      <c r="AZ10" s="11">
        <v>8067</v>
      </c>
      <c r="BA10" s="11">
        <v>8349</v>
      </c>
      <c r="BB10" s="11">
        <v>8540</v>
      </c>
      <c r="BC10" s="11">
        <v>5591</v>
      </c>
      <c r="BD10" s="11">
        <v>5977</v>
      </c>
      <c r="BE10" s="11">
        <v>7023</v>
      </c>
      <c r="BF10" s="11">
        <v>7425</v>
      </c>
      <c r="BG10" s="11">
        <v>7652</v>
      </c>
      <c r="BH10" s="11">
        <v>8154</v>
      </c>
      <c r="BI10" s="11">
        <v>7941</v>
      </c>
      <c r="BJ10" s="11">
        <v>8168</v>
      </c>
      <c r="BK10" s="11">
        <v>7766</v>
      </c>
      <c r="BL10" s="11">
        <v>8168</v>
      </c>
      <c r="BM10" s="11">
        <v>7913</v>
      </c>
      <c r="BN10" s="11">
        <v>7902</v>
      </c>
      <c r="BO10" s="11">
        <v>7621</v>
      </c>
      <c r="BP10" s="11">
        <v>7257</v>
      </c>
      <c r="BQ10" s="11">
        <v>5990</v>
      </c>
      <c r="BR10" s="11">
        <v>6584</v>
      </c>
      <c r="BS10" s="11">
        <v>7551</v>
      </c>
      <c r="BT10" s="11">
        <v>7740</v>
      </c>
      <c r="BU10" s="11">
        <v>6688</v>
      </c>
      <c r="BV10" s="11">
        <v>6748</v>
      </c>
      <c r="BW10" s="11">
        <v>7870</v>
      </c>
      <c r="BX10" s="11">
        <v>7732</v>
      </c>
      <c r="BY10" s="11">
        <v>7633</v>
      </c>
      <c r="BZ10" s="11">
        <v>7462</v>
      </c>
      <c r="CA10" s="11">
        <v>9247</v>
      </c>
      <c r="CB10" s="11">
        <v>9462</v>
      </c>
      <c r="CC10" s="11">
        <v>10370</v>
      </c>
      <c r="CD10" s="11">
        <v>9538</v>
      </c>
      <c r="CE10" s="11">
        <v>10453</v>
      </c>
      <c r="CF10" s="11">
        <v>10969</v>
      </c>
      <c r="CG10" s="11">
        <v>11221</v>
      </c>
      <c r="CH10" s="11">
        <v>11222</v>
      </c>
      <c r="CI10" s="11">
        <v>11604</v>
      </c>
      <c r="CJ10" s="11">
        <v>11951</v>
      </c>
      <c r="CK10" s="11">
        <v>11168</v>
      </c>
      <c r="CL10" s="11">
        <v>10423</v>
      </c>
      <c r="CM10" s="11">
        <v>10549</v>
      </c>
      <c r="CN10" s="11">
        <v>10347</v>
      </c>
      <c r="CO10" s="11">
        <v>10451</v>
      </c>
      <c r="CP10" s="11">
        <v>9824</v>
      </c>
      <c r="CQ10" s="11">
        <v>10050</v>
      </c>
      <c r="CR10" s="11">
        <v>9463</v>
      </c>
      <c r="CS10" s="11">
        <v>9831</v>
      </c>
      <c r="CT10" s="11">
        <v>9582</v>
      </c>
      <c r="CU10" s="11">
        <v>9091</v>
      </c>
      <c r="CV10" s="11">
        <v>7018</v>
      </c>
      <c r="CW10" s="11">
        <v>7599</v>
      </c>
      <c r="CX10" s="11">
        <v>7227</v>
      </c>
      <c r="CY10" s="11">
        <v>8500</v>
      </c>
      <c r="CZ10" s="11">
        <v>9149</v>
      </c>
      <c r="DA10" s="11">
        <v>9703</v>
      </c>
      <c r="DB10" s="11">
        <v>10088</v>
      </c>
      <c r="DC10" s="11">
        <v>8395</v>
      </c>
      <c r="DD10" s="11">
        <v>8178</v>
      </c>
      <c r="DE10" s="11">
        <v>7809</v>
      </c>
      <c r="DF10" s="11">
        <v>8648</v>
      </c>
      <c r="DG10" s="11">
        <v>7420</v>
      </c>
      <c r="DH10" s="11">
        <v>8163</v>
      </c>
      <c r="DI10" s="11">
        <v>7438</v>
      </c>
      <c r="DJ10" s="11">
        <v>8349</v>
      </c>
      <c r="DK10" s="11">
        <v>7318</v>
      </c>
      <c r="DL10" s="11">
        <v>9430</v>
      </c>
      <c r="DM10" s="11">
        <v>11454</v>
      </c>
      <c r="DN10" s="11">
        <v>12559</v>
      </c>
      <c r="DO10" s="11">
        <v>11259</v>
      </c>
      <c r="DP10" s="11">
        <v>10297</v>
      </c>
      <c r="DQ10" s="11">
        <v>10039</v>
      </c>
      <c r="DR10" s="11">
        <v>10841</v>
      </c>
      <c r="DS10" s="11">
        <v>10083</v>
      </c>
      <c r="DT10" s="11">
        <v>9834</v>
      </c>
      <c r="DU10" s="11">
        <v>10547</v>
      </c>
      <c r="DV10" s="11">
        <v>9258</v>
      </c>
      <c r="DW10" s="11">
        <v>11316</v>
      </c>
      <c r="DX10" s="11">
        <v>10651</v>
      </c>
      <c r="DY10" s="11">
        <v>10804</v>
      </c>
      <c r="DZ10" s="11">
        <v>10543</v>
      </c>
      <c r="EA10" s="11">
        <v>10543</v>
      </c>
      <c r="EB10" s="11">
        <v>9701</v>
      </c>
      <c r="EC10" s="11">
        <v>11121</v>
      </c>
      <c r="ED10" s="11">
        <v>11319</v>
      </c>
      <c r="EE10" s="11">
        <v>11729</v>
      </c>
      <c r="EF10" s="11">
        <v>10822</v>
      </c>
      <c r="EG10" s="11">
        <v>10760</v>
      </c>
      <c r="EH10" s="11">
        <v>11103</v>
      </c>
      <c r="EI10" s="11">
        <v>10967</v>
      </c>
      <c r="EJ10" s="11">
        <v>11766</v>
      </c>
      <c r="EK10" s="11">
        <v>9522</v>
      </c>
      <c r="EL10" s="11">
        <v>11804</v>
      </c>
      <c r="EM10" s="11">
        <v>11931</v>
      </c>
      <c r="EN10" s="11">
        <v>11633</v>
      </c>
      <c r="EO10" s="11">
        <v>12091</v>
      </c>
      <c r="EP10" s="11">
        <v>11246</v>
      </c>
      <c r="EQ10" s="11">
        <v>11385</v>
      </c>
      <c r="ER10" s="11">
        <v>11141</v>
      </c>
      <c r="ES10" s="11">
        <v>9852</v>
      </c>
      <c r="ET10" s="11">
        <v>8073</v>
      </c>
      <c r="EU10" s="11">
        <v>8491</v>
      </c>
      <c r="EV10" s="11">
        <v>6507</v>
      </c>
      <c r="EW10" s="11">
        <v>6994</v>
      </c>
      <c r="EX10" s="11">
        <v>2729</v>
      </c>
      <c r="EY10" s="11">
        <v>2681</v>
      </c>
      <c r="EZ10" s="11">
        <v>2697</v>
      </c>
      <c r="FA10" s="11">
        <v>2329</v>
      </c>
      <c r="FB10" s="11">
        <v>2472</v>
      </c>
      <c r="FC10" s="11">
        <v>2546</v>
      </c>
      <c r="FD10" s="11">
        <v>3210</v>
      </c>
      <c r="FE10" s="11">
        <v>3280</v>
      </c>
      <c r="FF10" s="11">
        <v>2474</v>
      </c>
      <c r="FG10" s="11">
        <v>2430</v>
      </c>
      <c r="FH10" s="11">
        <v>2772</v>
      </c>
      <c r="FI10" s="11">
        <v>2182</v>
      </c>
      <c r="FJ10" s="11">
        <v>2619</v>
      </c>
      <c r="FK10" s="11">
        <v>4695</v>
      </c>
      <c r="FL10" s="11">
        <v>4599</v>
      </c>
      <c r="FM10" s="11">
        <v>4628</v>
      </c>
      <c r="FN10" s="11">
        <v>4456</v>
      </c>
      <c r="FO10" s="11">
        <v>4547</v>
      </c>
      <c r="FP10" s="11">
        <v>4546</v>
      </c>
      <c r="FQ10" s="11">
        <v>4541</v>
      </c>
      <c r="FR10" s="11">
        <v>12309</v>
      </c>
      <c r="FS10" s="11">
        <v>10106</v>
      </c>
      <c r="FT10" s="11">
        <v>12904</v>
      </c>
      <c r="FU10" s="11">
        <v>14209</v>
      </c>
      <c r="FV10" s="11">
        <v>12270</v>
      </c>
      <c r="FW10" s="11">
        <v>14235</v>
      </c>
      <c r="FX10" s="11">
        <v>14587</v>
      </c>
      <c r="FY10" s="11">
        <v>15590</v>
      </c>
      <c r="FZ10" s="11">
        <v>18364</v>
      </c>
      <c r="GA10" s="11">
        <v>22097</v>
      </c>
      <c r="GB10" s="11">
        <v>20111</v>
      </c>
      <c r="GC10" s="11">
        <v>18743</v>
      </c>
      <c r="GD10" s="11">
        <v>20536</v>
      </c>
      <c r="GE10" s="11">
        <v>22356</v>
      </c>
      <c r="GF10" s="11">
        <v>23252</v>
      </c>
      <c r="GG10" s="11">
        <v>24188</v>
      </c>
      <c r="GH10" s="11">
        <v>24443</v>
      </c>
      <c r="GI10" s="67">
        <f t="shared" si="5"/>
        <v>348069</v>
      </c>
      <c r="GJ10" s="67">
        <f t="shared" si="0"/>
        <v>473225</v>
      </c>
      <c r="GK10" s="67">
        <f t="shared" si="1"/>
        <v>457661</v>
      </c>
      <c r="GL10" s="67">
        <f>SUM($D$10:$BD$10)</f>
        <v>413878</v>
      </c>
      <c r="GM10" s="68">
        <f t="shared" si="6"/>
        <v>3.446933900557132E-3</v>
      </c>
      <c r="GN10" s="68">
        <f t="shared" si="2"/>
        <v>2.6944760470972492E-3</v>
      </c>
      <c r="GO10" s="68">
        <f t="shared" si="3"/>
        <v>3.047622246536319E-3</v>
      </c>
      <c r="GP10" s="68">
        <f t="shared" si="4"/>
        <v>3.7057452831655061E-3</v>
      </c>
    </row>
    <row r="11" spans="1:198" ht="30.75" customHeight="1" x14ac:dyDescent="0.3">
      <c r="B11" s="3" t="s">
        <v>9</v>
      </c>
      <c r="C11" s="3" t="s">
        <v>10</v>
      </c>
      <c r="D11" s="13">
        <v>1026</v>
      </c>
      <c r="E11" s="11">
        <v>1966</v>
      </c>
      <c r="F11" s="11">
        <v>2473</v>
      </c>
      <c r="G11" s="11">
        <v>2368</v>
      </c>
      <c r="H11" s="11">
        <v>2482</v>
      </c>
      <c r="I11" s="11">
        <v>2690</v>
      </c>
      <c r="J11" s="11">
        <v>3323</v>
      </c>
      <c r="K11" s="11">
        <v>3663</v>
      </c>
      <c r="L11" s="11">
        <v>3122</v>
      </c>
      <c r="M11" s="11">
        <v>4162</v>
      </c>
      <c r="N11" s="11">
        <v>3935</v>
      </c>
      <c r="O11" s="11">
        <v>2423</v>
      </c>
      <c r="P11" s="11">
        <v>2225</v>
      </c>
      <c r="Q11" s="11">
        <v>2360</v>
      </c>
      <c r="R11" s="11">
        <v>3445</v>
      </c>
      <c r="S11" s="11">
        <v>2445</v>
      </c>
      <c r="T11" s="11">
        <v>3912</v>
      </c>
      <c r="U11" s="11">
        <v>3805</v>
      </c>
      <c r="V11" s="11">
        <v>4874</v>
      </c>
      <c r="W11" s="11">
        <v>4974</v>
      </c>
      <c r="X11" s="11">
        <v>6196</v>
      </c>
      <c r="Y11" s="11">
        <v>7385</v>
      </c>
      <c r="Z11" s="11">
        <v>8162</v>
      </c>
      <c r="AA11" s="11">
        <v>8756</v>
      </c>
      <c r="AB11" s="11">
        <v>9343</v>
      </c>
      <c r="AC11" s="11">
        <v>10999</v>
      </c>
      <c r="AD11" s="11">
        <v>10988</v>
      </c>
      <c r="AE11" s="11">
        <v>11262</v>
      </c>
      <c r="AF11" s="11">
        <v>12646</v>
      </c>
      <c r="AG11" s="11">
        <v>12762</v>
      </c>
      <c r="AH11" s="11">
        <v>13171</v>
      </c>
      <c r="AI11" s="11">
        <v>14110</v>
      </c>
      <c r="AJ11" s="11">
        <v>14590</v>
      </c>
      <c r="AK11" s="11">
        <v>13702</v>
      </c>
      <c r="AL11" s="11">
        <v>14071</v>
      </c>
      <c r="AM11" s="11">
        <v>13635</v>
      </c>
      <c r="AN11" s="11">
        <v>14886</v>
      </c>
      <c r="AO11" s="11">
        <v>15051</v>
      </c>
      <c r="AP11" s="11">
        <v>14310</v>
      </c>
      <c r="AQ11" s="11">
        <v>14153</v>
      </c>
      <c r="AR11" s="11">
        <v>14220</v>
      </c>
      <c r="AS11" s="11">
        <v>13495</v>
      </c>
      <c r="AT11" s="11">
        <v>13477</v>
      </c>
      <c r="AU11" s="11">
        <v>12483</v>
      </c>
      <c r="AV11" s="11">
        <v>12102</v>
      </c>
      <c r="AW11" s="11">
        <v>12335</v>
      </c>
      <c r="AX11" s="11">
        <v>12726</v>
      </c>
      <c r="AY11" s="11">
        <v>12548</v>
      </c>
      <c r="AZ11" s="11">
        <v>13036</v>
      </c>
      <c r="BA11" s="11">
        <v>13978</v>
      </c>
      <c r="BB11" s="11">
        <v>16274</v>
      </c>
      <c r="BC11" s="11">
        <v>11264</v>
      </c>
      <c r="BD11" s="11">
        <v>7433</v>
      </c>
      <c r="BE11" s="11">
        <v>12120</v>
      </c>
      <c r="BF11" s="11">
        <v>13371</v>
      </c>
      <c r="BG11" s="11">
        <v>13473</v>
      </c>
      <c r="BH11" s="11">
        <v>14552</v>
      </c>
      <c r="BI11" s="11">
        <v>15566</v>
      </c>
      <c r="BJ11" s="11">
        <v>16706</v>
      </c>
      <c r="BK11" s="11">
        <v>16678</v>
      </c>
      <c r="BL11" s="11">
        <v>18682</v>
      </c>
      <c r="BM11" s="11">
        <v>20939</v>
      </c>
      <c r="BN11" s="11">
        <v>22971</v>
      </c>
      <c r="BO11" s="11">
        <v>22277</v>
      </c>
      <c r="BP11" s="11">
        <v>23232</v>
      </c>
      <c r="BQ11" s="11">
        <v>22405</v>
      </c>
      <c r="BR11" s="11">
        <v>19706</v>
      </c>
      <c r="BS11" s="11">
        <v>22562</v>
      </c>
      <c r="BT11" s="11">
        <v>24340</v>
      </c>
      <c r="BU11" s="11">
        <v>24709</v>
      </c>
      <c r="BV11" s="11">
        <v>26397</v>
      </c>
      <c r="BW11" s="11">
        <v>32565</v>
      </c>
      <c r="BX11" s="11">
        <v>30320</v>
      </c>
      <c r="BY11" s="11">
        <v>33121</v>
      </c>
      <c r="BZ11" s="11">
        <v>33288</v>
      </c>
      <c r="CA11" s="11">
        <v>35331</v>
      </c>
      <c r="CB11" s="11">
        <v>37976</v>
      </c>
      <c r="CC11" s="11">
        <v>37119</v>
      </c>
      <c r="CD11" s="11">
        <v>35681</v>
      </c>
      <c r="CE11" s="11">
        <v>38746</v>
      </c>
      <c r="CF11" s="11">
        <v>38958</v>
      </c>
      <c r="CG11" s="11">
        <v>39582</v>
      </c>
      <c r="CH11" s="11">
        <v>39806</v>
      </c>
      <c r="CI11" s="11">
        <v>39471</v>
      </c>
      <c r="CJ11" s="11">
        <v>42370</v>
      </c>
      <c r="CK11" s="11">
        <v>39659</v>
      </c>
      <c r="CL11" s="11">
        <v>36358</v>
      </c>
      <c r="CM11" s="11">
        <v>39051</v>
      </c>
      <c r="CN11" s="11">
        <v>42803</v>
      </c>
      <c r="CO11" s="11">
        <v>38059</v>
      </c>
      <c r="CP11" s="11">
        <v>37056</v>
      </c>
      <c r="CQ11" s="11">
        <v>38265</v>
      </c>
      <c r="CR11" s="11">
        <v>36794</v>
      </c>
      <c r="CS11" s="11">
        <v>38031</v>
      </c>
      <c r="CT11" s="11">
        <v>37749</v>
      </c>
      <c r="CU11" s="11">
        <v>40347</v>
      </c>
      <c r="CV11" s="11">
        <v>33694</v>
      </c>
      <c r="CW11" s="11">
        <v>36958</v>
      </c>
      <c r="CX11" s="11">
        <v>38169</v>
      </c>
      <c r="CY11" s="11">
        <v>35435</v>
      </c>
      <c r="CZ11" s="11">
        <v>37326</v>
      </c>
      <c r="DA11" s="11">
        <v>39403</v>
      </c>
      <c r="DB11" s="11">
        <v>42857</v>
      </c>
      <c r="DC11" s="11">
        <v>34220</v>
      </c>
      <c r="DD11" s="11">
        <v>26905</v>
      </c>
      <c r="DE11" s="11">
        <v>32576</v>
      </c>
      <c r="DF11" s="11">
        <v>39331</v>
      </c>
      <c r="DG11" s="11">
        <v>37334</v>
      </c>
      <c r="DH11" s="11">
        <v>34101</v>
      </c>
      <c r="DI11" s="11">
        <v>35444</v>
      </c>
      <c r="DJ11" s="11">
        <v>39748</v>
      </c>
      <c r="DK11" s="11">
        <v>39345</v>
      </c>
      <c r="DL11" s="11">
        <v>43707</v>
      </c>
      <c r="DM11" s="11">
        <v>44876</v>
      </c>
      <c r="DN11" s="11">
        <v>47424</v>
      </c>
      <c r="DO11" s="11">
        <v>47211</v>
      </c>
      <c r="DP11" s="11">
        <v>48040</v>
      </c>
      <c r="DQ11" s="11">
        <v>45579</v>
      </c>
      <c r="DR11" s="11">
        <v>50540</v>
      </c>
      <c r="DS11" s="11">
        <v>54646</v>
      </c>
      <c r="DT11" s="11">
        <v>43320</v>
      </c>
      <c r="DU11" s="11">
        <v>56725</v>
      </c>
      <c r="DV11" s="11">
        <v>55086</v>
      </c>
      <c r="DW11" s="11">
        <v>64644</v>
      </c>
      <c r="DX11" s="11">
        <v>62570</v>
      </c>
      <c r="DY11" s="11">
        <v>60799</v>
      </c>
      <c r="DZ11" s="11">
        <v>62559</v>
      </c>
      <c r="EA11" s="11">
        <v>63643</v>
      </c>
      <c r="EB11" s="11">
        <v>61556</v>
      </c>
      <c r="EC11" s="11">
        <v>64793</v>
      </c>
      <c r="ED11" s="11">
        <v>62157</v>
      </c>
      <c r="EE11" s="11">
        <v>62785</v>
      </c>
      <c r="EF11" s="11">
        <v>62847</v>
      </c>
      <c r="EG11" s="11">
        <v>60335</v>
      </c>
      <c r="EH11" s="11">
        <v>64129</v>
      </c>
      <c r="EI11" s="11">
        <v>68594</v>
      </c>
      <c r="EJ11" s="11">
        <v>72386</v>
      </c>
      <c r="EK11" s="11">
        <v>62615</v>
      </c>
      <c r="EL11" s="11">
        <v>61151</v>
      </c>
      <c r="EM11" s="11">
        <v>62883</v>
      </c>
      <c r="EN11" s="11">
        <v>64160</v>
      </c>
      <c r="EO11" s="11">
        <v>60870</v>
      </c>
      <c r="EP11" s="11">
        <v>57856</v>
      </c>
      <c r="EQ11" s="11">
        <v>57598</v>
      </c>
      <c r="ER11" s="11">
        <v>59859</v>
      </c>
      <c r="ES11" s="11">
        <v>62211</v>
      </c>
      <c r="ET11" s="11">
        <v>61059</v>
      </c>
      <c r="EU11" s="11">
        <v>63793</v>
      </c>
      <c r="EV11" s="11">
        <v>55023</v>
      </c>
      <c r="EW11" s="11">
        <v>55030</v>
      </c>
      <c r="EX11" s="11">
        <v>56439</v>
      </c>
      <c r="EY11" s="11">
        <v>55690</v>
      </c>
      <c r="EZ11" s="11">
        <v>55034</v>
      </c>
      <c r="FA11" s="11">
        <v>59314</v>
      </c>
      <c r="FB11" s="11">
        <v>56224</v>
      </c>
      <c r="FC11" s="11">
        <v>57406</v>
      </c>
      <c r="FD11" s="11">
        <v>35021</v>
      </c>
      <c r="FE11" s="11">
        <v>42996</v>
      </c>
      <c r="FF11" s="11">
        <v>58488</v>
      </c>
      <c r="FG11" s="11">
        <v>56930</v>
      </c>
      <c r="FH11" s="11">
        <v>52217</v>
      </c>
      <c r="FI11" s="11">
        <v>51766</v>
      </c>
      <c r="FJ11" s="11">
        <v>61822</v>
      </c>
      <c r="FK11" s="11">
        <v>61163</v>
      </c>
      <c r="FL11" s="11">
        <v>55904</v>
      </c>
      <c r="FM11" s="11">
        <v>59698</v>
      </c>
      <c r="FN11" s="11">
        <v>63491</v>
      </c>
      <c r="FO11" s="11">
        <v>64695</v>
      </c>
      <c r="FP11" s="11">
        <v>63974</v>
      </c>
      <c r="FQ11" s="11">
        <v>61142</v>
      </c>
      <c r="FR11" s="11">
        <v>66914</v>
      </c>
      <c r="FS11" s="11">
        <v>57581</v>
      </c>
      <c r="FT11" s="11">
        <v>70789</v>
      </c>
      <c r="FU11" s="11">
        <v>70800</v>
      </c>
      <c r="FV11" s="11">
        <v>58252</v>
      </c>
      <c r="FW11" s="11">
        <v>82150</v>
      </c>
      <c r="FX11" s="11">
        <v>77755</v>
      </c>
      <c r="FY11" s="11">
        <v>83501</v>
      </c>
      <c r="FZ11" s="11">
        <v>81976</v>
      </c>
      <c r="GA11" s="11">
        <v>79948</v>
      </c>
      <c r="GB11" s="11">
        <v>84072</v>
      </c>
      <c r="GC11" s="11">
        <v>84234</v>
      </c>
      <c r="GD11" s="11">
        <v>78327</v>
      </c>
      <c r="GE11" s="11">
        <v>86265</v>
      </c>
      <c r="GF11" s="11">
        <v>90952</v>
      </c>
      <c r="GG11" s="11">
        <v>85956</v>
      </c>
      <c r="GH11" s="11">
        <v>81841</v>
      </c>
      <c r="GI11" s="67">
        <f t="shared" si="5"/>
        <v>2075599</v>
      </c>
      <c r="GJ11" s="67">
        <f t="shared" si="0"/>
        <v>2848066</v>
      </c>
      <c r="GK11" s="67">
        <f t="shared" si="1"/>
        <v>1614159</v>
      </c>
      <c r="GL11" s="67">
        <f>SUM($D$11:$BD$11)</f>
        <v>467222</v>
      </c>
      <c r="GM11" s="68">
        <f t="shared" si="6"/>
        <v>2.0554696215585078E-2</v>
      </c>
      <c r="GN11" s="68">
        <f t="shared" si="2"/>
        <v>1.6216483950662105E-2</v>
      </c>
      <c r="GO11" s="68">
        <f t="shared" si="3"/>
        <v>1.0748888102431315E-2</v>
      </c>
      <c r="GP11" s="68">
        <f t="shared" si="4"/>
        <v>4.1833722079722864E-3</v>
      </c>
    </row>
    <row r="12" spans="1:198" ht="27.75" customHeight="1" x14ac:dyDescent="0.3">
      <c r="B12" s="3" t="s">
        <v>3</v>
      </c>
      <c r="C12" s="3" t="s">
        <v>4</v>
      </c>
      <c r="D12" s="13">
        <v>456</v>
      </c>
      <c r="E12" s="11">
        <v>849</v>
      </c>
      <c r="F12" s="11">
        <v>1029</v>
      </c>
      <c r="G12" s="11">
        <v>1060</v>
      </c>
      <c r="H12" s="11">
        <v>1009</v>
      </c>
      <c r="I12" s="11">
        <v>1176</v>
      </c>
      <c r="J12" s="11">
        <v>1215</v>
      </c>
      <c r="K12" s="11">
        <v>1197</v>
      </c>
      <c r="L12" s="11">
        <v>1220</v>
      </c>
      <c r="M12" s="11">
        <v>1380</v>
      </c>
      <c r="N12" s="11">
        <v>1493</v>
      </c>
      <c r="O12" s="11">
        <v>1393</v>
      </c>
      <c r="P12" s="11">
        <v>1577</v>
      </c>
      <c r="Q12" s="11">
        <v>1281</v>
      </c>
      <c r="R12" s="11">
        <v>1676</v>
      </c>
      <c r="S12" s="11">
        <v>1328</v>
      </c>
      <c r="T12" s="11">
        <v>2187</v>
      </c>
      <c r="U12" s="11">
        <v>2221</v>
      </c>
      <c r="V12" s="11">
        <v>2413</v>
      </c>
      <c r="W12" s="11">
        <v>2202</v>
      </c>
      <c r="X12" s="11">
        <v>2442</v>
      </c>
      <c r="Y12" s="11">
        <v>2639</v>
      </c>
      <c r="Z12" s="11">
        <v>2602</v>
      </c>
      <c r="AA12" s="11">
        <v>3046</v>
      </c>
      <c r="AB12" s="11">
        <v>2921</v>
      </c>
      <c r="AC12" s="11">
        <v>2896</v>
      </c>
      <c r="AD12" s="11">
        <v>3040</v>
      </c>
      <c r="AE12" s="11">
        <v>2920</v>
      </c>
      <c r="AF12" s="11">
        <v>3432</v>
      </c>
      <c r="AG12" s="11">
        <v>3514</v>
      </c>
      <c r="AH12" s="11">
        <v>3567</v>
      </c>
      <c r="AI12" s="11">
        <v>3496</v>
      </c>
      <c r="AJ12" s="11">
        <v>3564</v>
      </c>
      <c r="AK12" s="11">
        <v>3313</v>
      </c>
      <c r="AL12" s="11">
        <v>2887</v>
      </c>
      <c r="AM12" s="11">
        <v>2487</v>
      </c>
      <c r="AN12" s="11">
        <v>2427</v>
      </c>
      <c r="AO12" s="11">
        <v>2723</v>
      </c>
      <c r="AP12" s="11">
        <v>2512</v>
      </c>
      <c r="AQ12" s="11">
        <v>2263</v>
      </c>
      <c r="AR12" s="11">
        <v>2180</v>
      </c>
      <c r="AS12" s="11">
        <v>2065</v>
      </c>
      <c r="AT12" s="11">
        <v>2258</v>
      </c>
      <c r="AU12" s="11">
        <v>2282</v>
      </c>
      <c r="AV12" s="11">
        <v>2023</v>
      </c>
      <c r="AW12" s="11">
        <v>1818</v>
      </c>
      <c r="AX12" s="11">
        <v>2009</v>
      </c>
      <c r="AY12" s="11">
        <v>2044</v>
      </c>
      <c r="AZ12" s="11">
        <v>1968</v>
      </c>
      <c r="BA12" s="11">
        <v>1961</v>
      </c>
      <c r="BB12" s="11">
        <v>2322</v>
      </c>
      <c r="BC12" s="11">
        <v>1866</v>
      </c>
      <c r="BD12" s="11">
        <v>1118</v>
      </c>
      <c r="BE12" s="11">
        <v>1677</v>
      </c>
      <c r="BF12" s="11">
        <v>1883</v>
      </c>
      <c r="BG12" s="11">
        <v>1975</v>
      </c>
      <c r="BH12" s="11">
        <v>2119</v>
      </c>
      <c r="BI12" s="11">
        <v>2322</v>
      </c>
      <c r="BJ12" s="11">
        <v>2476</v>
      </c>
      <c r="BK12" s="11">
        <v>2209</v>
      </c>
      <c r="BL12" s="11">
        <v>2588</v>
      </c>
      <c r="BM12" s="11">
        <v>2563</v>
      </c>
      <c r="BN12" s="11">
        <v>2639</v>
      </c>
      <c r="BO12" s="11">
        <v>2728</v>
      </c>
      <c r="BP12" s="11">
        <v>2936</v>
      </c>
      <c r="BQ12" s="11">
        <v>3010</v>
      </c>
      <c r="BR12" s="11">
        <v>2046</v>
      </c>
      <c r="BS12" s="11">
        <v>2486</v>
      </c>
      <c r="BT12" s="11">
        <v>2703</v>
      </c>
      <c r="BU12" s="11">
        <v>3071</v>
      </c>
      <c r="BV12" s="11">
        <v>2706</v>
      </c>
      <c r="BW12" s="11">
        <v>3468</v>
      </c>
      <c r="BX12" s="11">
        <v>3303</v>
      </c>
      <c r="BY12" s="11">
        <v>3571</v>
      </c>
      <c r="BZ12" s="11">
        <v>4094</v>
      </c>
      <c r="CA12" s="11">
        <v>3835</v>
      </c>
      <c r="CB12" s="11">
        <v>4241</v>
      </c>
      <c r="CC12" s="11">
        <v>4082</v>
      </c>
      <c r="CD12" s="11">
        <v>3969</v>
      </c>
      <c r="CE12" s="11">
        <v>4565</v>
      </c>
      <c r="CF12" s="11">
        <v>4741</v>
      </c>
      <c r="CG12" s="11">
        <v>4626</v>
      </c>
      <c r="CH12" s="11">
        <v>4674</v>
      </c>
      <c r="CI12" s="11">
        <v>4595</v>
      </c>
      <c r="CJ12" s="11">
        <v>4707</v>
      </c>
      <c r="CK12" s="11">
        <v>4514</v>
      </c>
      <c r="CL12" s="11">
        <v>3815</v>
      </c>
      <c r="CM12" s="11">
        <v>3694</v>
      </c>
      <c r="CN12" s="11">
        <v>4002</v>
      </c>
      <c r="CO12" s="11">
        <v>3588</v>
      </c>
      <c r="CP12" s="11">
        <v>3348</v>
      </c>
      <c r="CQ12" s="11">
        <v>3511</v>
      </c>
      <c r="CR12" s="11">
        <v>3267</v>
      </c>
      <c r="CS12" s="11">
        <v>3370</v>
      </c>
      <c r="CT12" s="11">
        <v>3386</v>
      </c>
      <c r="CU12" s="11">
        <v>3965</v>
      </c>
      <c r="CV12" s="11">
        <v>2934</v>
      </c>
      <c r="CW12" s="11">
        <v>3272</v>
      </c>
      <c r="CX12" s="11">
        <v>3121</v>
      </c>
      <c r="CY12" s="11">
        <v>3139</v>
      </c>
      <c r="CZ12" s="11">
        <v>3217</v>
      </c>
      <c r="DA12" s="11">
        <v>3138</v>
      </c>
      <c r="DB12" s="11">
        <v>3472</v>
      </c>
      <c r="DC12" s="11">
        <v>3156</v>
      </c>
      <c r="DD12" s="11">
        <v>2490</v>
      </c>
      <c r="DE12" s="11">
        <v>3123</v>
      </c>
      <c r="DF12" s="11">
        <v>3266</v>
      </c>
      <c r="DG12" s="11">
        <v>3219</v>
      </c>
      <c r="DH12" s="11">
        <v>3101</v>
      </c>
      <c r="DI12" s="11">
        <v>3482</v>
      </c>
      <c r="DJ12" s="11">
        <v>3735</v>
      </c>
      <c r="DK12" s="11">
        <v>3635</v>
      </c>
      <c r="DL12" s="11">
        <v>3985</v>
      </c>
      <c r="DM12" s="11">
        <v>3800</v>
      </c>
      <c r="DN12" s="11">
        <v>4066</v>
      </c>
      <c r="DO12" s="11">
        <v>4197</v>
      </c>
      <c r="DP12" s="11">
        <v>4565</v>
      </c>
      <c r="DQ12" s="11">
        <v>4185</v>
      </c>
      <c r="DR12" s="11">
        <v>4178</v>
      </c>
      <c r="DS12" s="11">
        <v>4538</v>
      </c>
      <c r="DT12" s="11">
        <v>3470</v>
      </c>
      <c r="DU12" s="11">
        <v>4471</v>
      </c>
      <c r="DV12" s="11">
        <v>4700</v>
      </c>
      <c r="DW12" s="11">
        <v>4992</v>
      </c>
      <c r="DX12" s="11">
        <v>4581</v>
      </c>
      <c r="DY12" s="11">
        <v>4251</v>
      </c>
      <c r="DZ12" s="11">
        <v>4149</v>
      </c>
      <c r="EA12" s="11">
        <v>4347</v>
      </c>
      <c r="EB12" s="11">
        <v>4688</v>
      </c>
      <c r="EC12" s="11">
        <v>4442</v>
      </c>
      <c r="ED12" s="11">
        <v>4477</v>
      </c>
      <c r="EE12" s="11">
        <v>4595</v>
      </c>
      <c r="EF12" s="11">
        <v>4238</v>
      </c>
      <c r="EG12" s="11">
        <v>4411</v>
      </c>
      <c r="EH12" s="11">
        <v>4509</v>
      </c>
      <c r="EI12" s="11">
        <v>4943</v>
      </c>
      <c r="EJ12" s="11">
        <v>5542</v>
      </c>
      <c r="EK12" s="11">
        <v>4745</v>
      </c>
      <c r="EL12" s="11">
        <v>4510</v>
      </c>
      <c r="EM12" s="11">
        <v>4269</v>
      </c>
      <c r="EN12" s="11">
        <v>4165</v>
      </c>
      <c r="EO12" s="11">
        <v>3780</v>
      </c>
      <c r="EP12" s="11">
        <v>3784</v>
      </c>
      <c r="EQ12" s="11">
        <v>3746</v>
      </c>
      <c r="ER12" s="11">
        <v>3906</v>
      </c>
      <c r="ES12" s="11">
        <v>4123</v>
      </c>
      <c r="ET12" s="11">
        <v>4052</v>
      </c>
      <c r="EU12" s="11">
        <v>4385</v>
      </c>
      <c r="EV12" s="11">
        <v>3688</v>
      </c>
      <c r="EW12" s="11">
        <v>3699</v>
      </c>
      <c r="EX12" s="11">
        <v>3694</v>
      </c>
      <c r="EY12" s="11">
        <v>3443</v>
      </c>
      <c r="EZ12" s="11">
        <v>3529</v>
      </c>
      <c r="FA12" s="11">
        <v>3510</v>
      </c>
      <c r="FB12" s="11">
        <v>3589</v>
      </c>
      <c r="FC12" s="11">
        <v>4032</v>
      </c>
      <c r="FD12" s="11">
        <v>2670</v>
      </c>
      <c r="FE12" s="11">
        <v>3227</v>
      </c>
      <c r="FF12" s="11">
        <v>3811</v>
      </c>
      <c r="FG12" s="11">
        <v>3813</v>
      </c>
      <c r="FH12" s="11">
        <v>3424</v>
      </c>
      <c r="FI12" s="11">
        <v>3460</v>
      </c>
      <c r="FJ12" s="11">
        <v>3801</v>
      </c>
      <c r="FK12" s="11">
        <v>4364</v>
      </c>
      <c r="FL12" s="11">
        <v>3759</v>
      </c>
      <c r="FM12" s="11">
        <v>3621</v>
      </c>
      <c r="FN12" s="11">
        <v>4197</v>
      </c>
      <c r="FO12" s="11">
        <v>4146</v>
      </c>
      <c r="FP12" s="11">
        <v>3962</v>
      </c>
      <c r="FQ12" s="11">
        <v>4110</v>
      </c>
      <c r="FR12" s="11">
        <v>4432</v>
      </c>
      <c r="FS12" s="11">
        <v>3660</v>
      </c>
      <c r="FT12" s="11">
        <v>4422</v>
      </c>
      <c r="FU12" s="11">
        <v>4486</v>
      </c>
      <c r="FV12" s="11">
        <v>4248</v>
      </c>
      <c r="FW12" s="11">
        <v>5067</v>
      </c>
      <c r="FX12" s="11">
        <v>4605</v>
      </c>
      <c r="FY12" s="11">
        <v>5042</v>
      </c>
      <c r="FZ12" s="11">
        <v>4730</v>
      </c>
      <c r="GA12" s="11">
        <v>4748</v>
      </c>
      <c r="GB12" s="11">
        <v>4840</v>
      </c>
      <c r="GC12" s="11">
        <v>4870</v>
      </c>
      <c r="GD12" s="11">
        <v>4447</v>
      </c>
      <c r="GE12" s="11">
        <v>4955</v>
      </c>
      <c r="GF12" s="11">
        <v>5247</v>
      </c>
      <c r="GG12" s="11">
        <v>4919</v>
      </c>
      <c r="GH12" s="11">
        <v>4569</v>
      </c>
      <c r="GI12" s="67">
        <f t="shared" si="5"/>
        <v>128982</v>
      </c>
      <c r="GJ12" s="67">
        <f t="shared" si="0"/>
        <v>211200</v>
      </c>
      <c r="GK12" s="67">
        <f t="shared" si="1"/>
        <v>171007</v>
      </c>
      <c r="GL12" s="67">
        <f>SUM($D$12:$BD$12)</f>
        <v>112967</v>
      </c>
      <c r="GM12" s="68">
        <f t="shared" si="6"/>
        <v>1.2773111893379185E-3</v>
      </c>
      <c r="GN12" s="68">
        <f t="shared" si="2"/>
        <v>1.2025428520195235E-3</v>
      </c>
      <c r="GO12" s="68">
        <f t="shared" si="3"/>
        <v>1.1387571532497553E-3</v>
      </c>
      <c r="GP12" s="68">
        <f t="shared" si="4"/>
        <v>1.0114742204305562E-3</v>
      </c>
    </row>
    <row r="13" spans="1:198" ht="30.75" customHeight="1" x14ac:dyDescent="0.3">
      <c r="B13" s="3" t="s">
        <v>11</v>
      </c>
      <c r="C13" s="3" t="s">
        <v>12</v>
      </c>
      <c r="D13" s="13">
        <v>45177</v>
      </c>
      <c r="E13" s="11">
        <v>80554</v>
      </c>
      <c r="F13" s="11">
        <v>88718</v>
      </c>
      <c r="G13" s="11">
        <v>86375</v>
      </c>
      <c r="H13" s="11">
        <v>85061</v>
      </c>
      <c r="I13" s="11">
        <v>88319</v>
      </c>
      <c r="J13" s="11">
        <v>96163</v>
      </c>
      <c r="K13" s="11">
        <v>92366</v>
      </c>
      <c r="L13" s="11">
        <v>91163</v>
      </c>
      <c r="M13" s="11">
        <v>97406</v>
      </c>
      <c r="N13" s="11">
        <v>95509</v>
      </c>
      <c r="O13" s="11">
        <v>77763</v>
      </c>
      <c r="P13" s="11">
        <v>76107</v>
      </c>
      <c r="Q13" s="11">
        <v>76876</v>
      </c>
      <c r="R13" s="11">
        <v>93638</v>
      </c>
      <c r="S13" s="11">
        <v>70609</v>
      </c>
      <c r="T13" s="11">
        <v>89660</v>
      </c>
      <c r="U13" s="11">
        <v>86032</v>
      </c>
      <c r="V13" s="11">
        <v>97541</v>
      </c>
      <c r="W13" s="11">
        <v>95786</v>
      </c>
      <c r="X13" s="11">
        <v>103011</v>
      </c>
      <c r="Y13" s="11">
        <v>104050</v>
      </c>
      <c r="Z13" s="11">
        <v>108245</v>
      </c>
      <c r="AA13" s="11">
        <v>112004</v>
      </c>
      <c r="AB13" s="11">
        <v>109987</v>
      </c>
      <c r="AC13" s="11">
        <v>115180</v>
      </c>
      <c r="AD13" s="11">
        <v>114699</v>
      </c>
      <c r="AE13" s="11">
        <v>113448</v>
      </c>
      <c r="AF13" s="11">
        <v>118114</v>
      </c>
      <c r="AG13" s="11">
        <v>113764</v>
      </c>
      <c r="AH13" s="11">
        <v>112517</v>
      </c>
      <c r="AI13" s="11">
        <v>108381</v>
      </c>
      <c r="AJ13" s="11">
        <v>111044</v>
      </c>
      <c r="AK13" s="11">
        <v>108043</v>
      </c>
      <c r="AL13" s="11">
        <v>103593</v>
      </c>
      <c r="AM13" s="11">
        <v>101009</v>
      </c>
      <c r="AN13" s="11">
        <v>112150</v>
      </c>
      <c r="AO13" s="11">
        <v>110414</v>
      </c>
      <c r="AP13" s="11">
        <v>102790</v>
      </c>
      <c r="AQ13" s="11">
        <v>99809</v>
      </c>
      <c r="AR13" s="11">
        <v>103191</v>
      </c>
      <c r="AS13" s="11">
        <v>91849</v>
      </c>
      <c r="AT13" s="11">
        <v>92485</v>
      </c>
      <c r="AU13" s="11">
        <v>87867</v>
      </c>
      <c r="AV13" s="11">
        <v>81144</v>
      </c>
      <c r="AW13" s="11">
        <v>83050</v>
      </c>
      <c r="AX13" s="11">
        <v>82975</v>
      </c>
      <c r="AY13" s="11">
        <v>82079</v>
      </c>
      <c r="AZ13" s="11">
        <v>83414</v>
      </c>
      <c r="BA13" s="11">
        <v>85091</v>
      </c>
      <c r="BB13" s="11">
        <v>92535</v>
      </c>
      <c r="BC13" s="11">
        <v>72281</v>
      </c>
      <c r="BD13" s="11">
        <v>45709</v>
      </c>
      <c r="BE13" s="11">
        <v>73385</v>
      </c>
      <c r="BF13" s="11">
        <v>78724</v>
      </c>
      <c r="BG13" s="11">
        <v>82112</v>
      </c>
      <c r="BH13" s="11">
        <v>76459</v>
      </c>
      <c r="BI13" s="11">
        <v>76492</v>
      </c>
      <c r="BJ13" s="11">
        <v>83202</v>
      </c>
      <c r="BK13" s="11">
        <v>78960</v>
      </c>
      <c r="BL13" s="11">
        <v>85324</v>
      </c>
      <c r="BM13" s="11">
        <v>84072</v>
      </c>
      <c r="BN13" s="11">
        <v>89329</v>
      </c>
      <c r="BO13" s="11">
        <v>84154</v>
      </c>
      <c r="BP13" s="11">
        <v>86697</v>
      </c>
      <c r="BQ13" s="11">
        <v>91596</v>
      </c>
      <c r="BR13" s="11">
        <v>70878</v>
      </c>
      <c r="BS13" s="11">
        <v>82395</v>
      </c>
      <c r="BT13" s="11">
        <v>88661</v>
      </c>
      <c r="BU13" s="11">
        <v>89700</v>
      </c>
      <c r="BV13" s="11">
        <v>90194</v>
      </c>
      <c r="BW13" s="11">
        <v>107608</v>
      </c>
      <c r="BX13" s="11">
        <v>99724</v>
      </c>
      <c r="BY13" s="11">
        <v>107962</v>
      </c>
      <c r="BZ13" s="11">
        <v>103240</v>
      </c>
      <c r="CA13" s="11">
        <v>108769</v>
      </c>
      <c r="CB13" s="11">
        <v>113239</v>
      </c>
      <c r="CC13" s="11">
        <v>107061</v>
      </c>
      <c r="CD13" s="11">
        <v>98226</v>
      </c>
      <c r="CE13" s="11">
        <v>105215</v>
      </c>
      <c r="CF13" s="11">
        <v>106305</v>
      </c>
      <c r="CG13" s="11">
        <v>104296</v>
      </c>
      <c r="CH13" s="11">
        <v>102001</v>
      </c>
      <c r="CI13" s="11">
        <v>97906</v>
      </c>
      <c r="CJ13" s="11">
        <v>107602</v>
      </c>
      <c r="CK13" s="11">
        <v>99411</v>
      </c>
      <c r="CL13" s="11">
        <v>91912</v>
      </c>
      <c r="CM13" s="11">
        <v>96662</v>
      </c>
      <c r="CN13" s="11">
        <v>103997</v>
      </c>
      <c r="CO13" s="11">
        <v>95308</v>
      </c>
      <c r="CP13" s="11">
        <v>92562</v>
      </c>
      <c r="CQ13" s="11">
        <v>95950</v>
      </c>
      <c r="CR13" s="11">
        <v>90610</v>
      </c>
      <c r="CS13" s="11">
        <v>92015</v>
      </c>
      <c r="CT13" s="11">
        <v>90375</v>
      </c>
      <c r="CU13" s="11">
        <v>95432</v>
      </c>
      <c r="CV13" s="11">
        <v>76672</v>
      </c>
      <c r="CW13" s="11">
        <v>83557</v>
      </c>
      <c r="CX13" s="11">
        <v>84867</v>
      </c>
      <c r="CY13" s="11">
        <v>81851</v>
      </c>
      <c r="CZ13" s="11">
        <v>82498</v>
      </c>
      <c r="DA13" s="11">
        <v>83869</v>
      </c>
      <c r="DB13" s="11">
        <v>89097</v>
      </c>
      <c r="DC13" s="11">
        <v>77230</v>
      </c>
      <c r="DD13" s="11">
        <v>57664</v>
      </c>
      <c r="DE13" s="11">
        <v>67538</v>
      </c>
      <c r="DF13" s="11">
        <v>77517</v>
      </c>
      <c r="DG13" s="11">
        <v>74398</v>
      </c>
      <c r="DH13" s="11">
        <v>70066</v>
      </c>
      <c r="DI13" s="11">
        <v>72987</v>
      </c>
      <c r="DJ13" s="11">
        <v>80346</v>
      </c>
      <c r="DK13" s="11">
        <v>81729</v>
      </c>
      <c r="DL13" s="11">
        <v>87325</v>
      </c>
      <c r="DM13" s="11">
        <v>83066</v>
      </c>
      <c r="DN13" s="11">
        <v>89519</v>
      </c>
      <c r="DO13" s="11">
        <v>87633</v>
      </c>
      <c r="DP13" s="11">
        <v>88990</v>
      </c>
      <c r="DQ13" s="11">
        <v>82504</v>
      </c>
      <c r="DR13" s="11">
        <v>87688</v>
      </c>
      <c r="DS13" s="11">
        <v>98316</v>
      </c>
      <c r="DT13" s="11">
        <v>75749</v>
      </c>
      <c r="DU13" s="11">
        <v>93842</v>
      </c>
      <c r="DV13" s="11">
        <v>91613</v>
      </c>
      <c r="DW13" s="11">
        <v>106772</v>
      </c>
      <c r="DX13" s="11">
        <v>100176</v>
      </c>
      <c r="DY13" s="11">
        <v>96187</v>
      </c>
      <c r="DZ13" s="11">
        <v>96279</v>
      </c>
      <c r="EA13" s="11">
        <v>99850</v>
      </c>
      <c r="EB13" s="11">
        <v>93994</v>
      </c>
      <c r="EC13" s="11">
        <v>96905</v>
      </c>
      <c r="ED13" s="11">
        <v>92181</v>
      </c>
      <c r="EE13" s="11">
        <v>91115</v>
      </c>
      <c r="EF13" s="11">
        <v>86930</v>
      </c>
      <c r="EG13" s="11">
        <v>82054</v>
      </c>
      <c r="EH13" s="11">
        <v>85647</v>
      </c>
      <c r="EI13" s="11">
        <v>85148</v>
      </c>
      <c r="EJ13" s="11">
        <v>91242</v>
      </c>
      <c r="EK13" s="11">
        <v>80521</v>
      </c>
      <c r="EL13" s="11">
        <v>82148</v>
      </c>
      <c r="EM13" s="11">
        <v>86448</v>
      </c>
      <c r="EN13" s="11">
        <v>87137</v>
      </c>
      <c r="EO13" s="11">
        <v>82695</v>
      </c>
      <c r="EP13" s="11">
        <v>78772</v>
      </c>
      <c r="EQ13" s="11">
        <v>79448</v>
      </c>
      <c r="ER13" s="11">
        <v>83619</v>
      </c>
      <c r="ES13" s="11">
        <v>86353</v>
      </c>
      <c r="ET13" s="11">
        <v>82620</v>
      </c>
      <c r="EU13" s="11">
        <v>85287</v>
      </c>
      <c r="EV13" s="11">
        <v>73421</v>
      </c>
      <c r="EW13" s="11">
        <v>75244</v>
      </c>
      <c r="EX13" s="11">
        <v>77885</v>
      </c>
      <c r="EY13" s="11">
        <v>74081</v>
      </c>
      <c r="EZ13" s="11">
        <v>75256</v>
      </c>
      <c r="FA13" s="11">
        <v>77266</v>
      </c>
      <c r="FB13" s="11">
        <v>73731</v>
      </c>
      <c r="FC13" s="11">
        <v>74402</v>
      </c>
      <c r="FD13" s="11">
        <v>50483</v>
      </c>
      <c r="FE13" s="11">
        <v>56354</v>
      </c>
      <c r="FF13" s="11">
        <v>69597</v>
      </c>
      <c r="FG13" s="11">
        <v>67037</v>
      </c>
      <c r="FH13" s="11">
        <v>62811</v>
      </c>
      <c r="FI13" s="11">
        <v>62255</v>
      </c>
      <c r="FJ13" s="11">
        <v>67176</v>
      </c>
      <c r="FK13" s="11">
        <v>73221</v>
      </c>
      <c r="FL13" s="11">
        <v>64860</v>
      </c>
      <c r="FM13" s="11">
        <v>66351</v>
      </c>
      <c r="FN13" s="11">
        <v>69409</v>
      </c>
      <c r="FO13" s="11">
        <v>71902</v>
      </c>
      <c r="FP13" s="11">
        <v>71576</v>
      </c>
      <c r="FQ13" s="11">
        <v>67895</v>
      </c>
      <c r="FR13" s="11">
        <v>73385</v>
      </c>
      <c r="FS13" s="11">
        <v>61288</v>
      </c>
      <c r="FT13" s="11">
        <v>74733</v>
      </c>
      <c r="FU13" s="11">
        <v>73498</v>
      </c>
      <c r="FV13" s="11">
        <v>59808</v>
      </c>
      <c r="FW13" s="11">
        <v>80307</v>
      </c>
      <c r="FX13" s="11">
        <v>74176</v>
      </c>
      <c r="FY13" s="11">
        <v>78937</v>
      </c>
      <c r="FZ13" s="11">
        <v>78366</v>
      </c>
      <c r="GA13" s="11">
        <v>73195</v>
      </c>
      <c r="GB13" s="11">
        <v>75993</v>
      </c>
      <c r="GC13" s="11">
        <v>75909</v>
      </c>
      <c r="GD13" s="11">
        <v>70531</v>
      </c>
      <c r="GE13" s="11">
        <v>72710</v>
      </c>
      <c r="GF13" s="11">
        <v>73388</v>
      </c>
      <c r="GG13" s="11">
        <v>68196</v>
      </c>
      <c r="GH13" s="11">
        <v>67486</v>
      </c>
      <c r="GI13" s="67">
        <f t="shared" si="5"/>
        <v>2102350</v>
      </c>
      <c r="GJ13" s="67">
        <f t="shared" si="0"/>
        <v>4362123</v>
      </c>
      <c r="GK13" s="67">
        <f t="shared" si="1"/>
        <v>4723027</v>
      </c>
      <c r="GL13" s="67">
        <f>SUM($D$13:$BD$13)</f>
        <v>4976745</v>
      </c>
      <c r="GM13" s="68">
        <f t="shared" si="6"/>
        <v>2.0819611875335885E-2</v>
      </c>
      <c r="GN13" s="68">
        <f t="shared" si="2"/>
        <v>2.4837309816666476E-2</v>
      </c>
      <c r="GO13" s="68">
        <f t="shared" si="3"/>
        <v>3.1451231711226629E-2</v>
      </c>
      <c r="GP13" s="68">
        <f t="shared" si="4"/>
        <v>4.4560351865205489E-2</v>
      </c>
    </row>
    <row r="14" spans="1:198" ht="36" customHeight="1" x14ac:dyDescent="0.3">
      <c r="B14" s="3" t="s">
        <v>15</v>
      </c>
      <c r="C14" s="3" t="s">
        <v>16</v>
      </c>
      <c r="D14" s="58" t="s">
        <v>28</v>
      </c>
      <c r="E14" s="58" t="s">
        <v>28</v>
      </c>
      <c r="F14" s="58" t="s">
        <v>28</v>
      </c>
      <c r="G14" s="11">
        <v>123</v>
      </c>
      <c r="H14" s="11">
        <v>135</v>
      </c>
      <c r="I14" s="11">
        <v>177</v>
      </c>
      <c r="J14" s="11">
        <v>540</v>
      </c>
      <c r="K14" s="11">
        <v>762</v>
      </c>
      <c r="L14" s="11">
        <v>3121</v>
      </c>
      <c r="M14" s="11">
        <v>6583</v>
      </c>
      <c r="N14" s="11">
        <v>9692</v>
      </c>
      <c r="O14" s="11">
        <v>7696</v>
      </c>
      <c r="P14" s="11">
        <v>6852</v>
      </c>
      <c r="Q14" s="11">
        <v>7984</v>
      </c>
      <c r="R14" s="11">
        <v>12825</v>
      </c>
      <c r="S14" s="11">
        <v>7544</v>
      </c>
      <c r="T14" s="11">
        <v>10937</v>
      </c>
      <c r="U14" s="11">
        <v>12174</v>
      </c>
      <c r="V14" s="11">
        <v>17555</v>
      </c>
      <c r="W14" s="11">
        <v>20965</v>
      </c>
      <c r="X14" s="11">
        <v>23102</v>
      </c>
      <c r="Y14" s="11">
        <v>24017</v>
      </c>
      <c r="Z14" s="11">
        <v>28615</v>
      </c>
      <c r="AA14" s="11">
        <v>30547</v>
      </c>
      <c r="AB14" s="11">
        <v>32868</v>
      </c>
      <c r="AC14" s="11">
        <v>37305</v>
      </c>
      <c r="AD14" s="11">
        <v>43509</v>
      </c>
      <c r="AE14" s="11">
        <v>46805</v>
      </c>
      <c r="AF14" s="11">
        <v>47856</v>
      </c>
      <c r="AG14" s="11">
        <v>47155</v>
      </c>
      <c r="AH14" s="11">
        <v>48514</v>
      </c>
      <c r="AI14" s="11">
        <v>48460</v>
      </c>
      <c r="AJ14" s="11">
        <v>49515</v>
      </c>
      <c r="AK14" s="11">
        <v>50895</v>
      </c>
      <c r="AL14" s="11">
        <v>53028</v>
      </c>
      <c r="AM14" s="11">
        <v>57013</v>
      </c>
      <c r="AN14" s="11">
        <v>64539</v>
      </c>
      <c r="AO14" s="11">
        <v>64874</v>
      </c>
      <c r="AP14" s="11">
        <v>63789</v>
      </c>
      <c r="AQ14" s="11">
        <v>67499</v>
      </c>
      <c r="AR14" s="11">
        <v>78482</v>
      </c>
      <c r="AS14" s="11">
        <v>80824</v>
      </c>
      <c r="AT14" s="11">
        <v>81183</v>
      </c>
      <c r="AU14" s="11">
        <v>81100</v>
      </c>
      <c r="AV14" s="11">
        <v>81858</v>
      </c>
      <c r="AW14" s="11">
        <v>75043</v>
      </c>
      <c r="AX14" s="11">
        <v>79719</v>
      </c>
      <c r="AY14" s="11">
        <v>85800</v>
      </c>
      <c r="AZ14" s="11">
        <v>94581</v>
      </c>
      <c r="BA14" s="11">
        <v>95164</v>
      </c>
      <c r="BB14" s="11">
        <v>101906</v>
      </c>
      <c r="BC14" s="11">
        <v>76021</v>
      </c>
      <c r="BD14" s="11">
        <v>55935</v>
      </c>
      <c r="BE14" s="11">
        <v>82670</v>
      </c>
      <c r="BF14" s="11">
        <v>91400</v>
      </c>
      <c r="BG14" s="11">
        <v>90437</v>
      </c>
      <c r="BH14" s="11">
        <v>90806</v>
      </c>
      <c r="BI14" s="11">
        <v>96647</v>
      </c>
      <c r="BJ14" s="11">
        <v>98741</v>
      </c>
      <c r="BK14" s="11">
        <v>96165</v>
      </c>
      <c r="BL14" s="11">
        <v>103319</v>
      </c>
      <c r="BM14" s="11">
        <v>104551</v>
      </c>
      <c r="BN14" s="11">
        <v>112777</v>
      </c>
      <c r="BO14" s="11">
        <v>111798</v>
      </c>
      <c r="BP14" s="11">
        <v>114414</v>
      </c>
      <c r="BQ14" s="11">
        <v>118920</v>
      </c>
      <c r="BR14" s="11">
        <v>89945</v>
      </c>
      <c r="BS14" s="11">
        <v>116691</v>
      </c>
      <c r="BT14" s="11">
        <v>123346</v>
      </c>
      <c r="BU14" s="11">
        <v>121491</v>
      </c>
      <c r="BV14" s="11">
        <v>120526</v>
      </c>
      <c r="BW14" s="11">
        <v>140120</v>
      </c>
      <c r="BX14" s="11">
        <v>133348</v>
      </c>
      <c r="BY14" s="11">
        <v>134430</v>
      </c>
      <c r="BZ14" s="11">
        <v>125210</v>
      </c>
      <c r="CA14" s="11">
        <v>140958</v>
      </c>
      <c r="CB14" s="11">
        <v>137873</v>
      </c>
      <c r="CC14" s="11">
        <v>133203</v>
      </c>
      <c r="CD14" s="11">
        <v>127359</v>
      </c>
      <c r="CE14" s="11">
        <v>138518</v>
      </c>
      <c r="CF14" s="11">
        <v>139990</v>
      </c>
      <c r="CG14" s="11">
        <v>139708</v>
      </c>
      <c r="CH14" s="11">
        <v>138519</v>
      </c>
      <c r="CI14" s="11">
        <v>142361</v>
      </c>
      <c r="CJ14" s="11">
        <v>158964</v>
      </c>
      <c r="CK14" s="11">
        <v>154523</v>
      </c>
      <c r="CL14" s="11">
        <v>152683</v>
      </c>
      <c r="CM14" s="11">
        <v>160149</v>
      </c>
      <c r="CN14" s="11">
        <v>169454</v>
      </c>
      <c r="CO14" s="11">
        <v>166391</v>
      </c>
      <c r="CP14" s="11">
        <v>164012</v>
      </c>
      <c r="CQ14" s="11">
        <v>166564</v>
      </c>
      <c r="CR14" s="11">
        <v>167547</v>
      </c>
      <c r="CS14" s="11">
        <v>171359</v>
      </c>
      <c r="CT14" s="11">
        <v>166968</v>
      </c>
      <c r="CU14" s="11">
        <v>180192</v>
      </c>
      <c r="CV14" s="11">
        <v>151697</v>
      </c>
      <c r="CW14" s="11">
        <v>159825</v>
      </c>
      <c r="CX14" s="11">
        <v>172084</v>
      </c>
      <c r="CY14" s="11">
        <v>170243</v>
      </c>
      <c r="CZ14" s="11">
        <v>173560</v>
      </c>
      <c r="DA14" s="11">
        <v>177393</v>
      </c>
      <c r="DB14" s="11">
        <v>185306</v>
      </c>
      <c r="DC14" s="11">
        <v>157311</v>
      </c>
      <c r="DD14" s="11">
        <v>128768</v>
      </c>
      <c r="DE14" s="11">
        <v>146292</v>
      </c>
      <c r="DF14" s="11">
        <v>174875</v>
      </c>
      <c r="DG14" s="11">
        <v>170379</v>
      </c>
      <c r="DH14" s="11">
        <v>166139</v>
      </c>
      <c r="DI14" s="11">
        <v>166920</v>
      </c>
      <c r="DJ14" s="11">
        <v>167460</v>
      </c>
      <c r="DK14" s="11">
        <v>166667</v>
      </c>
      <c r="DL14" s="11">
        <v>183793</v>
      </c>
      <c r="DM14" s="11">
        <v>179469</v>
      </c>
      <c r="DN14" s="11">
        <v>183465</v>
      </c>
      <c r="DO14" s="11">
        <v>186248</v>
      </c>
      <c r="DP14" s="11">
        <v>188346</v>
      </c>
      <c r="DQ14" s="11">
        <v>188598</v>
      </c>
      <c r="DR14" s="11">
        <v>199581</v>
      </c>
      <c r="DS14" s="11">
        <v>210680</v>
      </c>
      <c r="DT14" s="11">
        <v>161364</v>
      </c>
      <c r="DU14" s="11">
        <v>199867</v>
      </c>
      <c r="DV14" s="11">
        <v>182049</v>
      </c>
      <c r="DW14" s="11">
        <v>217528</v>
      </c>
      <c r="DX14" s="11">
        <v>206764</v>
      </c>
      <c r="DY14" s="11">
        <v>202795</v>
      </c>
      <c r="DZ14" s="11">
        <v>202932</v>
      </c>
      <c r="EA14" s="11">
        <v>208236</v>
      </c>
      <c r="EB14" s="11">
        <v>194995</v>
      </c>
      <c r="EC14" s="11">
        <v>200647</v>
      </c>
      <c r="ED14" s="11">
        <v>192570</v>
      </c>
      <c r="EE14" s="11">
        <v>199030</v>
      </c>
      <c r="EF14" s="11">
        <v>194028</v>
      </c>
      <c r="EG14" s="11">
        <v>185029</v>
      </c>
      <c r="EH14" s="11">
        <v>194045</v>
      </c>
      <c r="EI14" s="11">
        <v>194651</v>
      </c>
      <c r="EJ14" s="11">
        <v>211250</v>
      </c>
      <c r="EK14" s="11">
        <v>182398</v>
      </c>
      <c r="EL14" s="11">
        <v>194215</v>
      </c>
      <c r="EM14" s="11">
        <v>201032</v>
      </c>
      <c r="EN14" s="11">
        <v>206339</v>
      </c>
      <c r="EO14" s="11">
        <v>204814</v>
      </c>
      <c r="EP14" s="11">
        <v>197701</v>
      </c>
      <c r="EQ14" s="11">
        <v>198086</v>
      </c>
      <c r="ER14" s="11">
        <v>203034</v>
      </c>
      <c r="ES14" s="11">
        <v>208810</v>
      </c>
      <c r="ET14" s="11">
        <v>193778</v>
      </c>
      <c r="EU14" s="11">
        <v>188833</v>
      </c>
      <c r="EV14" s="11">
        <v>170683</v>
      </c>
      <c r="EW14" s="11">
        <v>171753</v>
      </c>
      <c r="EX14" s="11">
        <v>186518</v>
      </c>
      <c r="EY14" s="11">
        <v>180821</v>
      </c>
      <c r="EZ14" s="11">
        <v>182648</v>
      </c>
      <c r="FA14" s="11">
        <v>188012</v>
      </c>
      <c r="FB14" s="11">
        <v>187510</v>
      </c>
      <c r="FC14" s="11">
        <v>187444</v>
      </c>
      <c r="FD14" s="11">
        <v>133847</v>
      </c>
      <c r="FE14" s="11">
        <v>148976</v>
      </c>
      <c r="FF14" s="11">
        <v>180976</v>
      </c>
      <c r="FG14" s="11">
        <v>174181</v>
      </c>
      <c r="FH14" s="11">
        <v>168741</v>
      </c>
      <c r="FI14" s="11">
        <v>170474</v>
      </c>
      <c r="FJ14" s="11">
        <v>180785</v>
      </c>
      <c r="FK14" s="11">
        <v>181830</v>
      </c>
      <c r="FL14" s="11">
        <v>173109</v>
      </c>
      <c r="FM14" s="11">
        <v>185954</v>
      </c>
      <c r="FN14" s="11">
        <v>185800</v>
      </c>
      <c r="FO14" s="11">
        <v>190234</v>
      </c>
      <c r="FP14" s="11">
        <v>188291</v>
      </c>
      <c r="FQ14" s="11">
        <v>188446</v>
      </c>
      <c r="FR14" s="11">
        <v>202253</v>
      </c>
      <c r="FS14" s="11">
        <v>163395</v>
      </c>
      <c r="FT14" s="11">
        <v>199392</v>
      </c>
      <c r="FU14" s="11">
        <v>203341</v>
      </c>
      <c r="FV14" s="11">
        <v>156215</v>
      </c>
      <c r="FW14" s="11">
        <v>206682</v>
      </c>
      <c r="FX14" s="11">
        <v>197713</v>
      </c>
      <c r="FY14" s="11">
        <v>197842</v>
      </c>
      <c r="FZ14" s="11">
        <v>196053</v>
      </c>
      <c r="GA14" s="11">
        <v>185694</v>
      </c>
      <c r="GB14" s="11">
        <v>196797</v>
      </c>
      <c r="GC14" s="11">
        <v>192650</v>
      </c>
      <c r="GD14" s="11">
        <v>185632</v>
      </c>
      <c r="GE14" s="11">
        <v>192325</v>
      </c>
      <c r="GF14" s="11">
        <v>193575</v>
      </c>
      <c r="GG14" s="11">
        <v>185108</v>
      </c>
      <c r="GH14" s="11">
        <v>178800</v>
      </c>
      <c r="GI14" s="67">
        <f t="shared" si="5"/>
        <v>5551264</v>
      </c>
      <c r="GJ14" s="67">
        <f t="shared" si="0"/>
        <v>9794968</v>
      </c>
      <c r="GK14" s="67">
        <f t="shared" si="1"/>
        <v>7111234</v>
      </c>
      <c r="GL14" s="67">
        <f>SUM($D$14:$BD$14)</f>
        <v>2123186</v>
      </c>
      <c r="GM14" s="68">
        <f t="shared" si="6"/>
        <v>5.4974272550966582E-2</v>
      </c>
      <c r="GN14" s="68">
        <f t="shared" si="2"/>
        <v>5.577115887386349E-2</v>
      </c>
      <c r="GO14" s="68">
        <f t="shared" si="3"/>
        <v>4.7354602945685678E-2</v>
      </c>
      <c r="GP14" s="68">
        <f t="shared" si="4"/>
        <v>1.9010400419406295E-2</v>
      </c>
    </row>
    <row r="15" spans="1:198" ht="36" customHeight="1" x14ac:dyDescent="0.3">
      <c r="B15" s="3" t="s">
        <v>47</v>
      </c>
      <c r="C15" s="3" t="s">
        <v>14</v>
      </c>
      <c r="D15" s="58" t="s">
        <v>14</v>
      </c>
      <c r="E15" s="58" t="s">
        <v>14</v>
      </c>
      <c r="F15" s="58" t="s">
        <v>14</v>
      </c>
      <c r="G15" s="58" t="s">
        <v>14</v>
      </c>
      <c r="H15" s="58" t="s">
        <v>14</v>
      </c>
      <c r="I15" s="58" t="s">
        <v>14</v>
      </c>
      <c r="J15" s="58" t="s">
        <v>14</v>
      </c>
      <c r="K15" s="58" t="s">
        <v>14</v>
      </c>
      <c r="L15" s="58" t="s">
        <v>14</v>
      </c>
      <c r="M15" s="58" t="s">
        <v>14</v>
      </c>
      <c r="N15" s="58" t="s">
        <v>14</v>
      </c>
      <c r="O15" s="58" t="s">
        <v>14</v>
      </c>
      <c r="P15" s="58" t="s">
        <v>14</v>
      </c>
      <c r="Q15" s="58" t="s">
        <v>14</v>
      </c>
      <c r="R15" s="58" t="s">
        <v>14</v>
      </c>
      <c r="S15" s="58" t="s">
        <v>14</v>
      </c>
      <c r="T15" s="58" t="s">
        <v>14</v>
      </c>
      <c r="U15" s="58" t="s">
        <v>14</v>
      </c>
      <c r="V15" s="58" t="s">
        <v>14</v>
      </c>
      <c r="W15" s="58" t="s">
        <v>14</v>
      </c>
      <c r="X15" s="58" t="s">
        <v>14</v>
      </c>
      <c r="Y15" s="58" t="s">
        <v>14</v>
      </c>
      <c r="Z15" s="58" t="s">
        <v>14</v>
      </c>
      <c r="AA15" s="58" t="s">
        <v>14</v>
      </c>
      <c r="AB15" s="58" t="s">
        <v>14</v>
      </c>
      <c r="AC15" s="58" t="s">
        <v>14</v>
      </c>
      <c r="AD15" s="58" t="s">
        <v>14</v>
      </c>
      <c r="AE15" s="58" t="s">
        <v>14</v>
      </c>
      <c r="AF15" s="58" t="s">
        <v>14</v>
      </c>
      <c r="AG15" s="58" t="s">
        <v>14</v>
      </c>
      <c r="AH15" s="58" t="s">
        <v>14</v>
      </c>
      <c r="AI15" s="58" t="s">
        <v>14</v>
      </c>
      <c r="AJ15" s="58" t="s">
        <v>14</v>
      </c>
      <c r="AK15" s="58" t="s">
        <v>14</v>
      </c>
      <c r="AL15" s="58" t="s">
        <v>14</v>
      </c>
      <c r="AM15" s="58" t="s">
        <v>14</v>
      </c>
      <c r="AN15" s="58" t="s">
        <v>14</v>
      </c>
      <c r="AO15" s="58" t="s">
        <v>14</v>
      </c>
      <c r="AP15" s="58" t="s">
        <v>14</v>
      </c>
      <c r="AQ15" s="58" t="s">
        <v>14</v>
      </c>
      <c r="AR15" s="58" t="s">
        <v>14</v>
      </c>
      <c r="AS15" s="58" t="s">
        <v>14</v>
      </c>
      <c r="AT15" s="11">
        <v>51</v>
      </c>
      <c r="AU15" s="11">
        <v>99</v>
      </c>
      <c r="AV15" s="11">
        <v>400</v>
      </c>
      <c r="AW15" s="11">
        <v>490</v>
      </c>
      <c r="AX15" s="11">
        <v>899</v>
      </c>
      <c r="AY15" s="11">
        <v>1547</v>
      </c>
      <c r="AZ15" s="11">
        <v>1772</v>
      </c>
      <c r="BA15" s="11">
        <v>3937</v>
      </c>
      <c r="BB15" s="11">
        <v>5724</v>
      </c>
      <c r="BC15" s="11">
        <v>4940</v>
      </c>
      <c r="BD15" s="11">
        <v>3787</v>
      </c>
      <c r="BE15" s="11">
        <v>7729</v>
      </c>
      <c r="BF15" s="11">
        <v>9021</v>
      </c>
      <c r="BG15" s="11">
        <v>14480</v>
      </c>
      <c r="BH15" s="11">
        <v>14977</v>
      </c>
      <c r="BI15" s="11">
        <v>17653</v>
      </c>
      <c r="BJ15" s="11">
        <v>20287</v>
      </c>
      <c r="BK15" s="11">
        <v>20744</v>
      </c>
      <c r="BL15" s="11">
        <v>21974</v>
      </c>
      <c r="BM15" s="11">
        <v>23284</v>
      </c>
      <c r="BN15" s="11">
        <v>24442</v>
      </c>
      <c r="BO15" s="11">
        <v>24552</v>
      </c>
      <c r="BP15" s="11">
        <v>26177</v>
      </c>
      <c r="BQ15" s="11">
        <v>28280</v>
      </c>
      <c r="BR15" s="11">
        <v>21965</v>
      </c>
      <c r="BS15" s="11">
        <v>26183</v>
      </c>
      <c r="BT15" s="11">
        <v>28608</v>
      </c>
      <c r="BU15" s="11">
        <v>28186</v>
      </c>
      <c r="BV15" s="11">
        <v>28103</v>
      </c>
      <c r="BW15" s="11">
        <v>33881</v>
      </c>
      <c r="BX15" s="11">
        <v>30812</v>
      </c>
      <c r="BY15" s="11">
        <v>31163</v>
      </c>
      <c r="BZ15" s="11">
        <v>30776</v>
      </c>
      <c r="CA15" s="11">
        <v>33853</v>
      </c>
      <c r="CB15" s="11">
        <v>36524</v>
      </c>
      <c r="CC15" s="11">
        <v>34750</v>
      </c>
      <c r="CD15" s="11">
        <v>31426</v>
      </c>
      <c r="CE15" s="11">
        <v>34863</v>
      </c>
      <c r="CF15" s="11">
        <v>34586</v>
      </c>
      <c r="CG15" s="11">
        <v>34072</v>
      </c>
      <c r="CH15" s="11">
        <v>33741</v>
      </c>
      <c r="CI15" s="11">
        <v>30436</v>
      </c>
      <c r="CJ15" s="11">
        <v>34734</v>
      </c>
      <c r="CK15" s="11">
        <v>32278</v>
      </c>
      <c r="CL15" s="11">
        <v>29696</v>
      </c>
      <c r="CM15" s="11">
        <v>29497</v>
      </c>
      <c r="CN15" s="11">
        <v>32305</v>
      </c>
      <c r="CO15" s="11">
        <v>30837</v>
      </c>
      <c r="CP15" s="11">
        <v>30515</v>
      </c>
      <c r="CQ15" s="11">
        <v>30059</v>
      </c>
      <c r="CR15" s="11">
        <v>28753</v>
      </c>
      <c r="CS15" s="11">
        <v>29874</v>
      </c>
      <c r="CT15" s="11">
        <v>29326</v>
      </c>
      <c r="CU15" s="11">
        <v>30210</v>
      </c>
      <c r="CV15" s="11">
        <v>23649</v>
      </c>
      <c r="CW15" s="11">
        <v>25974</v>
      </c>
      <c r="CX15" s="11">
        <v>27742</v>
      </c>
      <c r="CY15" s="11">
        <v>26698</v>
      </c>
      <c r="CZ15" s="11">
        <v>25732</v>
      </c>
      <c r="DA15" s="11">
        <v>26768</v>
      </c>
      <c r="DB15" s="11">
        <v>27621</v>
      </c>
      <c r="DC15" s="11">
        <v>23714</v>
      </c>
      <c r="DD15" s="11">
        <v>19342</v>
      </c>
      <c r="DE15" s="11">
        <v>19013</v>
      </c>
      <c r="DF15" s="11">
        <v>21978</v>
      </c>
      <c r="DG15" s="11">
        <v>20854</v>
      </c>
      <c r="DH15" s="11">
        <v>20141</v>
      </c>
      <c r="DI15" s="11">
        <v>20200</v>
      </c>
      <c r="DJ15" s="11">
        <v>21783</v>
      </c>
      <c r="DK15" s="11">
        <v>21417</v>
      </c>
      <c r="DL15" s="11">
        <v>22462</v>
      </c>
      <c r="DM15" s="11">
        <v>22114</v>
      </c>
      <c r="DN15" s="11">
        <v>23172</v>
      </c>
      <c r="DO15" s="11">
        <v>23626</v>
      </c>
      <c r="DP15" s="11">
        <v>24276</v>
      </c>
      <c r="DQ15" s="11">
        <v>22587</v>
      </c>
      <c r="DR15" s="11">
        <v>23221</v>
      </c>
      <c r="DS15" s="11">
        <v>26293</v>
      </c>
      <c r="DT15" s="11">
        <v>18981</v>
      </c>
      <c r="DU15" s="11">
        <v>24181</v>
      </c>
      <c r="DV15" s="11">
        <v>22785</v>
      </c>
      <c r="DW15" s="11">
        <v>27533</v>
      </c>
      <c r="DX15" s="11">
        <v>26415</v>
      </c>
      <c r="DY15" s="11">
        <v>24504</v>
      </c>
      <c r="DZ15" s="11">
        <v>24671</v>
      </c>
      <c r="EA15" s="11">
        <v>25684</v>
      </c>
      <c r="EB15" s="11">
        <v>25199</v>
      </c>
      <c r="EC15" s="11">
        <v>25598</v>
      </c>
      <c r="ED15" s="11">
        <v>24834</v>
      </c>
      <c r="EE15" s="11">
        <v>24667</v>
      </c>
      <c r="EF15" s="11">
        <v>24074</v>
      </c>
      <c r="EG15" s="11">
        <v>25132</v>
      </c>
      <c r="EH15" s="11">
        <v>23863</v>
      </c>
      <c r="EI15" s="11">
        <v>25030</v>
      </c>
      <c r="EJ15" s="11">
        <v>26654</v>
      </c>
      <c r="EK15" s="11">
        <v>22693</v>
      </c>
      <c r="EL15" s="11">
        <v>22843</v>
      </c>
      <c r="EM15" s="11">
        <v>22622</v>
      </c>
      <c r="EN15" s="11">
        <v>23095</v>
      </c>
      <c r="EO15" s="11">
        <v>22463</v>
      </c>
      <c r="EP15" s="11">
        <v>21484</v>
      </c>
      <c r="EQ15" s="11">
        <v>21016</v>
      </c>
      <c r="ER15" s="11">
        <v>21974</v>
      </c>
      <c r="ES15" s="11">
        <v>22510</v>
      </c>
      <c r="ET15" s="11">
        <v>21416</v>
      </c>
      <c r="EU15" s="11">
        <v>21534</v>
      </c>
      <c r="EV15" s="11">
        <v>18338</v>
      </c>
      <c r="EW15" s="11">
        <v>18318</v>
      </c>
      <c r="EX15" s="11">
        <v>18938</v>
      </c>
      <c r="EY15" s="11">
        <v>17897</v>
      </c>
      <c r="EZ15" s="11">
        <v>17059</v>
      </c>
      <c r="FA15" s="11">
        <v>17087</v>
      </c>
      <c r="FB15" s="11">
        <v>16973</v>
      </c>
      <c r="FC15" s="11">
        <v>18257</v>
      </c>
      <c r="FD15" s="11">
        <v>12257</v>
      </c>
      <c r="FE15" s="11">
        <v>14597</v>
      </c>
      <c r="FF15" s="11">
        <v>17169</v>
      </c>
      <c r="FG15" s="11">
        <v>15650</v>
      </c>
      <c r="FH15" s="11">
        <v>15143</v>
      </c>
      <c r="FI15" s="11">
        <v>15129</v>
      </c>
      <c r="FJ15" s="11">
        <v>16205</v>
      </c>
      <c r="FK15" s="11">
        <v>17271</v>
      </c>
      <c r="FL15" s="11">
        <v>16435</v>
      </c>
      <c r="FM15" s="11">
        <v>16463</v>
      </c>
      <c r="FN15" s="11">
        <v>16601</v>
      </c>
      <c r="FO15" s="11">
        <v>17800</v>
      </c>
      <c r="FP15" s="11">
        <v>17692</v>
      </c>
      <c r="FQ15" s="11">
        <v>17145</v>
      </c>
      <c r="FR15" s="11">
        <v>18506</v>
      </c>
      <c r="FS15" s="11">
        <v>15472</v>
      </c>
      <c r="FT15" s="11">
        <v>18778</v>
      </c>
      <c r="FU15" s="11">
        <v>18941</v>
      </c>
      <c r="FV15" s="11">
        <v>15868</v>
      </c>
      <c r="FW15" s="11">
        <v>19562</v>
      </c>
      <c r="FX15" s="11">
        <v>18653</v>
      </c>
      <c r="FY15" s="11">
        <v>19318</v>
      </c>
      <c r="FZ15" s="11">
        <v>19332</v>
      </c>
      <c r="GA15" s="11">
        <v>19524</v>
      </c>
      <c r="GB15" s="11">
        <v>19958</v>
      </c>
      <c r="GC15" s="11">
        <v>19644</v>
      </c>
      <c r="GD15" s="11">
        <v>17611</v>
      </c>
      <c r="GE15" s="11">
        <v>18064</v>
      </c>
      <c r="GF15" s="11">
        <v>17572</v>
      </c>
      <c r="GG15" s="11">
        <v>16352</v>
      </c>
      <c r="GH15" s="11">
        <v>15520</v>
      </c>
      <c r="GI15" s="67">
        <f t="shared" si="5"/>
        <v>521975</v>
      </c>
      <c r="GJ15" s="67">
        <f t="shared" si="0"/>
        <v>1151716</v>
      </c>
      <c r="GK15" s="67">
        <f t="shared" si="1"/>
        <v>1412852</v>
      </c>
      <c r="GL15" s="67">
        <f>SUM($D$15:$BD$15)</f>
        <v>23646</v>
      </c>
      <c r="GM15" s="68">
        <f t="shared" si="6"/>
        <v>5.1691283129014906E-3</v>
      </c>
      <c r="GN15" s="68">
        <f t="shared" si="2"/>
        <v>6.5577075916501779E-3</v>
      </c>
      <c r="GO15" s="68">
        <f t="shared" si="3"/>
        <v>9.4083594325566986E-3</v>
      </c>
      <c r="GP15" s="68">
        <f t="shared" si="4"/>
        <v>2.117195235449373E-4</v>
      </c>
    </row>
    <row r="16" spans="1:198" ht="36" customHeight="1" x14ac:dyDescent="0.3">
      <c r="B16" s="3" t="s">
        <v>48</v>
      </c>
      <c r="C16" s="3" t="s">
        <v>14</v>
      </c>
      <c r="D16" s="58" t="s">
        <v>14</v>
      </c>
      <c r="E16" s="58" t="s">
        <v>14</v>
      </c>
      <c r="F16" s="58" t="s">
        <v>14</v>
      </c>
      <c r="G16" s="58" t="s">
        <v>14</v>
      </c>
      <c r="H16" s="58" t="s">
        <v>14</v>
      </c>
      <c r="I16" s="58" t="s">
        <v>14</v>
      </c>
      <c r="J16" s="58" t="s">
        <v>14</v>
      </c>
      <c r="K16" s="58" t="s">
        <v>14</v>
      </c>
      <c r="L16" s="58" t="s">
        <v>14</v>
      </c>
      <c r="M16" s="58" t="s">
        <v>14</v>
      </c>
      <c r="N16" s="58" t="s">
        <v>14</v>
      </c>
      <c r="O16" s="58" t="s">
        <v>14</v>
      </c>
      <c r="P16" s="58" t="s">
        <v>14</v>
      </c>
      <c r="Q16" s="58" t="s">
        <v>14</v>
      </c>
      <c r="R16" s="58" t="s">
        <v>14</v>
      </c>
      <c r="S16" s="58" t="s">
        <v>14</v>
      </c>
      <c r="T16" s="58" t="s">
        <v>14</v>
      </c>
      <c r="U16" s="58" t="s">
        <v>14</v>
      </c>
      <c r="V16" s="58" t="s">
        <v>14</v>
      </c>
      <c r="W16" s="58" t="s">
        <v>14</v>
      </c>
      <c r="X16" s="58" t="s">
        <v>14</v>
      </c>
      <c r="Y16" s="58" t="s">
        <v>14</v>
      </c>
      <c r="Z16" s="58" t="s">
        <v>14</v>
      </c>
      <c r="AA16" s="58" t="s">
        <v>14</v>
      </c>
      <c r="AB16" s="58" t="s">
        <v>14</v>
      </c>
      <c r="AC16" s="58" t="s">
        <v>14</v>
      </c>
      <c r="AD16" s="58" t="s">
        <v>14</v>
      </c>
      <c r="AE16" s="58" t="s">
        <v>14</v>
      </c>
      <c r="AF16" s="58" t="s">
        <v>14</v>
      </c>
      <c r="AG16" s="58" t="s">
        <v>14</v>
      </c>
      <c r="AH16" s="58" t="s">
        <v>14</v>
      </c>
      <c r="AI16" s="58" t="s">
        <v>14</v>
      </c>
      <c r="AJ16" s="58" t="s">
        <v>14</v>
      </c>
      <c r="AK16" s="58" t="s">
        <v>14</v>
      </c>
      <c r="AL16" s="58" t="s">
        <v>14</v>
      </c>
      <c r="AM16" s="58" t="s">
        <v>14</v>
      </c>
      <c r="AN16" s="58" t="s">
        <v>14</v>
      </c>
      <c r="AO16" s="58" t="s">
        <v>14</v>
      </c>
      <c r="AP16" s="58" t="s">
        <v>14</v>
      </c>
      <c r="AQ16" s="58" t="s">
        <v>14</v>
      </c>
      <c r="AR16" s="58">
        <v>9</v>
      </c>
      <c r="AS16" s="58">
        <v>6</v>
      </c>
      <c r="AT16" s="11">
        <v>7</v>
      </c>
      <c r="AU16" s="11">
        <v>28</v>
      </c>
      <c r="AV16" s="11">
        <v>14</v>
      </c>
      <c r="AW16" s="11">
        <v>34</v>
      </c>
      <c r="AX16" s="11">
        <v>25</v>
      </c>
      <c r="AY16" s="11">
        <v>32</v>
      </c>
      <c r="AZ16" s="11">
        <v>32</v>
      </c>
      <c r="BA16" s="11">
        <v>29</v>
      </c>
      <c r="BB16" s="11">
        <v>28</v>
      </c>
      <c r="BC16" s="11">
        <v>28</v>
      </c>
      <c r="BD16" s="11">
        <v>17</v>
      </c>
      <c r="BE16" s="11">
        <v>12</v>
      </c>
      <c r="BF16" s="11">
        <v>25</v>
      </c>
      <c r="BG16" s="11">
        <v>15</v>
      </c>
      <c r="BH16" s="11">
        <v>26</v>
      </c>
      <c r="BI16" s="11">
        <v>18</v>
      </c>
      <c r="BJ16" s="11">
        <v>17</v>
      </c>
      <c r="BK16" s="11">
        <v>15</v>
      </c>
      <c r="BL16" s="11">
        <v>18</v>
      </c>
      <c r="BM16" s="11">
        <v>33</v>
      </c>
      <c r="BN16" s="11">
        <v>22</v>
      </c>
      <c r="BO16" s="11">
        <v>14</v>
      </c>
      <c r="BP16" s="11">
        <v>19</v>
      </c>
      <c r="BQ16" s="11">
        <v>17</v>
      </c>
      <c r="BR16" s="11">
        <v>23</v>
      </c>
      <c r="BS16" s="11">
        <v>16</v>
      </c>
      <c r="BT16" s="11">
        <v>38</v>
      </c>
      <c r="BU16" s="11">
        <v>30</v>
      </c>
      <c r="BV16" s="11">
        <v>33</v>
      </c>
      <c r="BW16" s="11">
        <v>43</v>
      </c>
      <c r="BX16" s="11">
        <v>26</v>
      </c>
      <c r="BY16" s="11">
        <v>34</v>
      </c>
      <c r="BZ16" s="11">
        <v>18</v>
      </c>
      <c r="CA16" s="11">
        <v>34</v>
      </c>
      <c r="CB16" s="11">
        <v>35</v>
      </c>
      <c r="CC16" s="11">
        <v>29</v>
      </c>
      <c r="CD16" s="11">
        <v>20</v>
      </c>
      <c r="CE16" s="11">
        <v>33</v>
      </c>
      <c r="CF16" s="11">
        <v>29</v>
      </c>
      <c r="CG16" s="11">
        <v>23</v>
      </c>
      <c r="CH16" s="11">
        <v>35</v>
      </c>
      <c r="CI16" s="11">
        <v>23</v>
      </c>
      <c r="CJ16" s="11">
        <v>23</v>
      </c>
      <c r="CK16" s="11">
        <v>26</v>
      </c>
      <c r="CL16" s="11">
        <v>31</v>
      </c>
      <c r="CM16" s="11">
        <v>23</v>
      </c>
      <c r="CN16" s="11">
        <v>18</v>
      </c>
      <c r="CO16" s="11">
        <v>16</v>
      </c>
      <c r="CP16" s="11">
        <v>20</v>
      </c>
      <c r="CQ16" s="11">
        <v>13</v>
      </c>
      <c r="CR16" s="11">
        <v>18</v>
      </c>
      <c r="CS16" s="11">
        <v>21</v>
      </c>
      <c r="CT16" s="11">
        <v>21</v>
      </c>
      <c r="CU16" s="11">
        <v>34</v>
      </c>
      <c r="CV16" s="11">
        <v>20</v>
      </c>
      <c r="CW16" s="11">
        <v>49</v>
      </c>
      <c r="CX16" s="11">
        <v>43</v>
      </c>
      <c r="CY16" s="11">
        <v>34</v>
      </c>
      <c r="CZ16" s="11">
        <v>30</v>
      </c>
      <c r="DA16" s="11">
        <v>28</v>
      </c>
      <c r="DB16" s="11">
        <v>27</v>
      </c>
      <c r="DC16" s="11">
        <v>45</v>
      </c>
      <c r="DD16" s="11">
        <v>10</v>
      </c>
      <c r="DE16" s="11">
        <v>11</v>
      </c>
      <c r="DF16" s="11">
        <v>8</v>
      </c>
      <c r="DG16" s="11">
        <v>9</v>
      </c>
      <c r="DH16" s="11">
        <v>13</v>
      </c>
      <c r="DI16" s="11">
        <v>9</v>
      </c>
      <c r="DJ16" s="11">
        <v>14</v>
      </c>
      <c r="DK16" s="11">
        <v>16</v>
      </c>
      <c r="DL16" s="11">
        <v>13</v>
      </c>
      <c r="DM16" s="11">
        <v>13</v>
      </c>
      <c r="DN16" s="11">
        <v>12</v>
      </c>
      <c r="DO16" s="11">
        <v>22</v>
      </c>
      <c r="DP16" s="11">
        <v>16</v>
      </c>
      <c r="DQ16" s="11">
        <v>19</v>
      </c>
      <c r="DR16" s="11">
        <v>36</v>
      </c>
      <c r="DS16" s="11">
        <v>39</v>
      </c>
      <c r="DT16" s="11">
        <v>30</v>
      </c>
      <c r="DU16" s="11">
        <v>46</v>
      </c>
      <c r="DV16" s="11">
        <v>67</v>
      </c>
      <c r="DW16" s="11">
        <v>67</v>
      </c>
      <c r="DX16" s="11">
        <v>34</v>
      </c>
      <c r="DY16" s="11">
        <v>25</v>
      </c>
      <c r="DZ16" s="11">
        <v>42</v>
      </c>
      <c r="EA16" s="11">
        <v>28</v>
      </c>
      <c r="EB16" s="11">
        <v>28</v>
      </c>
      <c r="EC16" s="11">
        <v>37</v>
      </c>
      <c r="ED16" s="11">
        <v>19</v>
      </c>
      <c r="EE16" s="11">
        <v>30</v>
      </c>
      <c r="EF16" s="11">
        <v>36</v>
      </c>
      <c r="EG16" s="11">
        <v>19</v>
      </c>
      <c r="EH16" s="11">
        <v>37</v>
      </c>
      <c r="EI16" s="11">
        <v>34</v>
      </c>
      <c r="EJ16" s="11">
        <v>66</v>
      </c>
      <c r="EK16" s="11">
        <v>32</v>
      </c>
      <c r="EL16" s="11">
        <v>34</v>
      </c>
      <c r="EM16" s="11">
        <v>27</v>
      </c>
      <c r="EN16" s="11">
        <v>29</v>
      </c>
      <c r="EO16" s="11">
        <v>30</v>
      </c>
      <c r="EP16" s="11">
        <v>37</v>
      </c>
      <c r="EQ16" s="11">
        <v>64</v>
      </c>
      <c r="ER16" s="11">
        <v>69</v>
      </c>
      <c r="ES16" s="11">
        <v>102</v>
      </c>
      <c r="ET16" s="11">
        <v>73</v>
      </c>
      <c r="EU16" s="11">
        <v>156</v>
      </c>
      <c r="EV16" s="11">
        <v>181</v>
      </c>
      <c r="EW16" s="11">
        <v>95</v>
      </c>
      <c r="EX16" s="11">
        <v>152</v>
      </c>
      <c r="EY16" s="11">
        <v>115</v>
      </c>
      <c r="EZ16" s="11">
        <v>87</v>
      </c>
      <c r="FA16" s="11">
        <v>114</v>
      </c>
      <c r="FB16" s="11">
        <v>118</v>
      </c>
      <c r="FC16" s="11">
        <v>136</v>
      </c>
      <c r="FD16" s="11">
        <v>72</v>
      </c>
      <c r="FE16" s="11">
        <v>44</v>
      </c>
      <c r="FF16" s="11">
        <v>70</v>
      </c>
      <c r="FG16" s="11">
        <v>63</v>
      </c>
      <c r="FH16" s="11">
        <v>31</v>
      </c>
      <c r="FI16" s="11">
        <v>26</v>
      </c>
      <c r="FJ16" s="11">
        <v>31</v>
      </c>
      <c r="FK16" s="11">
        <v>34</v>
      </c>
      <c r="FL16" s="11">
        <v>23</v>
      </c>
      <c r="FM16" s="11">
        <v>32</v>
      </c>
      <c r="FN16" s="11">
        <v>56</v>
      </c>
      <c r="FO16" s="11">
        <v>40</v>
      </c>
      <c r="FP16" s="11">
        <v>51</v>
      </c>
      <c r="FQ16" s="11">
        <v>46</v>
      </c>
      <c r="FR16" s="11">
        <v>52</v>
      </c>
      <c r="FS16" s="11">
        <v>57</v>
      </c>
      <c r="FT16" s="11">
        <v>54</v>
      </c>
      <c r="FU16" s="11">
        <v>60</v>
      </c>
      <c r="FV16" s="11">
        <v>46</v>
      </c>
      <c r="FW16" s="11">
        <v>86</v>
      </c>
      <c r="FX16" s="11">
        <v>58</v>
      </c>
      <c r="FY16" s="11">
        <v>62</v>
      </c>
      <c r="FZ16" s="11">
        <v>66</v>
      </c>
      <c r="GA16" s="11">
        <v>48</v>
      </c>
      <c r="GB16" s="11">
        <v>42</v>
      </c>
      <c r="GC16" s="11">
        <v>42</v>
      </c>
      <c r="GD16" s="11">
        <v>38</v>
      </c>
      <c r="GE16" s="11">
        <v>38</v>
      </c>
      <c r="GF16" s="11">
        <v>55</v>
      </c>
      <c r="GG16" s="11">
        <v>66</v>
      </c>
      <c r="GH16" s="11">
        <v>70</v>
      </c>
      <c r="GI16" s="67">
        <f t="shared" si="5"/>
        <v>1487</v>
      </c>
      <c r="GJ16" s="67">
        <f t="shared" si="0"/>
        <v>2618</v>
      </c>
      <c r="GK16" s="67">
        <f t="shared" si="1"/>
        <v>1323</v>
      </c>
      <c r="GL16" s="67">
        <f>SUM($D$16:$BD$16)</f>
        <v>289</v>
      </c>
      <c r="GM16" s="68">
        <f t="shared" si="6"/>
        <v>1.4725789168608681E-5</v>
      </c>
      <c r="GN16" s="68">
        <f t="shared" si="2"/>
        <v>1.4906520769825344E-5</v>
      </c>
      <c r="GO16" s="68">
        <f t="shared" si="3"/>
        <v>8.8100236466894704E-6</v>
      </c>
      <c r="GP16" s="68">
        <f t="shared" si="4"/>
        <v>2.5876233741219184E-6</v>
      </c>
    </row>
    <row r="17" spans="1:198" ht="36" customHeight="1" x14ac:dyDescent="0.3">
      <c r="B17" s="3" t="s">
        <v>49</v>
      </c>
      <c r="C17" s="3" t="s">
        <v>14</v>
      </c>
      <c r="D17" s="58" t="s">
        <v>14</v>
      </c>
      <c r="E17" s="58" t="s">
        <v>14</v>
      </c>
      <c r="F17" s="58" t="s">
        <v>14</v>
      </c>
      <c r="G17" s="58" t="s">
        <v>14</v>
      </c>
      <c r="H17" s="58" t="s">
        <v>14</v>
      </c>
      <c r="I17" s="58" t="s">
        <v>14</v>
      </c>
      <c r="J17" s="58" t="s">
        <v>14</v>
      </c>
      <c r="K17" s="58" t="s">
        <v>14</v>
      </c>
      <c r="L17" s="58" t="s">
        <v>14</v>
      </c>
      <c r="M17" s="58" t="s">
        <v>14</v>
      </c>
      <c r="N17" s="58" t="s">
        <v>14</v>
      </c>
      <c r="O17" s="58" t="s">
        <v>14</v>
      </c>
      <c r="P17" s="58" t="s">
        <v>14</v>
      </c>
      <c r="Q17" s="58" t="s">
        <v>14</v>
      </c>
      <c r="R17" s="58" t="s">
        <v>14</v>
      </c>
      <c r="S17" s="58" t="s">
        <v>14</v>
      </c>
      <c r="T17" s="58" t="s">
        <v>14</v>
      </c>
      <c r="U17" s="58" t="s">
        <v>14</v>
      </c>
      <c r="V17" s="58" t="s">
        <v>14</v>
      </c>
      <c r="W17" s="58" t="s">
        <v>14</v>
      </c>
      <c r="X17" s="58" t="s">
        <v>14</v>
      </c>
      <c r="Y17" s="58" t="s">
        <v>14</v>
      </c>
      <c r="Z17" s="58" t="s">
        <v>14</v>
      </c>
      <c r="AA17" s="58" t="s">
        <v>14</v>
      </c>
      <c r="AB17" s="58" t="s">
        <v>14</v>
      </c>
      <c r="AC17" s="58" t="s">
        <v>14</v>
      </c>
      <c r="AD17" s="58" t="s">
        <v>14</v>
      </c>
      <c r="AE17" s="58" t="s">
        <v>14</v>
      </c>
      <c r="AF17" s="58" t="s">
        <v>14</v>
      </c>
      <c r="AG17" s="58" t="s">
        <v>14</v>
      </c>
      <c r="AH17" s="58" t="s">
        <v>14</v>
      </c>
      <c r="AI17" s="58" t="s">
        <v>14</v>
      </c>
      <c r="AJ17" s="58" t="s">
        <v>14</v>
      </c>
      <c r="AK17" s="58" t="s">
        <v>14</v>
      </c>
      <c r="AL17" s="58" t="s">
        <v>14</v>
      </c>
      <c r="AM17" s="58" t="s">
        <v>14</v>
      </c>
      <c r="AN17" s="58" t="s">
        <v>14</v>
      </c>
      <c r="AO17" s="58" t="s">
        <v>14</v>
      </c>
      <c r="AP17" s="58" t="s">
        <v>14</v>
      </c>
      <c r="AQ17" s="58" t="s">
        <v>14</v>
      </c>
      <c r="AR17" s="58" t="s">
        <v>14</v>
      </c>
      <c r="AS17" s="58" t="s">
        <v>14</v>
      </c>
      <c r="AT17" s="58" t="s">
        <v>14</v>
      </c>
      <c r="AU17" s="11">
        <v>6092</v>
      </c>
      <c r="AV17" s="11">
        <v>16726</v>
      </c>
      <c r="AW17" s="11">
        <v>23791</v>
      </c>
      <c r="AX17" s="11">
        <v>37337</v>
      </c>
      <c r="AY17" s="11">
        <v>52486</v>
      </c>
      <c r="AZ17" s="11">
        <v>61292</v>
      </c>
      <c r="BA17" s="11">
        <v>67644</v>
      </c>
      <c r="BB17" s="11">
        <v>78820</v>
      </c>
      <c r="BC17" s="11">
        <v>63304</v>
      </c>
      <c r="BD17" s="11">
        <v>43113</v>
      </c>
      <c r="BE17" s="11">
        <v>65573</v>
      </c>
      <c r="BF17" s="11">
        <v>71682</v>
      </c>
      <c r="BG17" s="11">
        <v>73619</v>
      </c>
      <c r="BH17" s="11">
        <v>69994</v>
      </c>
      <c r="BI17" s="11">
        <v>67241</v>
      </c>
      <c r="BJ17" s="11">
        <v>73914</v>
      </c>
      <c r="BK17" s="11">
        <v>74621</v>
      </c>
      <c r="BL17" s="11">
        <v>79850</v>
      </c>
      <c r="BM17" s="11">
        <v>79367</v>
      </c>
      <c r="BN17" s="11">
        <v>84774</v>
      </c>
      <c r="BO17" s="11">
        <v>82327</v>
      </c>
      <c r="BP17" s="11">
        <v>84531</v>
      </c>
      <c r="BQ17" s="11">
        <v>88845</v>
      </c>
      <c r="BR17" s="11">
        <v>65789</v>
      </c>
      <c r="BS17" s="11">
        <v>81425</v>
      </c>
      <c r="BT17" s="11">
        <v>85822</v>
      </c>
      <c r="BU17" s="11">
        <v>85563</v>
      </c>
      <c r="BV17" s="11">
        <v>84774</v>
      </c>
      <c r="BW17" s="11">
        <v>102536</v>
      </c>
      <c r="BX17" s="11">
        <v>96495</v>
      </c>
      <c r="BY17" s="11">
        <v>98061</v>
      </c>
      <c r="BZ17" s="11">
        <v>97891</v>
      </c>
      <c r="CA17" s="11">
        <v>106247</v>
      </c>
      <c r="CB17" s="11">
        <v>108937</v>
      </c>
      <c r="CC17" s="11">
        <v>105732</v>
      </c>
      <c r="CD17" s="11">
        <v>97700</v>
      </c>
      <c r="CE17" s="11">
        <v>106908</v>
      </c>
      <c r="CF17" s="11">
        <v>109952</v>
      </c>
      <c r="CG17" s="11">
        <v>106289</v>
      </c>
      <c r="CH17" s="11">
        <v>106933</v>
      </c>
      <c r="CI17" s="11">
        <v>100663</v>
      </c>
      <c r="CJ17" s="11">
        <v>112567</v>
      </c>
      <c r="CK17" s="11">
        <v>103041</v>
      </c>
      <c r="CL17" s="11">
        <v>96473</v>
      </c>
      <c r="CM17" s="11">
        <v>97777</v>
      </c>
      <c r="CN17" s="11">
        <v>105810</v>
      </c>
      <c r="CO17" s="11">
        <v>99402</v>
      </c>
      <c r="CP17" s="11">
        <v>96862</v>
      </c>
      <c r="CQ17" s="11">
        <v>97116</v>
      </c>
      <c r="CR17" s="11">
        <v>94019</v>
      </c>
      <c r="CS17" s="11">
        <v>97399</v>
      </c>
      <c r="CT17" s="11">
        <v>96136</v>
      </c>
      <c r="CU17" s="11">
        <v>104945</v>
      </c>
      <c r="CV17" s="11">
        <v>80001</v>
      </c>
      <c r="CW17" s="11">
        <v>88681</v>
      </c>
      <c r="CX17" s="11">
        <v>91680</v>
      </c>
      <c r="CY17" s="11">
        <v>88176</v>
      </c>
      <c r="CZ17" s="11">
        <v>88965</v>
      </c>
      <c r="DA17" s="11">
        <v>90232</v>
      </c>
      <c r="DB17" s="11">
        <v>97175</v>
      </c>
      <c r="DC17" s="11">
        <v>86938</v>
      </c>
      <c r="DD17" s="11">
        <v>64187</v>
      </c>
      <c r="DE17" s="11">
        <v>73575</v>
      </c>
      <c r="DF17" s="11">
        <v>87300</v>
      </c>
      <c r="DG17" s="11">
        <v>84342</v>
      </c>
      <c r="DH17" s="11">
        <v>79682</v>
      </c>
      <c r="DI17" s="11">
        <v>80987</v>
      </c>
      <c r="DJ17" s="11">
        <v>86820</v>
      </c>
      <c r="DK17" s="11">
        <v>85319</v>
      </c>
      <c r="DL17" s="11">
        <v>89339</v>
      </c>
      <c r="DM17" s="11">
        <v>88177</v>
      </c>
      <c r="DN17" s="11">
        <v>93790</v>
      </c>
      <c r="DO17" s="11">
        <v>94385</v>
      </c>
      <c r="DP17" s="11">
        <v>95425</v>
      </c>
      <c r="DQ17" s="11">
        <v>90109</v>
      </c>
      <c r="DR17" s="11">
        <v>93374</v>
      </c>
      <c r="DS17" s="11">
        <v>106372</v>
      </c>
      <c r="DT17" s="11">
        <v>76097</v>
      </c>
      <c r="DU17" s="11">
        <v>100436</v>
      </c>
      <c r="DV17" s="11">
        <v>95783</v>
      </c>
      <c r="DW17" s="11">
        <v>109809</v>
      </c>
      <c r="DX17" s="11">
        <v>104755</v>
      </c>
      <c r="DY17" s="11">
        <v>101906</v>
      </c>
      <c r="DZ17" s="11">
        <v>101818</v>
      </c>
      <c r="EA17" s="11">
        <v>107561</v>
      </c>
      <c r="EB17" s="11">
        <v>104542</v>
      </c>
      <c r="EC17" s="11">
        <v>106176</v>
      </c>
      <c r="ED17" s="11">
        <v>102332</v>
      </c>
      <c r="EE17" s="11">
        <v>103450</v>
      </c>
      <c r="EF17" s="11">
        <v>100212</v>
      </c>
      <c r="EG17" s="11">
        <v>101162</v>
      </c>
      <c r="EH17" s="11">
        <v>102506</v>
      </c>
      <c r="EI17" s="11">
        <v>105530</v>
      </c>
      <c r="EJ17" s="11">
        <v>112208</v>
      </c>
      <c r="EK17" s="11">
        <v>96927</v>
      </c>
      <c r="EL17" s="11">
        <v>97722</v>
      </c>
      <c r="EM17" s="11">
        <v>97238</v>
      </c>
      <c r="EN17" s="11">
        <v>98920</v>
      </c>
      <c r="EO17" s="11">
        <v>95428</v>
      </c>
      <c r="EP17" s="11">
        <v>91591</v>
      </c>
      <c r="EQ17" s="11">
        <v>88086</v>
      </c>
      <c r="ER17" s="11">
        <v>92710</v>
      </c>
      <c r="ES17" s="11">
        <v>96890</v>
      </c>
      <c r="ET17" s="11">
        <v>92265</v>
      </c>
      <c r="EU17" s="11">
        <v>95124</v>
      </c>
      <c r="EV17" s="11">
        <v>81596</v>
      </c>
      <c r="EW17" s="11">
        <v>79620</v>
      </c>
      <c r="EX17" s="11">
        <v>83910</v>
      </c>
      <c r="EY17" s="11">
        <v>80348</v>
      </c>
      <c r="EZ17" s="11">
        <v>79722</v>
      </c>
      <c r="FA17" s="11">
        <v>81259</v>
      </c>
      <c r="FB17" s="11">
        <v>81249</v>
      </c>
      <c r="FC17" s="11">
        <v>86685</v>
      </c>
      <c r="FD17" s="11">
        <v>52667</v>
      </c>
      <c r="FE17" s="11">
        <v>64886</v>
      </c>
      <c r="FF17" s="11">
        <v>81497</v>
      </c>
      <c r="FG17" s="11">
        <v>78796</v>
      </c>
      <c r="FH17" s="11">
        <v>73891</v>
      </c>
      <c r="FI17" s="11">
        <v>73405</v>
      </c>
      <c r="FJ17" s="11">
        <v>78856</v>
      </c>
      <c r="FK17" s="11">
        <v>85297</v>
      </c>
      <c r="FL17" s="11">
        <v>77814</v>
      </c>
      <c r="FM17" s="11">
        <v>78905</v>
      </c>
      <c r="FN17" s="11">
        <v>82185</v>
      </c>
      <c r="FO17" s="11">
        <v>84784</v>
      </c>
      <c r="FP17" s="11">
        <v>83252</v>
      </c>
      <c r="FQ17" s="11">
        <v>80324</v>
      </c>
      <c r="FR17" s="11">
        <v>82628</v>
      </c>
      <c r="FS17" s="11">
        <v>65780</v>
      </c>
      <c r="FT17" s="11">
        <v>81788</v>
      </c>
      <c r="FU17" s="11">
        <v>81757</v>
      </c>
      <c r="FV17" s="11">
        <v>69213</v>
      </c>
      <c r="FW17" s="11">
        <v>90240</v>
      </c>
      <c r="FX17" s="11">
        <v>85624</v>
      </c>
      <c r="FY17" s="11">
        <v>88623</v>
      </c>
      <c r="FZ17" s="11">
        <v>85048</v>
      </c>
      <c r="GA17" s="11">
        <v>86110</v>
      </c>
      <c r="GB17" s="11">
        <v>87327</v>
      </c>
      <c r="GC17" s="11">
        <v>88482</v>
      </c>
      <c r="GD17" s="11">
        <v>80814</v>
      </c>
      <c r="GE17" s="11">
        <v>85974</v>
      </c>
      <c r="GF17" s="11">
        <v>89310</v>
      </c>
      <c r="GG17" s="11">
        <v>84636</v>
      </c>
      <c r="GH17" s="11">
        <v>81013</v>
      </c>
      <c r="GI17" s="67">
        <f t="shared" si="5"/>
        <v>2438259</v>
      </c>
      <c r="GJ17" s="67">
        <f t="shared" si="0"/>
        <v>4815236</v>
      </c>
      <c r="GK17" s="67">
        <f t="shared" si="1"/>
        <v>4721637</v>
      </c>
      <c r="GL17" s="67">
        <f>SUM($D$17:$BD$17)</f>
        <v>450605</v>
      </c>
      <c r="GM17" s="68">
        <f t="shared" si="6"/>
        <v>2.4146125065543131E-2</v>
      </c>
      <c r="GN17" s="68">
        <f t="shared" si="2"/>
        <v>2.741727098762823E-2</v>
      </c>
      <c r="GO17" s="68">
        <f t="shared" si="3"/>
        <v>3.1441975526140538E-2</v>
      </c>
      <c r="GP17" s="68">
        <f t="shared" si="4"/>
        <v>4.0345883408173253E-3</v>
      </c>
    </row>
    <row r="18" spans="1:198" ht="36" customHeight="1" x14ac:dyDescent="0.3">
      <c r="B18" s="3" t="s">
        <v>129</v>
      </c>
      <c r="C18" s="3" t="s">
        <v>14</v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>
        <v>624</v>
      </c>
      <c r="FF18" s="11">
        <v>839</v>
      </c>
      <c r="FG18" s="11">
        <v>1035</v>
      </c>
      <c r="FH18" s="11">
        <v>925</v>
      </c>
      <c r="FI18" s="11">
        <v>748</v>
      </c>
      <c r="FJ18" s="11">
        <v>839</v>
      </c>
      <c r="FK18" s="11">
        <v>1076</v>
      </c>
      <c r="FL18" s="11">
        <v>1032</v>
      </c>
      <c r="FM18" s="11">
        <v>1429</v>
      </c>
      <c r="FN18" s="11">
        <v>1527</v>
      </c>
      <c r="FO18" s="11">
        <v>1503</v>
      </c>
      <c r="FP18" s="11">
        <v>1562</v>
      </c>
      <c r="FQ18" s="11">
        <v>1669</v>
      </c>
      <c r="FR18" s="11">
        <v>1374</v>
      </c>
      <c r="FS18" s="11">
        <v>1598</v>
      </c>
      <c r="FT18" s="11">
        <v>1782</v>
      </c>
      <c r="FU18" s="11">
        <v>1950</v>
      </c>
      <c r="FV18" s="11">
        <v>1578</v>
      </c>
      <c r="FW18" s="11">
        <v>2756</v>
      </c>
      <c r="FX18" s="11">
        <v>2502</v>
      </c>
      <c r="FY18" s="11">
        <v>2379</v>
      </c>
      <c r="FZ18" s="11">
        <v>2460</v>
      </c>
      <c r="GA18" s="11">
        <v>2647</v>
      </c>
      <c r="GB18" s="11">
        <v>3019</v>
      </c>
      <c r="GC18" s="11">
        <v>2394</v>
      </c>
      <c r="GD18" s="11">
        <v>2625</v>
      </c>
      <c r="GE18" s="11">
        <v>3047</v>
      </c>
      <c r="GF18" s="11">
        <v>3442</v>
      </c>
      <c r="GG18" s="11">
        <v>3251</v>
      </c>
      <c r="GH18" s="11">
        <v>3150</v>
      </c>
      <c r="GI18" s="67">
        <f t="shared" si="5"/>
        <v>56762</v>
      </c>
      <c r="GJ18" s="67" t="s">
        <v>14</v>
      </c>
      <c r="GK18" s="67" t="s">
        <v>14</v>
      </c>
      <c r="GL18" s="67" t="s">
        <v>14</v>
      </c>
      <c r="GM18" s="68">
        <f t="shared" si="6"/>
        <v>5.6211516125660125E-4</v>
      </c>
      <c r="GN18" s="68" t="s">
        <v>14</v>
      </c>
      <c r="GO18" s="68" t="s">
        <v>14</v>
      </c>
      <c r="GP18" s="68" t="s">
        <v>14</v>
      </c>
    </row>
    <row r="19" spans="1:198" ht="36" customHeight="1" x14ac:dyDescent="0.3">
      <c r="B19" s="3" t="s">
        <v>130</v>
      </c>
      <c r="C19" s="3" t="s">
        <v>14</v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>
        <v>6</v>
      </c>
      <c r="FF19" s="11">
        <v>16</v>
      </c>
      <c r="FG19" s="11">
        <v>28</v>
      </c>
      <c r="FH19" s="11">
        <v>30</v>
      </c>
      <c r="FI19" s="11">
        <v>25</v>
      </c>
      <c r="FJ19" s="11">
        <v>24</v>
      </c>
      <c r="FK19" s="11">
        <v>259</v>
      </c>
      <c r="FL19" s="11">
        <v>255</v>
      </c>
      <c r="FM19" s="11">
        <v>222</v>
      </c>
      <c r="FN19" s="11">
        <v>324</v>
      </c>
      <c r="FO19" s="11">
        <v>265</v>
      </c>
      <c r="FP19" s="11">
        <v>371</v>
      </c>
      <c r="FQ19" s="11">
        <v>298</v>
      </c>
      <c r="FR19" s="11">
        <v>420</v>
      </c>
      <c r="FS19" s="11">
        <v>584</v>
      </c>
      <c r="FT19" s="11">
        <v>477</v>
      </c>
      <c r="FU19" s="11">
        <v>471</v>
      </c>
      <c r="FV19" s="11">
        <v>379</v>
      </c>
      <c r="FW19" s="11">
        <v>386</v>
      </c>
      <c r="FX19" s="11">
        <v>166</v>
      </c>
      <c r="FY19" s="11">
        <v>317</v>
      </c>
      <c r="FZ19" s="11">
        <v>191</v>
      </c>
      <c r="GA19" s="11">
        <v>207</v>
      </c>
      <c r="GB19" s="11">
        <v>254</v>
      </c>
      <c r="GC19" s="11">
        <v>183</v>
      </c>
      <c r="GD19" s="11">
        <v>219</v>
      </c>
      <c r="GE19" s="11">
        <v>335</v>
      </c>
      <c r="GF19" s="11">
        <v>343</v>
      </c>
      <c r="GG19" s="11">
        <v>394</v>
      </c>
      <c r="GH19" s="11">
        <v>428</v>
      </c>
      <c r="GI19" s="67">
        <f t="shared" si="5"/>
        <v>7877</v>
      </c>
      <c r="GJ19" s="67" t="s">
        <v>14</v>
      </c>
      <c r="GK19" s="67" t="s">
        <v>14</v>
      </c>
      <c r="GL19" s="67" t="s">
        <v>14</v>
      </c>
      <c r="GM19" s="68">
        <f t="shared" si="6"/>
        <v>7.8006080215958697E-5</v>
      </c>
      <c r="GN19" s="68" t="s">
        <v>14</v>
      </c>
      <c r="GO19" s="68" t="s">
        <v>14</v>
      </c>
      <c r="GP19" s="68" t="s">
        <v>14</v>
      </c>
    </row>
    <row r="20" spans="1:198" ht="36" customHeight="1" x14ac:dyDescent="0.3">
      <c r="B20" s="3" t="s">
        <v>131</v>
      </c>
      <c r="C20" s="3" t="s">
        <v>14</v>
      </c>
      <c r="D20" s="58" t="s">
        <v>14</v>
      </c>
      <c r="E20" s="58" t="s">
        <v>14</v>
      </c>
      <c r="F20" s="58" t="s">
        <v>14</v>
      </c>
      <c r="G20" s="58" t="s">
        <v>14</v>
      </c>
      <c r="H20" s="58" t="s">
        <v>14</v>
      </c>
      <c r="I20" s="58" t="s">
        <v>14</v>
      </c>
      <c r="J20" s="58" t="s">
        <v>14</v>
      </c>
      <c r="K20" s="58" t="s">
        <v>14</v>
      </c>
      <c r="L20" s="58" t="s">
        <v>14</v>
      </c>
      <c r="M20" s="58" t="s">
        <v>14</v>
      </c>
      <c r="N20" s="58" t="s">
        <v>14</v>
      </c>
      <c r="O20" s="58" t="s">
        <v>14</v>
      </c>
      <c r="P20" s="58" t="s">
        <v>14</v>
      </c>
      <c r="Q20" s="58" t="s">
        <v>14</v>
      </c>
      <c r="R20" s="58" t="s">
        <v>14</v>
      </c>
      <c r="S20" s="58" t="s">
        <v>14</v>
      </c>
      <c r="T20" s="58" t="s">
        <v>14</v>
      </c>
      <c r="U20" s="58" t="s">
        <v>14</v>
      </c>
      <c r="V20" s="58" t="s">
        <v>14</v>
      </c>
      <c r="W20" s="58" t="s">
        <v>14</v>
      </c>
      <c r="X20" s="58" t="s">
        <v>14</v>
      </c>
      <c r="Y20" s="58" t="s">
        <v>14</v>
      </c>
      <c r="Z20" s="58" t="s">
        <v>14</v>
      </c>
      <c r="AA20" s="58" t="s">
        <v>14</v>
      </c>
      <c r="AB20" s="58" t="s">
        <v>14</v>
      </c>
      <c r="AC20" s="58" t="s">
        <v>14</v>
      </c>
      <c r="AD20" s="58" t="s">
        <v>14</v>
      </c>
      <c r="AE20" s="58" t="s">
        <v>14</v>
      </c>
      <c r="AF20" s="58" t="s">
        <v>14</v>
      </c>
      <c r="AG20" s="58" t="s">
        <v>14</v>
      </c>
      <c r="AH20" s="58" t="s">
        <v>14</v>
      </c>
      <c r="AI20" s="58" t="s">
        <v>14</v>
      </c>
      <c r="AJ20" s="58" t="s">
        <v>14</v>
      </c>
      <c r="AK20" s="58" t="s">
        <v>14</v>
      </c>
      <c r="AL20" s="58" t="s">
        <v>14</v>
      </c>
      <c r="AM20" s="58" t="s">
        <v>14</v>
      </c>
      <c r="AN20" s="58" t="s">
        <v>14</v>
      </c>
      <c r="AO20" s="58" t="s">
        <v>14</v>
      </c>
      <c r="AP20" s="58" t="s">
        <v>14</v>
      </c>
      <c r="AQ20" s="58" t="s">
        <v>14</v>
      </c>
      <c r="AR20" s="58" t="s">
        <v>14</v>
      </c>
      <c r="AS20" s="58" t="s">
        <v>14</v>
      </c>
      <c r="AT20" s="58" t="s">
        <v>14</v>
      </c>
      <c r="AU20" s="58" t="s">
        <v>14</v>
      </c>
      <c r="AV20" s="58" t="s">
        <v>14</v>
      </c>
      <c r="AW20" s="58" t="s">
        <v>14</v>
      </c>
      <c r="AX20" s="58" t="s">
        <v>14</v>
      </c>
      <c r="AY20" s="11">
        <v>1</v>
      </c>
      <c r="AZ20" s="11">
        <v>14</v>
      </c>
      <c r="BA20" s="11">
        <v>40</v>
      </c>
      <c r="BB20" s="11">
        <v>106</v>
      </c>
      <c r="BC20" s="11">
        <v>158</v>
      </c>
      <c r="BD20" s="11">
        <v>105</v>
      </c>
      <c r="BE20" s="11">
        <v>73</v>
      </c>
      <c r="BF20" s="11">
        <v>91</v>
      </c>
      <c r="BG20" s="11">
        <v>351</v>
      </c>
      <c r="BH20" s="11">
        <v>466</v>
      </c>
      <c r="BI20" s="11">
        <v>566</v>
      </c>
      <c r="BJ20" s="11">
        <v>715</v>
      </c>
      <c r="BK20" s="11">
        <v>582</v>
      </c>
      <c r="BL20" s="11">
        <v>560</v>
      </c>
      <c r="BM20" s="11">
        <v>730</v>
      </c>
      <c r="BN20" s="11">
        <v>697</v>
      </c>
      <c r="BO20" s="11">
        <v>639</v>
      </c>
      <c r="BP20" s="11">
        <v>962</v>
      </c>
      <c r="BQ20" s="11">
        <v>1132</v>
      </c>
      <c r="BR20" s="11">
        <v>1191</v>
      </c>
      <c r="BS20" s="11">
        <v>1430</v>
      </c>
      <c r="BT20" s="11">
        <v>1978</v>
      </c>
      <c r="BU20" s="11">
        <v>1813</v>
      </c>
      <c r="BV20" s="11">
        <v>2270</v>
      </c>
      <c r="BW20" s="11">
        <v>3094</v>
      </c>
      <c r="BX20" s="11">
        <v>2933</v>
      </c>
      <c r="BY20" s="11">
        <v>3066</v>
      </c>
      <c r="BZ20" s="11">
        <v>3547</v>
      </c>
      <c r="CA20" s="11">
        <v>3349</v>
      </c>
      <c r="CB20" s="11">
        <v>3602</v>
      </c>
      <c r="CC20" s="11">
        <v>3657</v>
      </c>
      <c r="CD20" s="11">
        <v>2991</v>
      </c>
      <c r="CE20" s="11">
        <v>3842</v>
      </c>
      <c r="CF20" s="11">
        <v>3840</v>
      </c>
      <c r="CG20" s="11">
        <v>4102</v>
      </c>
      <c r="CH20" s="11">
        <v>3594</v>
      </c>
      <c r="CI20" s="11">
        <v>3644</v>
      </c>
      <c r="CJ20" s="11">
        <v>4359</v>
      </c>
      <c r="CK20" s="11">
        <v>3885</v>
      </c>
      <c r="CL20" s="11">
        <v>3645</v>
      </c>
      <c r="CM20" s="11">
        <v>4131</v>
      </c>
      <c r="CN20" s="11">
        <v>3779</v>
      </c>
      <c r="CO20" s="11">
        <v>4208</v>
      </c>
      <c r="CP20" s="11">
        <v>4218</v>
      </c>
      <c r="CQ20" s="11">
        <v>4412</v>
      </c>
      <c r="CR20" s="11">
        <v>4183</v>
      </c>
      <c r="CS20" s="11">
        <v>4209</v>
      </c>
      <c r="CT20" s="11">
        <v>4431</v>
      </c>
      <c r="CU20" s="11">
        <v>4421</v>
      </c>
      <c r="CV20" s="11">
        <v>3128</v>
      </c>
      <c r="CW20" s="11">
        <v>4167</v>
      </c>
      <c r="CX20" s="11">
        <v>4312</v>
      </c>
      <c r="CY20" s="11">
        <v>3755</v>
      </c>
      <c r="CZ20" s="11">
        <v>4504</v>
      </c>
      <c r="DA20" s="11">
        <v>5314</v>
      </c>
      <c r="DB20" s="11">
        <v>5303</v>
      </c>
      <c r="DC20" s="11">
        <v>3636</v>
      </c>
      <c r="DD20" s="11">
        <v>3576</v>
      </c>
      <c r="DE20" s="11">
        <v>3881</v>
      </c>
      <c r="DF20" s="11">
        <v>5577</v>
      </c>
      <c r="DG20" s="11">
        <v>5544</v>
      </c>
      <c r="DH20" s="11">
        <v>4549</v>
      </c>
      <c r="DI20" s="11">
        <v>4722</v>
      </c>
      <c r="DJ20" s="11">
        <v>5345</v>
      </c>
      <c r="DK20" s="11">
        <v>5473</v>
      </c>
      <c r="DL20" s="11">
        <v>7161</v>
      </c>
      <c r="DM20" s="11">
        <v>7348</v>
      </c>
      <c r="DN20" s="11">
        <v>8158</v>
      </c>
      <c r="DO20" s="11">
        <v>8155</v>
      </c>
      <c r="DP20" s="11">
        <v>9148</v>
      </c>
      <c r="DQ20" s="11">
        <v>7502</v>
      </c>
      <c r="DR20" s="11">
        <v>7988</v>
      </c>
      <c r="DS20" s="11">
        <v>7333</v>
      </c>
      <c r="DT20" s="11">
        <v>8373</v>
      </c>
      <c r="DU20" s="11">
        <v>8628</v>
      </c>
      <c r="DV20" s="11">
        <v>8648</v>
      </c>
      <c r="DW20" s="11">
        <v>9877</v>
      </c>
      <c r="DX20" s="11">
        <v>8901</v>
      </c>
      <c r="DY20" s="11">
        <v>9123</v>
      </c>
      <c r="DZ20" s="11">
        <v>9446</v>
      </c>
      <c r="EA20" s="11">
        <v>9493</v>
      </c>
      <c r="EB20" s="11">
        <v>9160</v>
      </c>
      <c r="EC20" s="11">
        <v>9018</v>
      </c>
      <c r="ED20" s="11">
        <v>8665</v>
      </c>
      <c r="EE20" s="11">
        <v>9126</v>
      </c>
      <c r="EF20" s="11">
        <v>9145</v>
      </c>
      <c r="EG20" s="11">
        <v>9277</v>
      </c>
      <c r="EH20" s="11">
        <v>9158</v>
      </c>
      <c r="EI20" s="11">
        <v>9294</v>
      </c>
      <c r="EJ20" s="11">
        <v>9666</v>
      </c>
      <c r="EK20" s="11">
        <v>8984</v>
      </c>
      <c r="EL20" s="11">
        <v>8587</v>
      </c>
      <c r="EM20" s="11">
        <v>7726</v>
      </c>
      <c r="EN20" s="11">
        <v>10368</v>
      </c>
      <c r="EO20" s="11">
        <v>10959</v>
      </c>
      <c r="EP20" s="11">
        <v>10871</v>
      </c>
      <c r="EQ20" s="11">
        <v>10975</v>
      </c>
      <c r="ER20" s="11">
        <v>11940</v>
      </c>
      <c r="ES20" s="11">
        <v>16940</v>
      </c>
      <c r="ET20" s="11">
        <v>18082</v>
      </c>
      <c r="EU20" s="11">
        <v>18734</v>
      </c>
      <c r="EV20" s="11">
        <v>17731</v>
      </c>
      <c r="EW20" s="11">
        <v>18608</v>
      </c>
      <c r="EX20" s="11">
        <v>19780</v>
      </c>
      <c r="EY20" s="11">
        <v>19064</v>
      </c>
      <c r="EZ20" s="11">
        <v>19860</v>
      </c>
      <c r="FA20" s="11">
        <v>23822</v>
      </c>
      <c r="FB20" s="11">
        <v>24626</v>
      </c>
      <c r="FC20" s="11">
        <v>23144</v>
      </c>
      <c r="FD20" s="11">
        <v>15678</v>
      </c>
      <c r="FE20" s="11">
        <v>15773</v>
      </c>
      <c r="FF20" s="11">
        <v>19983</v>
      </c>
      <c r="FG20" s="11">
        <v>19959</v>
      </c>
      <c r="FH20" s="11">
        <v>22272</v>
      </c>
      <c r="FI20" s="11">
        <v>19963</v>
      </c>
      <c r="FJ20" s="11">
        <v>23699</v>
      </c>
      <c r="FK20" s="11">
        <v>23167</v>
      </c>
      <c r="FL20" s="11">
        <v>21293</v>
      </c>
      <c r="FM20" s="11">
        <v>22221</v>
      </c>
      <c r="FN20" s="11">
        <v>22210</v>
      </c>
      <c r="FO20" s="11">
        <v>23045</v>
      </c>
      <c r="FP20" s="11">
        <v>23073</v>
      </c>
      <c r="FQ20" s="11">
        <v>23715</v>
      </c>
      <c r="FR20" s="11">
        <v>22886</v>
      </c>
      <c r="FS20" s="11">
        <v>22702</v>
      </c>
      <c r="FT20" s="11">
        <v>28183</v>
      </c>
      <c r="FU20" s="11">
        <v>29900</v>
      </c>
      <c r="FV20" s="11">
        <v>25464</v>
      </c>
      <c r="FW20" s="11">
        <v>33840</v>
      </c>
      <c r="FX20" s="11">
        <v>31428</v>
      </c>
      <c r="FY20" s="11">
        <v>32796</v>
      </c>
      <c r="FZ20" s="11">
        <v>33253</v>
      </c>
      <c r="GA20" s="11">
        <v>34906</v>
      </c>
      <c r="GB20" s="11">
        <v>33584</v>
      </c>
      <c r="GC20" s="11">
        <v>34364</v>
      </c>
      <c r="GD20" s="11">
        <v>33124</v>
      </c>
      <c r="GE20" s="11">
        <v>38552</v>
      </c>
      <c r="GF20" s="11">
        <v>40617</v>
      </c>
      <c r="GG20" s="11">
        <v>39920</v>
      </c>
      <c r="GH20" s="11">
        <v>38320</v>
      </c>
      <c r="GI20" s="67">
        <f t="shared" si="5"/>
        <v>834212</v>
      </c>
      <c r="GJ20" s="67">
        <f>SUM(DE20:FD20)</f>
        <v>569361</v>
      </c>
      <c r="GK20" s="67">
        <f>SUM(BE20:DD20)</f>
        <v>149083</v>
      </c>
      <c r="GL20" s="67">
        <f>SUM($D$20:$BD$20)</f>
        <v>424</v>
      </c>
      <c r="GM20" s="68">
        <f t="shared" si="6"/>
        <v>8.2612172386841865E-3</v>
      </c>
      <c r="GN20" s="68">
        <f>GJ20/$GJ$25</f>
        <v>3.2418607990941663E-3</v>
      </c>
      <c r="GO20" s="68">
        <f>GK20/$GK$25</f>
        <v>9.9276247567604402E-4</v>
      </c>
      <c r="GP20" s="68">
        <f>GL20/$GL$25</f>
        <v>3.7963747772584544E-6</v>
      </c>
    </row>
    <row r="21" spans="1:198" ht="36" customHeight="1" x14ac:dyDescent="0.3">
      <c r="B21" s="3" t="s">
        <v>123</v>
      </c>
      <c r="C21" s="3" t="s">
        <v>14</v>
      </c>
      <c r="D21" s="58" t="s">
        <v>14</v>
      </c>
      <c r="E21" s="58" t="s">
        <v>14</v>
      </c>
      <c r="F21" s="58" t="s">
        <v>14</v>
      </c>
      <c r="G21" s="58" t="s">
        <v>14</v>
      </c>
      <c r="H21" s="58" t="s">
        <v>14</v>
      </c>
      <c r="I21" s="58" t="s">
        <v>14</v>
      </c>
      <c r="J21" s="58" t="s">
        <v>14</v>
      </c>
      <c r="K21" s="58" t="s">
        <v>14</v>
      </c>
      <c r="L21" s="58" t="s">
        <v>14</v>
      </c>
      <c r="M21" s="58" t="s">
        <v>14</v>
      </c>
      <c r="N21" s="58" t="s">
        <v>14</v>
      </c>
      <c r="O21" s="58" t="s">
        <v>14</v>
      </c>
      <c r="P21" s="58" t="s">
        <v>14</v>
      </c>
      <c r="Q21" s="58" t="s">
        <v>14</v>
      </c>
      <c r="R21" s="58" t="s">
        <v>14</v>
      </c>
      <c r="S21" s="58" t="s">
        <v>14</v>
      </c>
      <c r="T21" s="58" t="s">
        <v>14</v>
      </c>
      <c r="U21" s="58" t="s">
        <v>14</v>
      </c>
      <c r="V21" s="58" t="s">
        <v>14</v>
      </c>
      <c r="W21" s="58" t="s">
        <v>14</v>
      </c>
      <c r="X21" s="58" t="s">
        <v>14</v>
      </c>
      <c r="Y21" s="58" t="s">
        <v>14</v>
      </c>
      <c r="Z21" s="58" t="s">
        <v>14</v>
      </c>
      <c r="AA21" s="58" t="s">
        <v>14</v>
      </c>
      <c r="AB21" s="58" t="s">
        <v>14</v>
      </c>
      <c r="AC21" s="58" t="s">
        <v>14</v>
      </c>
      <c r="AD21" s="58" t="s">
        <v>14</v>
      </c>
      <c r="AE21" s="58" t="s">
        <v>14</v>
      </c>
      <c r="AF21" s="58" t="s">
        <v>14</v>
      </c>
      <c r="AG21" s="58" t="s">
        <v>14</v>
      </c>
      <c r="AH21" s="58" t="s">
        <v>14</v>
      </c>
      <c r="AI21" s="58" t="s">
        <v>14</v>
      </c>
      <c r="AJ21" s="58" t="s">
        <v>14</v>
      </c>
      <c r="AK21" s="58" t="s">
        <v>14</v>
      </c>
      <c r="AL21" s="58" t="s">
        <v>14</v>
      </c>
      <c r="AM21" s="58" t="s">
        <v>14</v>
      </c>
      <c r="AN21" s="58" t="s">
        <v>14</v>
      </c>
      <c r="AO21" s="58" t="s">
        <v>14</v>
      </c>
      <c r="AP21" s="58" t="s">
        <v>14</v>
      </c>
      <c r="AQ21" s="58" t="s">
        <v>14</v>
      </c>
      <c r="AR21" s="58" t="s">
        <v>14</v>
      </c>
      <c r="AS21" s="58" t="s">
        <v>14</v>
      </c>
      <c r="AT21" s="58" t="s">
        <v>14</v>
      </c>
      <c r="AU21" s="58" t="s">
        <v>14</v>
      </c>
      <c r="AV21" s="58" t="s">
        <v>14</v>
      </c>
      <c r="AW21" s="58" t="s">
        <v>14</v>
      </c>
      <c r="AX21" s="58" t="s">
        <v>14</v>
      </c>
      <c r="AY21" s="58" t="s">
        <v>14</v>
      </c>
      <c r="AZ21" s="58" t="s">
        <v>14</v>
      </c>
      <c r="BA21" s="58" t="s">
        <v>14</v>
      </c>
      <c r="BB21" s="58" t="s">
        <v>14</v>
      </c>
      <c r="BC21" s="58" t="s">
        <v>14</v>
      </c>
      <c r="BD21" s="58" t="s">
        <v>14</v>
      </c>
      <c r="BE21" s="58" t="s">
        <v>14</v>
      </c>
      <c r="BF21" s="58" t="s">
        <v>14</v>
      </c>
      <c r="BG21" s="58" t="s">
        <v>14</v>
      </c>
      <c r="BH21" s="58" t="s">
        <v>14</v>
      </c>
      <c r="BI21" s="58" t="s">
        <v>14</v>
      </c>
      <c r="BJ21" s="58" t="s">
        <v>14</v>
      </c>
      <c r="BK21" s="58" t="s">
        <v>14</v>
      </c>
      <c r="BL21" s="58" t="s">
        <v>14</v>
      </c>
      <c r="BM21" s="58" t="s">
        <v>14</v>
      </c>
      <c r="BN21" s="58" t="s">
        <v>14</v>
      </c>
      <c r="BO21" s="58" t="s">
        <v>14</v>
      </c>
      <c r="BP21" s="58" t="s">
        <v>14</v>
      </c>
      <c r="BQ21" s="58" t="s">
        <v>14</v>
      </c>
      <c r="BR21" s="58" t="s">
        <v>14</v>
      </c>
      <c r="BS21" s="58" t="s">
        <v>14</v>
      </c>
      <c r="BT21" s="58" t="s">
        <v>14</v>
      </c>
      <c r="BU21" s="58" t="s">
        <v>14</v>
      </c>
      <c r="BV21" s="11">
        <v>16</v>
      </c>
      <c r="BW21" s="11">
        <v>295</v>
      </c>
      <c r="BX21" s="11">
        <v>1184</v>
      </c>
      <c r="BY21" s="11">
        <v>2455</v>
      </c>
      <c r="BZ21" s="11">
        <v>3452</v>
      </c>
      <c r="CA21" s="11">
        <v>5210</v>
      </c>
      <c r="CB21" s="11">
        <v>9092</v>
      </c>
      <c r="CC21" s="11">
        <v>10665</v>
      </c>
      <c r="CD21" s="11">
        <v>11143</v>
      </c>
      <c r="CE21" s="11">
        <v>13654</v>
      </c>
      <c r="CF21" s="11">
        <v>14853</v>
      </c>
      <c r="CG21" s="11">
        <v>15059</v>
      </c>
      <c r="CH21" s="11">
        <v>15885</v>
      </c>
      <c r="CI21" s="11">
        <v>14583</v>
      </c>
      <c r="CJ21" s="11">
        <v>16144</v>
      </c>
      <c r="CK21" s="11">
        <v>15550</v>
      </c>
      <c r="CL21" s="11">
        <v>14363</v>
      </c>
      <c r="CM21" s="11">
        <v>16197</v>
      </c>
      <c r="CN21" s="11">
        <v>16599</v>
      </c>
      <c r="CO21" s="11">
        <v>15381</v>
      </c>
      <c r="CP21" s="11">
        <v>14949</v>
      </c>
      <c r="CQ21" s="11">
        <v>14903</v>
      </c>
      <c r="CR21" s="11">
        <v>13730</v>
      </c>
      <c r="CS21" s="11">
        <v>14480</v>
      </c>
      <c r="CT21" s="11">
        <v>13861</v>
      </c>
      <c r="CU21" s="11">
        <v>15624</v>
      </c>
      <c r="CV21" s="11">
        <v>12186</v>
      </c>
      <c r="CW21" s="11">
        <v>13665</v>
      </c>
      <c r="CX21" s="11">
        <v>13780</v>
      </c>
      <c r="CY21" s="11">
        <v>14314</v>
      </c>
      <c r="CZ21" s="11">
        <v>15225</v>
      </c>
      <c r="DA21" s="11">
        <v>15171</v>
      </c>
      <c r="DB21" s="11">
        <v>16603</v>
      </c>
      <c r="DC21" s="11">
        <v>15184</v>
      </c>
      <c r="DD21" s="11">
        <v>12020</v>
      </c>
      <c r="DE21" s="11">
        <v>13562</v>
      </c>
      <c r="DF21" s="11">
        <v>14905</v>
      </c>
      <c r="DG21" s="11">
        <v>15270</v>
      </c>
      <c r="DH21" s="11">
        <v>14505</v>
      </c>
      <c r="DI21" s="11">
        <v>14787</v>
      </c>
      <c r="DJ21" s="11">
        <v>15352</v>
      </c>
      <c r="DK21" s="11">
        <v>15315</v>
      </c>
      <c r="DL21" s="11">
        <v>15835</v>
      </c>
      <c r="DM21" s="11">
        <v>16382</v>
      </c>
      <c r="DN21" s="11">
        <v>16817</v>
      </c>
      <c r="DO21" s="11">
        <v>16982</v>
      </c>
      <c r="DP21" s="11">
        <v>17247</v>
      </c>
      <c r="DQ21" s="11">
        <v>16317</v>
      </c>
      <c r="DR21" s="11">
        <v>16852</v>
      </c>
      <c r="DS21" s="11">
        <v>19770</v>
      </c>
      <c r="DT21" s="11">
        <v>14819</v>
      </c>
      <c r="DU21" s="11">
        <v>18923</v>
      </c>
      <c r="DV21" s="11">
        <v>18318</v>
      </c>
      <c r="DW21" s="11">
        <v>19229</v>
      </c>
      <c r="DX21" s="11">
        <v>18484</v>
      </c>
      <c r="DY21" s="11">
        <v>18878</v>
      </c>
      <c r="DZ21" s="11">
        <v>18445</v>
      </c>
      <c r="EA21" s="11">
        <v>19045</v>
      </c>
      <c r="EB21" s="11">
        <v>19038</v>
      </c>
      <c r="EC21" s="11">
        <v>19743</v>
      </c>
      <c r="ED21" s="11">
        <v>19389</v>
      </c>
      <c r="EE21" s="11">
        <v>18753</v>
      </c>
      <c r="EF21" s="11">
        <v>17940</v>
      </c>
      <c r="EG21" s="11">
        <v>19753</v>
      </c>
      <c r="EH21" s="11">
        <v>20246</v>
      </c>
      <c r="EI21" s="11">
        <v>20648</v>
      </c>
      <c r="EJ21" s="11">
        <v>21481</v>
      </c>
      <c r="EK21" s="11">
        <v>19610</v>
      </c>
      <c r="EL21" s="11">
        <v>18831</v>
      </c>
      <c r="EM21" s="11">
        <v>18307</v>
      </c>
      <c r="EN21" s="11">
        <v>17791</v>
      </c>
      <c r="EO21" s="11">
        <v>17295</v>
      </c>
      <c r="EP21" s="11">
        <v>16363</v>
      </c>
      <c r="EQ21" s="11">
        <v>16084</v>
      </c>
      <c r="ER21" s="11">
        <v>16058</v>
      </c>
      <c r="ES21" s="11">
        <v>15805</v>
      </c>
      <c r="ET21" s="11">
        <v>15133</v>
      </c>
      <c r="EU21" s="11">
        <v>15688</v>
      </c>
      <c r="EV21" s="11">
        <v>14108</v>
      </c>
      <c r="EW21" s="11">
        <v>14446</v>
      </c>
      <c r="EX21" s="11">
        <v>15077</v>
      </c>
      <c r="EY21" s="11">
        <v>14582</v>
      </c>
      <c r="EZ21" s="11">
        <v>14695</v>
      </c>
      <c r="FA21" s="11">
        <v>14712</v>
      </c>
      <c r="FB21" s="11">
        <v>15654</v>
      </c>
      <c r="FC21" s="11">
        <v>17404</v>
      </c>
      <c r="FD21" s="11">
        <v>11286</v>
      </c>
      <c r="FE21" s="11">
        <v>13456</v>
      </c>
      <c r="FF21" s="11">
        <v>15928</v>
      </c>
      <c r="FG21" s="11">
        <v>15326</v>
      </c>
      <c r="FH21" s="11">
        <v>14650</v>
      </c>
      <c r="FI21" s="11">
        <v>15281</v>
      </c>
      <c r="FJ21" s="11">
        <v>16192</v>
      </c>
      <c r="FK21" s="11">
        <v>16944</v>
      </c>
      <c r="FL21" s="11">
        <v>15973</v>
      </c>
      <c r="FM21" s="11">
        <v>16106</v>
      </c>
      <c r="FN21" s="11">
        <v>17141</v>
      </c>
      <c r="FO21" s="11">
        <v>17149</v>
      </c>
      <c r="FP21" s="11">
        <v>17008</v>
      </c>
      <c r="FQ21" s="11">
        <v>16183</v>
      </c>
      <c r="FR21" s="11">
        <v>18792</v>
      </c>
      <c r="FS21" s="11">
        <v>15445</v>
      </c>
      <c r="FT21" s="11">
        <v>18620</v>
      </c>
      <c r="FU21" s="11">
        <v>18194</v>
      </c>
      <c r="FV21" s="11">
        <v>16330</v>
      </c>
      <c r="FW21" s="11">
        <v>20059</v>
      </c>
      <c r="FX21" s="11">
        <v>19162</v>
      </c>
      <c r="FY21" s="11">
        <v>20447</v>
      </c>
      <c r="FZ21" s="11">
        <v>19506</v>
      </c>
      <c r="GA21" s="11">
        <v>20488</v>
      </c>
      <c r="GB21" s="11">
        <v>19491</v>
      </c>
      <c r="GC21" s="11">
        <v>21005</v>
      </c>
      <c r="GD21" s="11">
        <v>18903</v>
      </c>
      <c r="GE21" s="11">
        <v>20489</v>
      </c>
      <c r="GF21" s="11">
        <v>21694</v>
      </c>
      <c r="GG21" s="11">
        <v>20215</v>
      </c>
      <c r="GH21" s="11">
        <v>19748</v>
      </c>
      <c r="GI21" s="67">
        <f t="shared" si="5"/>
        <v>535925</v>
      </c>
      <c r="GJ21" s="67">
        <f>SUM(DE21:FD21)</f>
        <v>881959</v>
      </c>
      <c r="GK21" s="67">
        <f>SUM(BE21:DD21)</f>
        <v>427475</v>
      </c>
      <c r="GL21" s="67" t="s">
        <v>14</v>
      </c>
      <c r="GM21" s="68">
        <f t="shared" si="6"/>
        <v>5.3072754271597904E-3</v>
      </c>
      <c r="GN21" s="68">
        <f>GJ21/$GJ$25</f>
        <v>5.0217494849634798E-3</v>
      </c>
      <c r="GO21" s="68">
        <f>GK21/$GK$25</f>
        <v>2.8466098702710366E-3</v>
      </c>
      <c r="GP21" s="68" t="s">
        <v>14</v>
      </c>
    </row>
    <row r="22" spans="1:198" ht="36" customHeight="1" x14ac:dyDescent="0.3">
      <c r="B22" s="3" t="s">
        <v>121</v>
      </c>
      <c r="C22" s="3" t="s">
        <v>14</v>
      </c>
      <c r="D22" s="58" t="s">
        <v>14</v>
      </c>
      <c r="E22" s="58" t="s">
        <v>14</v>
      </c>
      <c r="F22" s="58" t="s">
        <v>14</v>
      </c>
      <c r="G22" s="58" t="s">
        <v>14</v>
      </c>
      <c r="H22" s="58" t="s">
        <v>14</v>
      </c>
      <c r="I22" s="58" t="s">
        <v>14</v>
      </c>
      <c r="J22" s="58" t="s">
        <v>14</v>
      </c>
      <c r="K22" s="58" t="s">
        <v>14</v>
      </c>
      <c r="L22" s="58" t="s">
        <v>14</v>
      </c>
      <c r="M22" s="58" t="s">
        <v>14</v>
      </c>
      <c r="N22" s="58" t="s">
        <v>14</v>
      </c>
      <c r="O22" s="58" t="s">
        <v>14</v>
      </c>
      <c r="P22" s="58" t="s">
        <v>14</v>
      </c>
      <c r="Q22" s="58" t="s">
        <v>14</v>
      </c>
      <c r="R22" s="58" t="s">
        <v>14</v>
      </c>
      <c r="S22" s="58" t="s">
        <v>14</v>
      </c>
      <c r="T22" s="58" t="s">
        <v>14</v>
      </c>
      <c r="U22" s="58" t="s">
        <v>14</v>
      </c>
      <c r="V22" s="58" t="s">
        <v>14</v>
      </c>
      <c r="W22" s="58" t="s">
        <v>14</v>
      </c>
      <c r="X22" s="58" t="s">
        <v>14</v>
      </c>
      <c r="Y22" s="58" t="s">
        <v>14</v>
      </c>
      <c r="Z22" s="58" t="s">
        <v>14</v>
      </c>
      <c r="AA22" s="58" t="s">
        <v>14</v>
      </c>
      <c r="AB22" s="58" t="s">
        <v>14</v>
      </c>
      <c r="AC22" s="58" t="s">
        <v>14</v>
      </c>
      <c r="AD22" s="58" t="s">
        <v>14</v>
      </c>
      <c r="AE22" s="58" t="s">
        <v>14</v>
      </c>
      <c r="AF22" s="58" t="s">
        <v>14</v>
      </c>
      <c r="AG22" s="58" t="s">
        <v>14</v>
      </c>
      <c r="AH22" s="58" t="s">
        <v>14</v>
      </c>
      <c r="AI22" s="58" t="s">
        <v>14</v>
      </c>
      <c r="AJ22" s="58" t="s">
        <v>14</v>
      </c>
      <c r="AK22" s="58" t="s">
        <v>14</v>
      </c>
      <c r="AL22" s="58" t="s">
        <v>14</v>
      </c>
      <c r="AM22" s="58" t="s">
        <v>14</v>
      </c>
      <c r="AN22" s="58" t="s">
        <v>14</v>
      </c>
      <c r="AO22" s="58" t="s">
        <v>14</v>
      </c>
      <c r="AP22" s="58" t="s">
        <v>14</v>
      </c>
      <c r="AQ22" s="58" t="s">
        <v>14</v>
      </c>
      <c r="AR22" s="58" t="s">
        <v>14</v>
      </c>
      <c r="AS22" s="58" t="s">
        <v>14</v>
      </c>
      <c r="AT22" s="58" t="s">
        <v>14</v>
      </c>
      <c r="AU22" s="58" t="s">
        <v>14</v>
      </c>
      <c r="AV22" s="58" t="s">
        <v>14</v>
      </c>
      <c r="AW22" s="58" t="s">
        <v>14</v>
      </c>
      <c r="AX22" s="58" t="s">
        <v>14</v>
      </c>
      <c r="AY22" s="58" t="s">
        <v>14</v>
      </c>
      <c r="AZ22" s="58" t="s">
        <v>14</v>
      </c>
      <c r="BA22" s="58" t="s">
        <v>14</v>
      </c>
      <c r="BB22" s="58" t="s">
        <v>14</v>
      </c>
      <c r="BC22" s="58" t="s">
        <v>14</v>
      </c>
      <c r="BD22" s="58" t="s">
        <v>14</v>
      </c>
      <c r="BE22" s="58" t="s">
        <v>14</v>
      </c>
      <c r="BF22" s="58" t="s">
        <v>14</v>
      </c>
      <c r="BG22" s="58" t="s">
        <v>14</v>
      </c>
      <c r="BH22" s="58" t="s">
        <v>14</v>
      </c>
      <c r="BI22" s="58" t="s">
        <v>14</v>
      </c>
      <c r="BJ22" s="58" t="s">
        <v>14</v>
      </c>
      <c r="BK22" s="58" t="s">
        <v>14</v>
      </c>
      <c r="BL22" s="11">
        <v>7</v>
      </c>
      <c r="BM22" s="11">
        <v>199</v>
      </c>
      <c r="BN22" s="11">
        <v>295</v>
      </c>
      <c r="BO22" s="11">
        <v>39</v>
      </c>
      <c r="BP22" s="11">
        <v>28</v>
      </c>
      <c r="BQ22" s="11">
        <v>28</v>
      </c>
      <c r="BR22" s="11">
        <v>121</v>
      </c>
      <c r="BS22" s="11">
        <v>143</v>
      </c>
      <c r="BT22" s="11">
        <v>175</v>
      </c>
      <c r="BU22" s="11">
        <v>119</v>
      </c>
      <c r="BV22" s="11">
        <v>6021</v>
      </c>
      <c r="BW22" s="11">
        <v>6606</v>
      </c>
      <c r="BX22" s="11">
        <v>6042</v>
      </c>
      <c r="BY22" s="11">
        <v>6363</v>
      </c>
      <c r="BZ22" s="11">
        <v>6005</v>
      </c>
      <c r="CA22" s="11">
        <v>7195</v>
      </c>
      <c r="CB22" s="11">
        <v>8341</v>
      </c>
      <c r="CC22" s="11">
        <v>9537</v>
      </c>
      <c r="CD22" s="11">
        <v>7721</v>
      </c>
      <c r="CE22" s="11">
        <v>8530</v>
      </c>
      <c r="CF22" s="11">
        <v>8816</v>
      </c>
      <c r="CG22" s="11">
        <v>8249</v>
      </c>
      <c r="CH22" s="11">
        <v>7676</v>
      </c>
      <c r="CI22" s="11">
        <v>7280</v>
      </c>
      <c r="CJ22" s="11">
        <v>7007</v>
      </c>
      <c r="CK22" s="11">
        <v>6309</v>
      </c>
      <c r="CL22" s="11">
        <v>7252</v>
      </c>
      <c r="CM22" s="11">
        <v>5396</v>
      </c>
      <c r="CN22" s="11">
        <v>4984</v>
      </c>
      <c r="CO22" s="11">
        <v>5170</v>
      </c>
      <c r="CP22" s="11">
        <v>4812</v>
      </c>
      <c r="CQ22" s="11">
        <v>5126</v>
      </c>
      <c r="CR22" s="11">
        <v>4705</v>
      </c>
      <c r="CS22" s="11">
        <v>5089</v>
      </c>
      <c r="CT22" s="11">
        <v>4427</v>
      </c>
      <c r="CU22" s="11">
        <v>4203</v>
      </c>
      <c r="CV22" s="11">
        <v>3902</v>
      </c>
      <c r="CW22" s="11">
        <v>4227</v>
      </c>
      <c r="CX22" s="11">
        <v>4087</v>
      </c>
      <c r="CY22" s="11">
        <v>6076</v>
      </c>
      <c r="CZ22" s="11">
        <v>5091</v>
      </c>
      <c r="DA22" s="11">
        <v>6130</v>
      </c>
      <c r="DB22" s="11">
        <v>7308</v>
      </c>
      <c r="DC22" s="11">
        <v>6016</v>
      </c>
      <c r="DD22" s="11">
        <v>5670</v>
      </c>
      <c r="DE22" s="11">
        <v>5532</v>
      </c>
      <c r="DF22" s="11">
        <v>4553</v>
      </c>
      <c r="DG22" s="11">
        <v>4100</v>
      </c>
      <c r="DH22" s="11">
        <v>4373</v>
      </c>
      <c r="DI22" s="11">
        <v>4437</v>
      </c>
      <c r="DJ22" s="11">
        <v>5457</v>
      </c>
      <c r="DK22" s="11">
        <v>4649</v>
      </c>
      <c r="DL22" s="11">
        <v>4132</v>
      </c>
      <c r="DM22" s="11">
        <v>3922</v>
      </c>
      <c r="DN22" s="11">
        <v>4599</v>
      </c>
      <c r="DO22" s="11">
        <v>4285</v>
      </c>
      <c r="DP22" s="11">
        <v>4723</v>
      </c>
      <c r="DQ22" s="11">
        <v>4697</v>
      </c>
      <c r="DR22" s="11">
        <v>6800</v>
      </c>
      <c r="DS22" s="11">
        <v>4899</v>
      </c>
      <c r="DT22" s="11">
        <v>6534</v>
      </c>
      <c r="DU22" s="11">
        <v>5486</v>
      </c>
      <c r="DV22" s="11">
        <v>5794</v>
      </c>
      <c r="DW22" s="11">
        <v>6643</v>
      </c>
      <c r="DX22" s="11">
        <v>6469</v>
      </c>
      <c r="DY22" s="11">
        <v>6601</v>
      </c>
      <c r="DZ22" s="11">
        <v>6178</v>
      </c>
      <c r="EA22" s="11">
        <v>7661</v>
      </c>
      <c r="EB22" s="11">
        <v>7044</v>
      </c>
      <c r="EC22" s="11">
        <v>8624</v>
      </c>
      <c r="ED22" s="11">
        <v>7857</v>
      </c>
      <c r="EE22" s="11">
        <v>8075</v>
      </c>
      <c r="EF22" s="11">
        <v>6501</v>
      </c>
      <c r="EG22" s="11">
        <v>7396</v>
      </c>
      <c r="EH22" s="11">
        <v>7451</v>
      </c>
      <c r="EI22" s="11">
        <v>7220</v>
      </c>
      <c r="EJ22" s="11">
        <v>7494</v>
      </c>
      <c r="EK22" s="11">
        <v>5933</v>
      </c>
      <c r="EL22" s="11">
        <v>6953</v>
      </c>
      <c r="EM22" s="11">
        <v>5291</v>
      </c>
      <c r="EN22" s="11">
        <v>5368</v>
      </c>
      <c r="EO22" s="11">
        <v>5135</v>
      </c>
      <c r="EP22" s="11">
        <v>4167</v>
      </c>
      <c r="EQ22" s="11">
        <v>4729</v>
      </c>
      <c r="ER22" s="11">
        <v>4508</v>
      </c>
      <c r="ES22" s="11">
        <v>4610</v>
      </c>
      <c r="ET22" s="11">
        <v>4391</v>
      </c>
      <c r="EU22" s="11">
        <v>4216</v>
      </c>
      <c r="EV22" s="11">
        <v>4126</v>
      </c>
      <c r="EW22" s="11">
        <v>4080</v>
      </c>
      <c r="EX22" s="11">
        <v>5203</v>
      </c>
      <c r="EY22" s="11">
        <v>7689</v>
      </c>
      <c r="EZ22" s="11">
        <v>6112</v>
      </c>
      <c r="FA22" s="11">
        <v>6890</v>
      </c>
      <c r="FB22" s="11">
        <v>6522</v>
      </c>
      <c r="FC22" s="11">
        <v>7173</v>
      </c>
      <c r="FD22" s="11">
        <v>6566</v>
      </c>
      <c r="FE22" s="11">
        <v>5236</v>
      </c>
      <c r="FF22" s="11">
        <v>5459</v>
      </c>
      <c r="FG22" s="11">
        <v>4764</v>
      </c>
      <c r="FH22" s="11">
        <v>5534</v>
      </c>
      <c r="FI22" s="11">
        <v>4122</v>
      </c>
      <c r="FJ22" s="11">
        <v>5066</v>
      </c>
      <c r="FK22" s="11">
        <v>4922</v>
      </c>
      <c r="FL22" s="11">
        <v>4388</v>
      </c>
      <c r="FM22" s="11">
        <v>4495</v>
      </c>
      <c r="FN22" s="11">
        <v>5651</v>
      </c>
      <c r="FO22" s="11">
        <v>4868</v>
      </c>
      <c r="FP22" s="11">
        <v>4356</v>
      </c>
      <c r="FQ22" s="11">
        <v>5782</v>
      </c>
      <c r="FR22" s="11">
        <v>4054</v>
      </c>
      <c r="FS22" s="11">
        <v>4972</v>
      </c>
      <c r="FT22" s="11">
        <v>5442</v>
      </c>
      <c r="FU22" s="11">
        <v>6798</v>
      </c>
      <c r="FV22" s="11">
        <v>4511</v>
      </c>
      <c r="FW22" s="11">
        <v>5680</v>
      </c>
      <c r="FX22" s="11">
        <v>5180</v>
      </c>
      <c r="FY22" s="11">
        <v>5437</v>
      </c>
      <c r="FZ22" s="11">
        <v>6164</v>
      </c>
      <c r="GA22" s="11">
        <v>5900</v>
      </c>
      <c r="GB22" s="11">
        <v>6165</v>
      </c>
      <c r="GC22" s="11">
        <v>7325</v>
      </c>
      <c r="GD22" s="11">
        <v>6344</v>
      </c>
      <c r="GE22" s="11">
        <v>7109</v>
      </c>
      <c r="GF22" s="11">
        <v>7637</v>
      </c>
      <c r="GG22" s="11">
        <v>6580</v>
      </c>
      <c r="GH22" s="11">
        <v>6116</v>
      </c>
      <c r="GI22" s="67">
        <f t="shared" si="5"/>
        <v>166057</v>
      </c>
      <c r="GJ22" s="67">
        <f>SUM(DE22:FD22)</f>
        <v>299848</v>
      </c>
      <c r="GK22" s="67">
        <f>SUM(BE22:DD22)</f>
        <v>218523</v>
      </c>
      <c r="GL22" s="67" t="s">
        <v>14</v>
      </c>
      <c r="GM22" s="68">
        <f t="shared" si="6"/>
        <v>1.6444656166588109E-3</v>
      </c>
      <c r="GN22" s="68">
        <f>GJ22/$GJ$25</f>
        <v>1.7072919938084757E-3</v>
      </c>
      <c r="GO22" s="68">
        <f>GK22/$GK$25</f>
        <v>1.4551721824229201E-3</v>
      </c>
      <c r="GP22" s="68" t="s">
        <v>14</v>
      </c>
    </row>
    <row r="23" spans="1:198" ht="36" customHeight="1" x14ac:dyDescent="0.3">
      <c r="B23" s="3" t="s">
        <v>36</v>
      </c>
      <c r="C23" s="3" t="s">
        <v>37</v>
      </c>
      <c r="D23" s="11">
        <v>2485</v>
      </c>
      <c r="E23" s="11">
        <v>5006</v>
      </c>
      <c r="F23" s="11">
        <v>5453</v>
      </c>
      <c r="G23" s="11">
        <v>5282</v>
      </c>
      <c r="H23" s="11">
        <v>5278</v>
      </c>
      <c r="I23" s="11">
        <v>5402</v>
      </c>
      <c r="J23" s="11">
        <v>5592</v>
      </c>
      <c r="K23" s="11">
        <v>5725</v>
      </c>
      <c r="L23" s="11">
        <v>5944</v>
      </c>
      <c r="M23" s="11">
        <v>6690</v>
      </c>
      <c r="N23" s="11">
        <v>6637</v>
      </c>
      <c r="O23" s="11">
        <v>4922</v>
      </c>
      <c r="P23" s="11">
        <v>5183</v>
      </c>
      <c r="Q23" s="11">
        <v>4943</v>
      </c>
      <c r="R23" s="11">
        <v>6081</v>
      </c>
      <c r="S23" s="11">
        <v>4537</v>
      </c>
      <c r="T23" s="11">
        <v>6380</v>
      </c>
      <c r="U23" s="11">
        <v>6412</v>
      </c>
      <c r="V23" s="11">
        <v>7833</v>
      </c>
      <c r="W23" s="11">
        <v>7912</v>
      </c>
      <c r="X23" s="11">
        <v>9456</v>
      </c>
      <c r="Y23" s="11">
        <v>9530</v>
      </c>
      <c r="Z23" s="11">
        <v>10682</v>
      </c>
      <c r="AA23" s="11">
        <v>10284</v>
      </c>
      <c r="AB23" s="11">
        <v>10415</v>
      </c>
      <c r="AC23" s="11">
        <v>10726</v>
      </c>
      <c r="AD23" s="11">
        <v>11359</v>
      </c>
      <c r="AE23" s="11">
        <v>11761</v>
      </c>
      <c r="AF23" s="11">
        <v>11901</v>
      </c>
      <c r="AG23" s="11">
        <v>12160</v>
      </c>
      <c r="AH23" s="11">
        <v>12093</v>
      </c>
      <c r="AI23" s="11">
        <v>11650</v>
      </c>
      <c r="AJ23" s="11">
        <v>12057</v>
      </c>
      <c r="AK23" s="11">
        <v>11561</v>
      </c>
      <c r="AL23" s="11">
        <v>10808</v>
      </c>
      <c r="AM23" s="11">
        <v>11236</v>
      </c>
      <c r="AN23" s="11">
        <v>12613</v>
      </c>
      <c r="AO23" s="11">
        <v>12164</v>
      </c>
      <c r="AP23" s="11">
        <v>11409</v>
      </c>
      <c r="AQ23" s="11">
        <v>11269</v>
      </c>
      <c r="AR23" s="11">
        <v>12062</v>
      </c>
      <c r="AS23" s="11">
        <v>11017</v>
      </c>
      <c r="AT23" s="11">
        <v>11372</v>
      </c>
      <c r="AU23" s="11">
        <v>10969</v>
      </c>
      <c r="AV23" s="11">
        <v>11266</v>
      </c>
      <c r="AW23" s="11">
        <v>11014</v>
      </c>
      <c r="AX23" s="11">
        <v>11568</v>
      </c>
      <c r="AY23" s="11">
        <v>11686</v>
      </c>
      <c r="AZ23" s="11">
        <v>12352</v>
      </c>
      <c r="BA23" s="11">
        <v>13525</v>
      </c>
      <c r="BB23" s="11">
        <v>15169</v>
      </c>
      <c r="BC23" s="11">
        <v>10998</v>
      </c>
      <c r="BD23" s="11">
        <v>7429</v>
      </c>
      <c r="BE23" s="11">
        <v>11758</v>
      </c>
      <c r="BF23" s="11">
        <v>13277</v>
      </c>
      <c r="BG23" s="11">
        <v>13372</v>
      </c>
      <c r="BH23" s="11">
        <v>13495</v>
      </c>
      <c r="BI23" s="11">
        <v>13749</v>
      </c>
      <c r="BJ23" s="11">
        <v>15741</v>
      </c>
      <c r="BK23" s="11">
        <v>14944</v>
      </c>
      <c r="BL23" s="11">
        <v>18142</v>
      </c>
      <c r="BM23" s="11">
        <v>18249</v>
      </c>
      <c r="BN23" s="11">
        <v>19225</v>
      </c>
      <c r="BO23" s="11">
        <v>17862</v>
      </c>
      <c r="BP23" s="11">
        <v>19457</v>
      </c>
      <c r="BQ23" s="11">
        <v>20446</v>
      </c>
      <c r="BR23" s="11">
        <v>15828</v>
      </c>
      <c r="BS23" s="11">
        <v>18861</v>
      </c>
      <c r="BT23" s="11">
        <v>21237</v>
      </c>
      <c r="BU23" s="11">
        <v>22691</v>
      </c>
      <c r="BV23" s="11">
        <v>21153</v>
      </c>
      <c r="BW23" s="11">
        <v>24608</v>
      </c>
      <c r="BX23" s="11">
        <v>23353</v>
      </c>
      <c r="BY23" s="11">
        <v>25151</v>
      </c>
      <c r="BZ23" s="11">
        <v>25380</v>
      </c>
      <c r="CA23" s="11">
        <v>26519</v>
      </c>
      <c r="CB23" s="11">
        <v>27789</v>
      </c>
      <c r="CC23" s="11">
        <v>29045</v>
      </c>
      <c r="CD23" s="11">
        <v>27429</v>
      </c>
      <c r="CE23" s="11">
        <v>30291</v>
      </c>
      <c r="CF23" s="11">
        <v>31330</v>
      </c>
      <c r="CG23" s="11">
        <v>32675</v>
      </c>
      <c r="CH23" s="11">
        <v>30719</v>
      </c>
      <c r="CI23" s="11">
        <v>32208</v>
      </c>
      <c r="CJ23" s="11">
        <v>37045</v>
      </c>
      <c r="CK23" s="11">
        <v>33509</v>
      </c>
      <c r="CL23" s="11">
        <v>30993</v>
      </c>
      <c r="CM23" s="11">
        <v>31789</v>
      </c>
      <c r="CN23" s="11">
        <v>33494</v>
      </c>
      <c r="CO23" s="11">
        <v>31486</v>
      </c>
      <c r="CP23" s="11">
        <v>30561</v>
      </c>
      <c r="CQ23" s="11">
        <v>31100</v>
      </c>
      <c r="CR23" s="11">
        <v>29666</v>
      </c>
      <c r="CS23" s="11">
        <v>30958</v>
      </c>
      <c r="CT23" s="11">
        <v>30441</v>
      </c>
      <c r="CU23" s="11">
        <v>32603</v>
      </c>
      <c r="CV23" s="11">
        <v>27003</v>
      </c>
      <c r="CW23" s="11">
        <v>30726</v>
      </c>
      <c r="CX23" s="11">
        <v>29049</v>
      </c>
      <c r="CY23" s="11">
        <v>27732</v>
      </c>
      <c r="CZ23" s="11">
        <v>28758</v>
      </c>
      <c r="DA23" s="11">
        <v>30641</v>
      </c>
      <c r="DB23" s="11">
        <v>33779</v>
      </c>
      <c r="DC23" s="11">
        <v>30758</v>
      </c>
      <c r="DD23" s="11">
        <v>25018</v>
      </c>
      <c r="DE23" s="11">
        <v>29346</v>
      </c>
      <c r="DF23" s="11">
        <v>32107</v>
      </c>
      <c r="DG23" s="11">
        <v>31505</v>
      </c>
      <c r="DH23" s="11">
        <v>31035</v>
      </c>
      <c r="DI23" s="11">
        <v>32647</v>
      </c>
      <c r="DJ23" s="11">
        <v>34972</v>
      </c>
      <c r="DK23" s="11">
        <v>35135</v>
      </c>
      <c r="DL23" s="11">
        <v>37001</v>
      </c>
      <c r="DM23" s="11">
        <v>39857</v>
      </c>
      <c r="DN23" s="11">
        <v>37260</v>
      </c>
      <c r="DO23" s="11">
        <v>36876</v>
      </c>
      <c r="DP23" s="11">
        <v>36918</v>
      </c>
      <c r="DQ23" s="11">
        <v>35517</v>
      </c>
      <c r="DR23" s="11">
        <v>37506</v>
      </c>
      <c r="DS23" s="11">
        <v>41725</v>
      </c>
      <c r="DT23" s="11">
        <v>30607</v>
      </c>
      <c r="DU23" s="11">
        <v>42114</v>
      </c>
      <c r="DV23" s="11">
        <v>43173</v>
      </c>
      <c r="DW23" s="11">
        <v>48696</v>
      </c>
      <c r="DX23" s="11">
        <v>45841</v>
      </c>
      <c r="DY23" s="11">
        <v>45655</v>
      </c>
      <c r="DZ23" s="11">
        <v>50365</v>
      </c>
      <c r="EA23" s="11">
        <v>51622</v>
      </c>
      <c r="EB23" s="11">
        <v>52732</v>
      </c>
      <c r="EC23" s="11">
        <v>52781</v>
      </c>
      <c r="ED23" s="11">
        <v>53223</v>
      </c>
      <c r="EE23" s="11">
        <v>57398</v>
      </c>
      <c r="EF23" s="11">
        <v>56154</v>
      </c>
      <c r="EG23" s="11">
        <v>56169</v>
      </c>
      <c r="EH23" s="11">
        <v>59930</v>
      </c>
      <c r="EI23" s="11">
        <v>62910</v>
      </c>
      <c r="EJ23" s="11">
        <v>68177</v>
      </c>
      <c r="EK23" s="11">
        <v>61166</v>
      </c>
      <c r="EL23" s="11">
        <v>60731</v>
      </c>
      <c r="EM23" s="11">
        <v>54789</v>
      </c>
      <c r="EN23" s="11">
        <v>52833</v>
      </c>
      <c r="EO23" s="11">
        <v>47280</v>
      </c>
      <c r="EP23" s="11">
        <v>46719</v>
      </c>
      <c r="EQ23" s="11">
        <v>44097</v>
      </c>
      <c r="ER23" s="11">
        <v>45832</v>
      </c>
      <c r="ES23" s="11">
        <v>46944</v>
      </c>
      <c r="ET23" s="11">
        <v>45177</v>
      </c>
      <c r="EU23" s="11">
        <v>47888</v>
      </c>
      <c r="EV23" s="11">
        <v>41358</v>
      </c>
      <c r="EW23" s="11">
        <v>42210</v>
      </c>
      <c r="EX23" s="11">
        <v>43826</v>
      </c>
      <c r="EY23" s="11">
        <v>42224</v>
      </c>
      <c r="EZ23" s="11">
        <v>44342</v>
      </c>
      <c r="FA23" s="11">
        <v>46021</v>
      </c>
      <c r="FB23" s="11">
        <v>50547</v>
      </c>
      <c r="FC23" s="11">
        <v>52135</v>
      </c>
      <c r="FD23" s="11">
        <v>31728</v>
      </c>
      <c r="FE23" s="11">
        <v>39099</v>
      </c>
      <c r="FF23" s="11">
        <v>47071</v>
      </c>
      <c r="FG23" s="11">
        <v>46514</v>
      </c>
      <c r="FH23" s="11">
        <v>45028</v>
      </c>
      <c r="FI23" s="11">
        <v>45867</v>
      </c>
      <c r="FJ23" s="11">
        <v>51192</v>
      </c>
      <c r="FK23" s="11">
        <v>53871</v>
      </c>
      <c r="FL23" s="11">
        <v>49618</v>
      </c>
      <c r="FM23" s="11">
        <v>51872</v>
      </c>
      <c r="FN23" s="11">
        <v>53051</v>
      </c>
      <c r="FO23" s="11">
        <v>53984</v>
      </c>
      <c r="FP23" s="11">
        <v>52934</v>
      </c>
      <c r="FQ23" s="11">
        <v>52888</v>
      </c>
      <c r="FR23" s="11">
        <v>56059</v>
      </c>
      <c r="FS23" s="11">
        <v>50441</v>
      </c>
      <c r="FT23" s="11">
        <v>61964</v>
      </c>
      <c r="FU23" s="11">
        <v>63157</v>
      </c>
      <c r="FV23" s="11">
        <v>58620</v>
      </c>
      <c r="FW23" s="11">
        <v>71842</v>
      </c>
      <c r="FX23" s="11">
        <v>70437</v>
      </c>
      <c r="FY23" s="11">
        <v>76309</v>
      </c>
      <c r="FZ23" s="11">
        <v>77543</v>
      </c>
      <c r="GA23" s="11">
        <v>86062</v>
      </c>
      <c r="GB23" s="11">
        <v>78994</v>
      </c>
      <c r="GC23" s="11">
        <v>83398</v>
      </c>
      <c r="GD23" s="11">
        <v>81195</v>
      </c>
      <c r="GE23" s="11">
        <v>97357</v>
      </c>
      <c r="GF23" s="11">
        <v>103338</v>
      </c>
      <c r="GG23" s="11">
        <v>95458</v>
      </c>
      <c r="GH23" s="11">
        <v>94796</v>
      </c>
      <c r="GI23" s="67">
        <f t="shared" si="5"/>
        <v>1949959</v>
      </c>
      <c r="GJ23" s="67">
        <f>SUM(DE23:FD23)</f>
        <v>2354801</v>
      </c>
      <c r="GK23" s="67">
        <f>SUM(BE23:DD23)</f>
        <v>1323093</v>
      </c>
      <c r="GL23" s="67">
        <f>SUM($D$23:$BD$23)</f>
        <v>489258</v>
      </c>
      <c r="GM23" s="68">
        <f t="shared" si="6"/>
        <v>1.931048091555549E-2</v>
      </c>
      <c r="GN23" s="68">
        <f>GJ23/$GJ$25</f>
        <v>1.340790298521982E-2</v>
      </c>
      <c r="GO23" s="68">
        <f>GK23/$GK$25</f>
        <v>8.8106429454038633E-3</v>
      </c>
      <c r="GP23" s="68">
        <f>GL23/$GL$25</f>
        <v>4.3806762518205583E-3</v>
      </c>
    </row>
    <row r="24" spans="1:198" ht="38.25" customHeight="1" x14ac:dyDescent="0.3">
      <c r="B24" s="3" t="s">
        <v>13</v>
      </c>
      <c r="C24" s="3" t="s">
        <v>14</v>
      </c>
      <c r="D24" s="11">
        <v>4946</v>
      </c>
      <c r="E24" s="11">
        <v>10704</v>
      </c>
      <c r="F24" s="11">
        <v>11946</v>
      </c>
      <c r="G24" s="11">
        <v>11089</v>
      </c>
      <c r="H24" s="11">
        <v>8912</v>
      </c>
      <c r="I24" s="11">
        <v>9029</v>
      </c>
      <c r="J24" s="11">
        <v>11187</v>
      </c>
      <c r="K24" s="11">
        <v>11170</v>
      </c>
      <c r="L24" s="11">
        <v>10452</v>
      </c>
      <c r="M24" s="11">
        <v>9049</v>
      </c>
      <c r="N24" s="11">
        <v>11057</v>
      </c>
      <c r="O24" s="11">
        <v>5862</v>
      </c>
      <c r="P24" s="11">
        <v>5161</v>
      </c>
      <c r="Q24" s="11">
        <v>4552</v>
      </c>
      <c r="R24" s="11">
        <v>5404</v>
      </c>
      <c r="S24" s="11">
        <v>6361</v>
      </c>
      <c r="T24" s="11">
        <v>6715</v>
      </c>
      <c r="U24" s="11">
        <v>4719</v>
      </c>
      <c r="V24" s="11">
        <v>9161</v>
      </c>
      <c r="W24" s="11">
        <v>9560</v>
      </c>
      <c r="X24" s="11">
        <v>9218</v>
      </c>
      <c r="Y24" s="11">
        <v>8362</v>
      </c>
      <c r="Z24" s="11">
        <v>7688</v>
      </c>
      <c r="AA24" s="11">
        <v>9465</v>
      </c>
      <c r="AB24" s="11">
        <v>10957</v>
      </c>
      <c r="AC24" s="11">
        <v>10619</v>
      </c>
      <c r="AD24" s="11">
        <v>9414</v>
      </c>
      <c r="AE24" s="11">
        <v>10627</v>
      </c>
      <c r="AF24" s="11">
        <v>12217</v>
      </c>
      <c r="AG24" s="11">
        <v>11910</v>
      </c>
      <c r="AH24" s="11">
        <v>9823</v>
      </c>
      <c r="AI24" s="11">
        <v>9903</v>
      </c>
      <c r="AJ24" s="11">
        <v>11604</v>
      </c>
      <c r="AK24" s="11">
        <v>12470</v>
      </c>
      <c r="AL24" s="11">
        <v>11134</v>
      </c>
      <c r="AM24" s="11">
        <v>8278</v>
      </c>
      <c r="AN24" s="11">
        <v>10196</v>
      </c>
      <c r="AO24" s="11">
        <v>11023</v>
      </c>
      <c r="AP24" s="11">
        <v>10034</v>
      </c>
      <c r="AQ24" s="11">
        <v>8711</v>
      </c>
      <c r="AR24" s="11">
        <v>9514</v>
      </c>
      <c r="AS24" s="11">
        <v>9871</v>
      </c>
      <c r="AT24" s="11">
        <v>10218</v>
      </c>
      <c r="AU24" s="11">
        <v>7982</v>
      </c>
      <c r="AV24" s="11">
        <v>7695</v>
      </c>
      <c r="AW24" s="11">
        <v>8755</v>
      </c>
      <c r="AX24" s="11">
        <v>9819</v>
      </c>
      <c r="AY24" s="11">
        <v>9093</v>
      </c>
      <c r="AZ24" s="11">
        <v>8303</v>
      </c>
      <c r="BA24" s="11">
        <v>9872</v>
      </c>
      <c r="BB24" s="11">
        <v>11399</v>
      </c>
      <c r="BC24" s="11">
        <v>7434</v>
      </c>
      <c r="BD24" s="11">
        <v>5934</v>
      </c>
      <c r="BE24" s="11">
        <v>8881</v>
      </c>
      <c r="BF24" s="11">
        <v>10132</v>
      </c>
      <c r="BG24" s="11">
        <v>9902</v>
      </c>
      <c r="BH24" s="11">
        <v>8717</v>
      </c>
      <c r="BI24" s="11">
        <v>7588</v>
      </c>
      <c r="BJ24" s="11">
        <v>9292</v>
      </c>
      <c r="BK24" s="11">
        <v>10143</v>
      </c>
      <c r="BL24" s="11">
        <v>10419</v>
      </c>
      <c r="BM24" s="11">
        <v>1267</v>
      </c>
      <c r="BN24" s="11">
        <v>1335</v>
      </c>
      <c r="BO24" s="11">
        <v>1267</v>
      </c>
      <c r="BP24" s="11">
        <v>1257</v>
      </c>
      <c r="BQ24" s="11">
        <v>726</v>
      </c>
      <c r="BR24" s="11">
        <v>7884</v>
      </c>
      <c r="BS24" s="11">
        <v>9117</v>
      </c>
      <c r="BT24" s="11">
        <v>9597</v>
      </c>
      <c r="BU24" s="11">
        <v>7570</v>
      </c>
      <c r="BV24" s="11">
        <v>7680</v>
      </c>
      <c r="BW24" s="11">
        <v>10214</v>
      </c>
      <c r="BX24" s="11">
        <v>10045</v>
      </c>
      <c r="BY24" s="11">
        <v>8843</v>
      </c>
      <c r="BZ24" s="11">
        <v>7269</v>
      </c>
      <c r="CA24" s="11">
        <v>10447</v>
      </c>
      <c r="CB24" s="11">
        <v>10694</v>
      </c>
      <c r="CC24" s="11">
        <v>10560</v>
      </c>
      <c r="CD24" s="11">
        <v>8664</v>
      </c>
      <c r="CE24" s="11">
        <v>9740</v>
      </c>
      <c r="CF24" s="11">
        <v>11581</v>
      </c>
      <c r="CG24" s="11">
        <v>11835</v>
      </c>
      <c r="CH24" s="11">
        <v>10524</v>
      </c>
      <c r="CI24" s="11">
        <v>10590</v>
      </c>
      <c r="CJ24" s="11">
        <v>11914</v>
      </c>
      <c r="CK24" s="11">
        <v>11990</v>
      </c>
      <c r="CL24" s="11">
        <v>10056</v>
      </c>
      <c r="CM24" s="11">
        <v>8932</v>
      </c>
      <c r="CN24" s="11">
        <v>9664</v>
      </c>
      <c r="CO24" s="11">
        <v>10231</v>
      </c>
      <c r="CP24" s="11">
        <v>10213</v>
      </c>
      <c r="CQ24" s="11">
        <v>8303</v>
      </c>
      <c r="CR24" s="11">
        <v>8986</v>
      </c>
      <c r="CS24" s="11">
        <v>9781</v>
      </c>
      <c r="CT24" s="11">
        <v>10018</v>
      </c>
      <c r="CU24" s="11">
        <v>9132</v>
      </c>
      <c r="CV24" s="11">
        <v>6852</v>
      </c>
      <c r="CW24" s="11">
        <v>9063</v>
      </c>
      <c r="CX24" s="11">
        <v>9619</v>
      </c>
      <c r="CY24" s="11">
        <v>9554</v>
      </c>
      <c r="CZ24" s="11">
        <v>8201</v>
      </c>
      <c r="DA24" s="11">
        <v>9453</v>
      </c>
      <c r="DB24" s="11">
        <v>10829</v>
      </c>
      <c r="DC24" s="11">
        <v>8079</v>
      </c>
      <c r="DD24" s="11">
        <v>6895</v>
      </c>
      <c r="DE24" s="11">
        <v>8020</v>
      </c>
      <c r="DF24" s="11">
        <v>11347</v>
      </c>
      <c r="DG24" s="11">
        <v>9796</v>
      </c>
      <c r="DH24" s="11">
        <v>9017</v>
      </c>
      <c r="DI24" s="11">
        <v>8056</v>
      </c>
      <c r="DJ24" s="11">
        <v>9733</v>
      </c>
      <c r="DK24" s="11">
        <v>8858</v>
      </c>
      <c r="DL24" s="11">
        <v>11424</v>
      </c>
      <c r="DM24" s="11">
        <v>9382</v>
      </c>
      <c r="DN24" s="11">
        <v>10615</v>
      </c>
      <c r="DO24" s="11">
        <v>10522</v>
      </c>
      <c r="DP24" s="11">
        <v>10539</v>
      </c>
      <c r="DQ24" s="11">
        <v>7982</v>
      </c>
      <c r="DR24" s="11">
        <v>9657</v>
      </c>
      <c r="DS24" s="11">
        <v>10500</v>
      </c>
      <c r="DT24" s="11">
        <v>10585</v>
      </c>
      <c r="DU24" s="11">
        <v>10098</v>
      </c>
      <c r="DV24" s="11">
        <v>9265</v>
      </c>
      <c r="DW24" s="11">
        <v>11782</v>
      </c>
      <c r="DX24" s="11">
        <v>10700</v>
      </c>
      <c r="DY24" s="11">
        <v>10285</v>
      </c>
      <c r="DZ24" s="11">
        <v>9447</v>
      </c>
      <c r="EA24" s="11">
        <v>10488</v>
      </c>
      <c r="EB24" s="11">
        <v>10684</v>
      </c>
      <c r="EC24" s="11">
        <v>11617</v>
      </c>
      <c r="ED24" s="11">
        <v>9744</v>
      </c>
      <c r="EE24" s="11">
        <v>10801</v>
      </c>
      <c r="EF24" s="11">
        <v>11735</v>
      </c>
      <c r="EG24" s="11">
        <v>10908</v>
      </c>
      <c r="EH24" s="11">
        <v>10510</v>
      </c>
      <c r="EI24" s="11">
        <v>10277</v>
      </c>
      <c r="EJ24" s="11">
        <v>12618</v>
      </c>
      <c r="EK24" s="11">
        <v>10622</v>
      </c>
      <c r="EL24" s="11">
        <v>11116</v>
      </c>
      <c r="EM24" s="11">
        <v>9146</v>
      </c>
      <c r="EN24" s="11">
        <v>9965</v>
      </c>
      <c r="EO24" s="11">
        <v>10397</v>
      </c>
      <c r="EP24" s="11">
        <v>10371</v>
      </c>
      <c r="EQ24" s="11">
        <v>9432</v>
      </c>
      <c r="ER24" s="11">
        <v>9808</v>
      </c>
      <c r="ES24" s="11">
        <v>10009</v>
      </c>
      <c r="ET24" s="11">
        <v>8185</v>
      </c>
      <c r="EU24" s="11">
        <v>6665</v>
      </c>
      <c r="EV24" s="11">
        <v>5723</v>
      </c>
      <c r="EW24" s="11">
        <v>5858</v>
      </c>
      <c r="EX24" s="11">
        <v>3706</v>
      </c>
      <c r="EY24" s="11">
        <v>3474</v>
      </c>
      <c r="EZ24" s="11">
        <v>3446</v>
      </c>
      <c r="FA24" s="11">
        <v>3113</v>
      </c>
      <c r="FB24" s="11">
        <v>4172</v>
      </c>
      <c r="FC24" s="11">
        <v>4373</v>
      </c>
      <c r="FD24" s="11">
        <v>3356</v>
      </c>
      <c r="FE24" s="11">
        <v>3751</v>
      </c>
      <c r="FF24" s="11">
        <v>4789</v>
      </c>
      <c r="FG24" s="11">
        <v>4777</v>
      </c>
      <c r="FH24" s="11">
        <v>4771</v>
      </c>
      <c r="FI24" s="11">
        <v>4478</v>
      </c>
      <c r="FJ24" s="11">
        <v>5004</v>
      </c>
      <c r="FK24" s="11">
        <v>5272</v>
      </c>
      <c r="FL24" s="11">
        <v>5046</v>
      </c>
      <c r="FM24" s="11">
        <v>4900</v>
      </c>
      <c r="FN24" s="11">
        <v>5375</v>
      </c>
      <c r="FO24" s="11">
        <v>5275</v>
      </c>
      <c r="FP24" s="11">
        <v>5204</v>
      </c>
      <c r="FQ24" s="11">
        <v>4909</v>
      </c>
      <c r="FR24" s="11">
        <v>5114</v>
      </c>
      <c r="FS24" s="11">
        <v>4672</v>
      </c>
      <c r="FT24" s="11">
        <v>5370</v>
      </c>
      <c r="FU24" s="11">
        <v>5233</v>
      </c>
      <c r="FV24" s="11">
        <v>4523</v>
      </c>
      <c r="FW24" s="11">
        <v>5955</v>
      </c>
      <c r="FX24" s="11">
        <v>5448</v>
      </c>
      <c r="FY24" s="11">
        <v>5808</v>
      </c>
      <c r="FZ24" s="11">
        <v>5488</v>
      </c>
      <c r="GA24" s="11">
        <v>5935</v>
      </c>
      <c r="GB24" s="11">
        <v>5281</v>
      </c>
      <c r="GC24" s="11">
        <v>5618</v>
      </c>
      <c r="GD24" s="11">
        <v>5781</v>
      </c>
      <c r="GE24" s="11">
        <v>6455</v>
      </c>
      <c r="GF24" s="11">
        <v>6512</v>
      </c>
      <c r="GG24" s="11">
        <v>6151</v>
      </c>
      <c r="GH24" s="11">
        <v>6237</v>
      </c>
      <c r="GI24" s="67">
        <f t="shared" si="5"/>
        <v>159132</v>
      </c>
      <c r="GJ24" s="67">
        <f>SUM(DE24:FD24)</f>
        <v>469929</v>
      </c>
      <c r="GK24" s="67">
        <f>SUM(BE24:DD24)</f>
        <v>451545</v>
      </c>
      <c r="GL24" s="67">
        <f>SUM($D$24:$BD$24)</f>
        <v>486578</v>
      </c>
      <c r="GM24" s="68">
        <f t="shared" si="6"/>
        <v>1.5758872104768237E-3</v>
      </c>
      <c r="GN24" s="68">
        <f>GJ24/$GJ$25</f>
        <v>2.6757090904672475E-3</v>
      </c>
      <c r="GO24" s="68">
        <f>GK24/$GK$25</f>
        <v>3.0068950321575187E-3</v>
      </c>
      <c r="GP24" s="68">
        <f>GL24/$GL$25</f>
        <v>4.3566802980397742E-3</v>
      </c>
    </row>
    <row r="25" spans="1:198" ht="30.75" customHeight="1" x14ac:dyDescent="0.3">
      <c r="B25" s="85" t="s">
        <v>2</v>
      </c>
      <c r="C25" s="86"/>
      <c r="D25" s="12">
        <f t="shared" ref="D25:AI25" si="7">SUM(D7:D24)</f>
        <v>798766</v>
      </c>
      <c r="E25" s="12">
        <f t="shared" si="7"/>
        <v>1512790</v>
      </c>
      <c r="F25" s="12">
        <f t="shared" si="7"/>
        <v>1728739</v>
      </c>
      <c r="G25" s="12">
        <f t="shared" si="7"/>
        <v>1684997</v>
      </c>
      <c r="H25" s="12">
        <f t="shared" si="7"/>
        <v>1643931</v>
      </c>
      <c r="I25" s="12">
        <f t="shared" si="7"/>
        <v>1717202</v>
      </c>
      <c r="J25" s="12">
        <f t="shared" si="7"/>
        <v>1829932</v>
      </c>
      <c r="K25" s="12">
        <f t="shared" si="7"/>
        <v>1786931</v>
      </c>
      <c r="L25" s="12">
        <f t="shared" si="7"/>
        <v>1817679</v>
      </c>
      <c r="M25" s="12">
        <f t="shared" si="7"/>
        <v>1940041</v>
      </c>
      <c r="N25" s="12">
        <f t="shared" si="7"/>
        <v>1862090</v>
      </c>
      <c r="O25" s="12">
        <f t="shared" si="7"/>
        <v>1358497</v>
      </c>
      <c r="P25" s="12">
        <f t="shared" si="7"/>
        <v>1371889</v>
      </c>
      <c r="Q25" s="12">
        <f t="shared" si="7"/>
        <v>1442141</v>
      </c>
      <c r="R25" s="12">
        <f t="shared" si="7"/>
        <v>1739616</v>
      </c>
      <c r="S25" s="12">
        <f t="shared" si="7"/>
        <v>1238748</v>
      </c>
      <c r="T25" s="12">
        <f t="shared" si="7"/>
        <v>1704782</v>
      </c>
      <c r="U25" s="12">
        <f t="shared" si="7"/>
        <v>1627044</v>
      </c>
      <c r="V25" s="12">
        <f t="shared" si="7"/>
        <v>1937671</v>
      </c>
      <c r="W25" s="12">
        <f t="shared" si="7"/>
        <v>1925130</v>
      </c>
      <c r="X25" s="12">
        <f t="shared" si="7"/>
        <v>2136735</v>
      </c>
      <c r="Y25" s="12">
        <f t="shared" si="7"/>
        <v>2202021</v>
      </c>
      <c r="Z25" s="12">
        <f t="shared" si="7"/>
        <v>2323102</v>
      </c>
      <c r="AA25" s="12">
        <f t="shared" si="7"/>
        <v>2447399</v>
      </c>
      <c r="AB25" s="12">
        <f t="shared" si="7"/>
        <v>2457773</v>
      </c>
      <c r="AC25" s="12">
        <f t="shared" si="7"/>
        <v>2592646</v>
      </c>
      <c r="AD25" s="12">
        <f t="shared" si="7"/>
        <v>2633908</v>
      </c>
      <c r="AE25" s="12">
        <f t="shared" si="7"/>
        <v>2685780</v>
      </c>
      <c r="AF25" s="12">
        <f t="shared" si="7"/>
        <v>2854719</v>
      </c>
      <c r="AG25" s="12">
        <f t="shared" si="7"/>
        <v>2856477</v>
      </c>
      <c r="AH25" s="12">
        <f t="shared" si="7"/>
        <v>2853815</v>
      </c>
      <c r="AI25" s="12">
        <f t="shared" si="7"/>
        <v>2827908</v>
      </c>
      <c r="AJ25" s="12">
        <f t="shared" ref="AJ25:BO25" si="8">SUM(AJ7:AJ24)</f>
        <v>2948422</v>
      </c>
      <c r="AK25" s="12">
        <f t="shared" si="8"/>
        <v>2822738</v>
      </c>
      <c r="AL25" s="12">
        <f t="shared" si="8"/>
        <v>2629405</v>
      </c>
      <c r="AM25" s="12">
        <f t="shared" si="8"/>
        <v>2468808</v>
      </c>
      <c r="AN25" s="12">
        <f t="shared" si="8"/>
        <v>2694692</v>
      </c>
      <c r="AO25" s="12">
        <f t="shared" si="8"/>
        <v>2674433</v>
      </c>
      <c r="AP25" s="12">
        <f t="shared" si="8"/>
        <v>2482370</v>
      </c>
      <c r="AQ25" s="12">
        <f t="shared" si="8"/>
        <v>2420181</v>
      </c>
      <c r="AR25" s="12">
        <f t="shared" si="8"/>
        <v>2431186</v>
      </c>
      <c r="AS25" s="12">
        <f t="shared" si="8"/>
        <v>2255182</v>
      </c>
      <c r="AT25" s="12">
        <f t="shared" si="8"/>
        <v>2208988</v>
      </c>
      <c r="AU25" s="12">
        <f t="shared" si="8"/>
        <v>2083524</v>
      </c>
      <c r="AV25" s="12">
        <f t="shared" si="8"/>
        <v>2005207</v>
      </c>
      <c r="AW25" s="12">
        <f t="shared" si="8"/>
        <v>1957855</v>
      </c>
      <c r="AX25" s="12">
        <f t="shared" si="8"/>
        <v>2058330</v>
      </c>
      <c r="AY25" s="12">
        <f t="shared" si="8"/>
        <v>2076414</v>
      </c>
      <c r="AZ25" s="12">
        <f t="shared" si="8"/>
        <v>2165886</v>
      </c>
      <c r="BA25" s="12">
        <f t="shared" si="8"/>
        <v>2233161</v>
      </c>
      <c r="BB25" s="12">
        <f t="shared" si="8"/>
        <v>2494376</v>
      </c>
      <c r="BC25" s="12">
        <f t="shared" si="8"/>
        <v>1840773</v>
      </c>
      <c r="BD25" s="12">
        <f t="shared" si="8"/>
        <v>1192666</v>
      </c>
      <c r="BE25" s="12">
        <f t="shared" si="8"/>
        <v>1863081</v>
      </c>
      <c r="BF25" s="12">
        <f t="shared" si="8"/>
        <v>2063363</v>
      </c>
      <c r="BG25" s="12">
        <f t="shared" si="8"/>
        <v>2147148</v>
      </c>
      <c r="BH25" s="12">
        <f t="shared" si="8"/>
        <v>2086668</v>
      </c>
      <c r="BI25" s="12">
        <f t="shared" si="8"/>
        <v>2121413</v>
      </c>
      <c r="BJ25" s="12">
        <f t="shared" si="8"/>
        <v>2297635</v>
      </c>
      <c r="BK25" s="12">
        <f t="shared" si="8"/>
        <v>2232155</v>
      </c>
      <c r="BL25" s="12">
        <f t="shared" si="8"/>
        <v>2401600</v>
      </c>
      <c r="BM25" s="12">
        <f t="shared" si="8"/>
        <v>2376509</v>
      </c>
      <c r="BN25" s="12">
        <f t="shared" si="8"/>
        <v>2499880</v>
      </c>
      <c r="BO25" s="12">
        <f t="shared" si="8"/>
        <v>2381269</v>
      </c>
      <c r="BP25" s="12">
        <f t="shared" ref="BP25:CE25" si="9">SUM(BP7:BP24)</f>
        <v>2466123</v>
      </c>
      <c r="BQ25" s="12">
        <f t="shared" si="9"/>
        <v>2520688</v>
      </c>
      <c r="BR25" s="12">
        <f t="shared" si="9"/>
        <v>1889045</v>
      </c>
      <c r="BS25" s="12">
        <f t="shared" si="9"/>
        <v>2357288</v>
      </c>
      <c r="BT25" s="12">
        <f t="shared" si="9"/>
        <v>2533592</v>
      </c>
      <c r="BU25" s="12">
        <f t="shared" si="9"/>
        <v>2560129</v>
      </c>
      <c r="BV25" s="12">
        <f t="shared" si="9"/>
        <v>2646960</v>
      </c>
      <c r="BW25" s="12">
        <f t="shared" si="9"/>
        <v>3239357</v>
      </c>
      <c r="BX25" s="12">
        <f t="shared" si="9"/>
        <v>3026894</v>
      </c>
      <c r="BY25" s="12">
        <f t="shared" si="9"/>
        <v>3192660</v>
      </c>
      <c r="BZ25" s="12">
        <f t="shared" si="9"/>
        <v>3335947</v>
      </c>
      <c r="CA25" s="12">
        <f t="shared" si="9"/>
        <v>3456595</v>
      </c>
      <c r="CB25" s="12">
        <f t="shared" si="9"/>
        <v>3613104</v>
      </c>
      <c r="CC25" s="12">
        <f t="shared" si="9"/>
        <v>3492639</v>
      </c>
      <c r="CD25" s="12">
        <f t="shared" si="9"/>
        <v>3270052</v>
      </c>
      <c r="CE25" s="12">
        <f t="shared" si="9"/>
        <v>3638362</v>
      </c>
      <c r="CF25" s="12">
        <f t="shared" ref="CF25:CI25" si="10">SUM(CF7:CF24)</f>
        <v>3717793</v>
      </c>
      <c r="CG25" s="12">
        <f t="shared" si="10"/>
        <v>3708905</v>
      </c>
      <c r="CH25" s="12">
        <f t="shared" si="10"/>
        <v>3653126</v>
      </c>
      <c r="CI25" s="12">
        <f t="shared" si="10"/>
        <v>3515646</v>
      </c>
      <c r="CJ25" s="12">
        <f t="shared" ref="CJ25:GK25" si="11">SUM(CJ7:CJ24)</f>
        <v>3945035</v>
      </c>
      <c r="CK25" s="12">
        <f t="shared" si="11"/>
        <v>3581187</v>
      </c>
      <c r="CL25" s="12">
        <f t="shared" si="11"/>
        <v>3213130</v>
      </c>
      <c r="CM25" s="12">
        <f t="shared" si="11"/>
        <v>3253607</v>
      </c>
      <c r="CN25" s="12">
        <f t="shared" si="11"/>
        <v>3476999</v>
      </c>
      <c r="CO25" s="12">
        <f t="shared" si="11"/>
        <v>3173913</v>
      </c>
      <c r="CP25" s="12">
        <f t="shared" si="11"/>
        <v>3092082</v>
      </c>
      <c r="CQ25" s="12">
        <f t="shared" ref="CQ25:EF25" si="12">SUM(CQ7:CQ24)</f>
        <v>3140319</v>
      </c>
      <c r="CR25" s="12">
        <f t="shared" si="12"/>
        <v>3021549</v>
      </c>
      <c r="CS25" s="12">
        <f t="shared" si="12"/>
        <v>3079158</v>
      </c>
      <c r="CT25" s="12">
        <f t="shared" si="12"/>
        <v>3003489</v>
      </c>
      <c r="CU25" s="12">
        <f t="shared" si="12"/>
        <v>3237979</v>
      </c>
      <c r="CV25" s="12">
        <f t="shared" si="12"/>
        <v>2520995</v>
      </c>
      <c r="CW25" s="12">
        <f t="shared" si="12"/>
        <v>2798338</v>
      </c>
      <c r="CX25" s="12">
        <f t="shared" si="12"/>
        <v>2892023</v>
      </c>
      <c r="CY25" s="12">
        <f t="shared" si="12"/>
        <v>2822011</v>
      </c>
      <c r="CZ25" s="12">
        <f t="shared" si="12"/>
        <v>2851400</v>
      </c>
      <c r="DA25" s="12">
        <f t="shared" si="12"/>
        <v>2949865</v>
      </c>
      <c r="DB25" s="12">
        <f t="shared" si="12"/>
        <v>3171173</v>
      </c>
      <c r="DC25" s="12">
        <f t="shared" si="12"/>
        <v>2654396</v>
      </c>
      <c r="DD25" s="12">
        <f t="shared" si="12"/>
        <v>1985584</v>
      </c>
      <c r="DE25" s="12">
        <f t="shared" si="12"/>
        <v>2306463</v>
      </c>
      <c r="DF25" s="12">
        <f t="shared" si="12"/>
        <v>2780028</v>
      </c>
      <c r="DG25" s="12">
        <f t="shared" si="12"/>
        <v>2674518</v>
      </c>
      <c r="DH25" s="12">
        <f t="shared" si="12"/>
        <v>2509663</v>
      </c>
      <c r="DI25" s="12">
        <f t="shared" si="12"/>
        <v>2597297</v>
      </c>
      <c r="DJ25" s="12">
        <f t="shared" si="12"/>
        <v>2838608</v>
      </c>
      <c r="DK25" s="12">
        <f t="shared" si="12"/>
        <v>2834799</v>
      </c>
      <c r="DL25" s="12">
        <f t="shared" si="12"/>
        <v>3002545</v>
      </c>
      <c r="DM25" s="12">
        <f t="shared" si="12"/>
        <v>3003592</v>
      </c>
      <c r="DN25" s="12">
        <f t="shared" si="12"/>
        <v>3231366</v>
      </c>
      <c r="DO25" s="12">
        <f t="shared" si="12"/>
        <v>3226402</v>
      </c>
      <c r="DP25" s="12">
        <f t="shared" si="12"/>
        <v>3314292</v>
      </c>
      <c r="DQ25" s="12">
        <f t="shared" si="12"/>
        <v>3096011</v>
      </c>
      <c r="DR25" s="12">
        <f t="shared" si="12"/>
        <v>3312211</v>
      </c>
      <c r="DS25" s="12">
        <f t="shared" si="12"/>
        <v>3592228</v>
      </c>
      <c r="DT25" s="12">
        <f t="shared" si="12"/>
        <v>2732567</v>
      </c>
      <c r="DU25" s="12">
        <f t="shared" si="12"/>
        <v>3602743</v>
      </c>
      <c r="DV25" s="12">
        <f t="shared" si="12"/>
        <v>3488526</v>
      </c>
      <c r="DW25" s="12">
        <f t="shared" si="12"/>
        <v>4085949</v>
      </c>
      <c r="DX25" s="12">
        <f t="shared" si="12"/>
        <v>3874002</v>
      </c>
      <c r="DY25" s="12">
        <f t="shared" si="12"/>
        <v>3777710</v>
      </c>
      <c r="DZ25" s="12">
        <f t="shared" si="12"/>
        <v>3918550</v>
      </c>
      <c r="EA25" s="12">
        <f t="shared" si="12"/>
        <v>4066803</v>
      </c>
      <c r="EB25" s="12">
        <f t="shared" si="12"/>
        <v>3936050</v>
      </c>
      <c r="EC25" s="12">
        <f t="shared" si="12"/>
        <v>4072499</v>
      </c>
      <c r="ED25" s="12">
        <f t="shared" si="12"/>
        <v>3877236</v>
      </c>
      <c r="EE25" s="12">
        <f t="shared" si="12"/>
        <v>3936781</v>
      </c>
      <c r="EF25" s="12">
        <f t="shared" si="12"/>
        <v>3848017</v>
      </c>
      <c r="EG25" s="12">
        <f t="shared" ref="EG25:GJ25" si="13">SUM(EG7:EG24)</f>
        <v>3765299</v>
      </c>
      <c r="EH25" s="12">
        <f t="shared" si="13"/>
        <v>3882409</v>
      </c>
      <c r="EI25" s="12">
        <f t="shared" si="13"/>
        <v>3980777</v>
      </c>
      <c r="EJ25" s="12">
        <f t="shared" si="13"/>
        <v>4252081</v>
      </c>
      <c r="EK25" s="12">
        <f t="shared" si="13"/>
        <v>3817951</v>
      </c>
      <c r="EL25" s="12">
        <f t="shared" si="13"/>
        <v>3779933</v>
      </c>
      <c r="EM25" s="12">
        <f t="shared" si="13"/>
        <v>3694896</v>
      </c>
      <c r="EN25" s="12">
        <f t="shared" si="13"/>
        <v>3667882</v>
      </c>
      <c r="EO25" s="12">
        <f t="shared" si="13"/>
        <v>3513748</v>
      </c>
      <c r="EP25" s="12">
        <f t="shared" si="13"/>
        <v>3360191</v>
      </c>
      <c r="EQ25" s="12">
        <f t="shared" si="13"/>
        <v>3281033</v>
      </c>
      <c r="ER25" s="12">
        <f t="shared" si="13"/>
        <v>3468105</v>
      </c>
      <c r="ES25" s="12">
        <f t="shared" si="13"/>
        <v>3608040</v>
      </c>
      <c r="ET25" s="12">
        <f t="shared" si="13"/>
        <v>3419015</v>
      </c>
      <c r="EU25" s="12">
        <f t="shared" si="13"/>
        <v>3523955</v>
      </c>
      <c r="EV25" s="12">
        <f t="shared" si="13"/>
        <v>2947226</v>
      </c>
      <c r="EW25" s="12">
        <f t="shared" si="13"/>
        <v>3063430</v>
      </c>
      <c r="EX25" s="12">
        <f t="shared" si="13"/>
        <v>3205899</v>
      </c>
      <c r="EY25" s="12">
        <f t="shared" si="13"/>
        <v>3078426</v>
      </c>
      <c r="EZ25" s="12">
        <f t="shared" si="13"/>
        <v>3102970</v>
      </c>
      <c r="FA25" s="12">
        <f t="shared" si="13"/>
        <v>3215281</v>
      </c>
      <c r="FB25" s="12">
        <f t="shared" si="13"/>
        <v>3211407</v>
      </c>
      <c r="FC25" s="12">
        <f t="shared" ref="FC25:FQ25" si="14">SUM(FC7:FC24)</f>
        <v>3240005</v>
      </c>
      <c r="FD25" s="12">
        <f t="shared" si="14"/>
        <v>2010422</v>
      </c>
      <c r="FE25" s="12">
        <f t="shared" si="14"/>
        <v>2393267</v>
      </c>
      <c r="FF25" s="12">
        <f t="shared" si="14"/>
        <v>3050523</v>
      </c>
      <c r="FG25" s="12">
        <f t="shared" si="14"/>
        <v>2924873</v>
      </c>
      <c r="FH25" s="12">
        <f t="shared" si="14"/>
        <v>2801227</v>
      </c>
      <c r="FI25" s="12">
        <f t="shared" si="14"/>
        <v>2749188</v>
      </c>
      <c r="FJ25" s="12">
        <f t="shared" si="14"/>
        <v>2993919</v>
      </c>
      <c r="FK25" s="12">
        <f t="shared" si="14"/>
        <v>3201481</v>
      </c>
      <c r="FL25" s="12">
        <f t="shared" si="14"/>
        <v>2926956</v>
      </c>
      <c r="FM25" s="12">
        <f t="shared" si="14"/>
        <v>3044273</v>
      </c>
      <c r="FN25" s="12">
        <f t="shared" si="14"/>
        <v>3196810</v>
      </c>
      <c r="FO25" s="12">
        <f t="shared" si="14"/>
        <v>3268780</v>
      </c>
      <c r="FP25" s="12">
        <f t="shared" si="14"/>
        <v>3223430</v>
      </c>
      <c r="FQ25" s="12">
        <f t="shared" si="14"/>
        <v>3141019</v>
      </c>
      <c r="FR25" s="12">
        <f t="shared" ref="FR25:GH25" si="15">SUM(FR7:FR24)</f>
        <v>3324983</v>
      </c>
      <c r="FS25" s="12">
        <f t="shared" si="15"/>
        <v>2822424</v>
      </c>
      <c r="FT25" s="12">
        <f t="shared" si="15"/>
        <v>3545581</v>
      </c>
      <c r="FU25" s="12">
        <f t="shared" si="15"/>
        <v>3537412</v>
      </c>
      <c r="FV25" s="12">
        <f t="shared" si="15"/>
        <v>2933255</v>
      </c>
      <c r="FW25" s="12">
        <f t="shared" si="15"/>
        <v>3910549</v>
      </c>
      <c r="FX25" s="12">
        <f t="shared" si="15"/>
        <v>3687475</v>
      </c>
      <c r="FY25" s="12">
        <f t="shared" si="15"/>
        <v>3903990</v>
      </c>
      <c r="FZ25" s="12">
        <f t="shared" si="15"/>
        <v>3831989</v>
      </c>
      <c r="GA25" s="12">
        <f t="shared" si="15"/>
        <v>3763471</v>
      </c>
      <c r="GB25" s="12">
        <f t="shared" si="15"/>
        <v>3879853</v>
      </c>
      <c r="GC25" s="12">
        <f t="shared" si="15"/>
        <v>3910587</v>
      </c>
      <c r="GD25" s="12">
        <f t="shared" si="15"/>
        <v>3580952</v>
      </c>
      <c r="GE25" s="12">
        <f t="shared" si="15"/>
        <v>3948306</v>
      </c>
      <c r="GF25" s="12">
        <f t="shared" si="15"/>
        <v>4007510</v>
      </c>
      <c r="GG25" s="12">
        <f t="shared" si="15"/>
        <v>3847028</v>
      </c>
      <c r="GH25" s="12">
        <f t="shared" si="15"/>
        <v>3628197</v>
      </c>
      <c r="GI25" s="69">
        <f>SUM(GI7:GI24)</f>
        <v>100979308</v>
      </c>
      <c r="GJ25" s="69">
        <f t="shared" si="13"/>
        <v>175627837</v>
      </c>
      <c r="GK25" s="69">
        <f t="shared" si="11"/>
        <v>150169858</v>
      </c>
      <c r="GL25" s="69">
        <f>SUM(GL7:GL24)</f>
        <v>111685496</v>
      </c>
      <c r="GM25" s="21"/>
      <c r="GN25" s="21"/>
      <c r="GO25" s="21"/>
      <c r="GP25" s="21"/>
    </row>
    <row r="26" spans="1:198" s="9" customFormat="1" x14ac:dyDescent="0.3">
      <c r="A26" s="1"/>
      <c r="B26" s="14"/>
      <c r="C26" s="14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</row>
    <row r="28" spans="1:198" s="17" customFormat="1" ht="21" customHeight="1" x14ac:dyDescent="0.3">
      <c r="B28" s="4" t="s">
        <v>260</v>
      </c>
      <c r="C28" s="5"/>
      <c r="D28" s="5"/>
      <c r="E28" s="5"/>
      <c r="F28" s="5"/>
      <c r="G28" s="5"/>
    </row>
    <row r="30" spans="1:198" ht="21" customHeight="1" x14ac:dyDescent="0.3">
      <c r="A30" s="78">
        <v>4</v>
      </c>
      <c r="B30" s="74" t="s">
        <v>0</v>
      </c>
      <c r="C30" s="75" t="s">
        <v>1</v>
      </c>
      <c r="D30" s="76" t="s">
        <v>21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3" t="s">
        <v>108</v>
      </c>
      <c r="BF30" s="73"/>
      <c r="BG30" s="73"/>
      <c r="BH30" s="73"/>
      <c r="BI30" s="73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29"/>
      <c r="GK30" s="29"/>
      <c r="GL30" s="29"/>
      <c r="GM30" s="66" t="s">
        <v>22</v>
      </c>
      <c r="GN30" s="66"/>
      <c r="GO30" s="66"/>
      <c r="GP30" s="66"/>
    </row>
    <row r="31" spans="1:198" ht="21" customHeight="1" x14ac:dyDescent="0.3">
      <c r="A31" s="88"/>
      <c r="B31" s="74"/>
      <c r="C31" s="75"/>
      <c r="D31" s="2" t="s">
        <v>104</v>
      </c>
      <c r="E31" s="2" t="s">
        <v>103</v>
      </c>
      <c r="F31" s="2" t="s">
        <v>102</v>
      </c>
      <c r="G31" s="2" t="s">
        <v>101</v>
      </c>
      <c r="H31" s="2" t="s">
        <v>100</v>
      </c>
      <c r="I31" s="2" t="s">
        <v>99</v>
      </c>
      <c r="J31" s="2" t="s">
        <v>98</v>
      </c>
      <c r="K31" s="2" t="s">
        <v>97</v>
      </c>
      <c r="L31" s="2" t="s">
        <v>96</v>
      </c>
      <c r="M31" s="2" t="s">
        <v>95</v>
      </c>
      <c r="N31" s="2" t="s">
        <v>94</v>
      </c>
      <c r="O31" s="2" t="s">
        <v>93</v>
      </c>
      <c r="P31" s="2" t="s">
        <v>92</v>
      </c>
      <c r="Q31" s="2" t="s">
        <v>91</v>
      </c>
      <c r="R31" s="2" t="s">
        <v>90</v>
      </c>
      <c r="S31" s="2" t="s">
        <v>89</v>
      </c>
      <c r="T31" s="2" t="s">
        <v>88</v>
      </c>
      <c r="U31" s="2" t="s">
        <v>87</v>
      </c>
      <c r="V31" s="2" t="s">
        <v>86</v>
      </c>
      <c r="W31" s="2" t="s">
        <v>85</v>
      </c>
      <c r="X31" s="2" t="s">
        <v>84</v>
      </c>
      <c r="Y31" s="2" t="s">
        <v>83</v>
      </c>
      <c r="Z31" s="2" t="s">
        <v>82</v>
      </c>
      <c r="AA31" s="2" t="s">
        <v>81</v>
      </c>
      <c r="AB31" s="2" t="s">
        <v>80</v>
      </c>
      <c r="AC31" s="2" t="s">
        <v>79</v>
      </c>
      <c r="AD31" s="2" t="s">
        <v>78</v>
      </c>
      <c r="AE31" s="2" t="s">
        <v>77</v>
      </c>
      <c r="AF31" s="2" t="s">
        <v>76</v>
      </c>
      <c r="AG31" s="2" t="s">
        <v>75</v>
      </c>
      <c r="AH31" s="2" t="s">
        <v>74</v>
      </c>
      <c r="AI31" s="2" t="s">
        <v>73</v>
      </c>
      <c r="AJ31" s="2" t="s">
        <v>72</v>
      </c>
      <c r="AK31" s="2" t="s">
        <v>71</v>
      </c>
      <c r="AL31" s="2" t="s">
        <v>70</v>
      </c>
      <c r="AM31" s="2" t="s">
        <v>69</v>
      </c>
      <c r="AN31" s="2" t="s">
        <v>68</v>
      </c>
      <c r="AO31" s="2" t="s">
        <v>67</v>
      </c>
      <c r="AP31" s="2" t="s">
        <v>66</v>
      </c>
      <c r="AQ31" s="2" t="s">
        <v>65</v>
      </c>
      <c r="AR31" s="2" t="s">
        <v>64</v>
      </c>
      <c r="AS31" s="2" t="s">
        <v>63</v>
      </c>
      <c r="AT31" s="2" t="s">
        <v>62</v>
      </c>
      <c r="AU31" s="2" t="s">
        <v>61</v>
      </c>
      <c r="AV31" s="2" t="s">
        <v>60</v>
      </c>
      <c r="AW31" s="2" t="s">
        <v>59</v>
      </c>
      <c r="AX31" s="2" t="s">
        <v>58</v>
      </c>
      <c r="AY31" s="2" t="s">
        <v>57</v>
      </c>
      <c r="AZ31" s="2" t="s">
        <v>56</v>
      </c>
      <c r="BA31" s="2" t="s">
        <v>55</v>
      </c>
      <c r="BB31" s="2" t="s">
        <v>54</v>
      </c>
      <c r="BC31" s="2" t="s">
        <v>53</v>
      </c>
      <c r="BD31" s="2" t="s">
        <v>52</v>
      </c>
      <c r="BE31" s="2" t="s">
        <v>136</v>
      </c>
      <c r="BF31" s="2" t="s">
        <v>137</v>
      </c>
      <c r="BG31" s="2" t="s">
        <v>138</v>
      </c>
      <c r="BH31" s="2" t="s">
        <v>139</v>
      </c>
      <c r="BI31" s="2" t="s">
        <v>140</v>
      </c>
      <c r="BJ31" s="2" t="s">
        <v>141</v>
      </c>
      <c r="BK31" s="2" t="s">
        <v>142</v>
      </c>
      <c r="BL31" s="2" t="s">
        <v>143</v>
      </c>
      <c r="BM31" s="2" t="s">
        <v>144</v>
      </c>
      <c r="BN31" s="2" t="s">
        <v>145</v>
      </c>
      <c r="BO31" s="2" t="s">
        <v>146</v>
      </c>
      <c r="BP31" s="2" t="s">
        <v>147</v>
      </c>
      <c r="BQ31" s="2" t="s">
        <v>148</v>
      </c>
      <c r="BR31" s="2" t="s">
        <v>149</v>
      </c>
      <c r="BS31" s="2" t="s">
        <v>150</v>
      </c>
      <c r="BT31" s="2" t="s">
        <v>151</v>
      </c>
      <c r="BU31" s="2" t="s">
        <v>152</v>
      </c>
      <c r="BV31" s="2" t="s">
        <v>153</v>
      </c>
      <c r="BW31" s="2" t="s">
        <v>154</v>
      </c>
      <c r="BX31" s="2" t="s">
        <v>155</v>
      </c>
      <c r="BY31" s="2" t="s">
        <v>156</v>
      </c>
      <c r="BZ31" s="2" t="s">
        <v>157</v>
      </c>
      <c r="CA31" s="2" t="s">
        <v>158</v>
      </c>
      <c r="CB31" s="2" t="s">
        <v>159</v>
      </c>
      <c r="CC31" s="2" t="s">
        <v>160</v>
      </c>
      <c r="CD31" s="2" t="s">
        <v>161</v>
      </c>
      <c r="CE31" s="2" t="s">
        <v>162</v>
      </c>
      <c r="CF31" s="2" t="s">
        <v>163</v>
      </c>
      <c r="CG31" s="2" t="s">
        <v>164</v>
      </c>
      <c r="CH31" s="2" t="s">
        <v>165</v>
      </c>
      <c r="CI31" s="2" t="s">
        <v>166</v>
      </c>
      <c r="CJ31" s="2" t="s">
        <v>167</v>
      </c>
      <c r="CK31" s="2" t="s">
        <v>168</v>
      </c>
      <c r="CL31" s="2" t="s">
        <v>169</v>
      </c>
      <c r="CM31" s="2" t="s">
        <v>170</v>
      </c>
      <c r="CN31" s="2" t="s">
        <v>171</v>
      </c>
      <c r="CO31" s="2" t="s">
        <v>172</v>
      </c>
      <c r="CP31" s="2" t="s">
        <v>173</v>
      </c>
      <c r="CQ31" s="2" t="s">
        <v>174</v>
      </c>
      <c r="CR31" s="2" t="s">
        <v>175</v>
      </c>
      <c r="CS31" s="2" t="s">
        <v>176</v>
      </c>
      <c r="CT31" s="2" t="s">
        <v>177</v>
      </c>
      <c r="CU31" s="2" t="s">
        <v>178</v>
      </c>
      <c r="CV31" s="2" t="s">
        <v>179</v>
      </c>
      <c r="CW31" s="2" t="s">
        <v>180</v>
      </c>
      <c r="CX31" s="2" t="s">
        <v>181</v>
      </c>
      <c r="CY31" s="2" t="s">
        <v>182</v>
      </c>
      <c r="CZ31" s="2" t="s">
        <v>183</v>
      </c>
      <c r="DA31" s="2" t="s">
        <v>184</v>
      </c>
      <c r="DB31" s="2" t="s">
        <v>185</v>
      </c>
      <c r="DC31" s="2" t="s">
        <v>186</v>
      </c>
      <c r="DD31" s="2" t="s">
        <v>187</v>
      </c>
      <c r="DE31" s="2" t="s">
        <v>188</v>
      </c>
      <c r="DF31" s="2" t="s">
        <v>189</v>
      </c>
      <c r="DG31" s="2" t="s">
        <v>190</v>
      </c>
      <c r="DH31" s="2" t="s">
        <v>191</v>
      </c>
      <c r="DI31" s="2" t="s">
        <v>192</v>
      </c>
      <c r="DJ31" s="2" t="s">
        <v>193</v>
      </c>
      <c r="DK31" s="2" t="s">
        <v>194</v>
      </c>
      <c r="DL31" s="2" t="s">
        <v>195</v>
      </c>
      <c r="DM31" s="2" t="s">
        <v>196</v>
      </c>
      <c r="DN31" s="2" t="s">
        <v>197</v>
      </c>
      <c r="DO31" s="2" t="s">
        <v>198</v>
      </c>
      <c r="DP31" s="2" t="s">
        <v>199</v>
      </c>
      <c r="DQ31" s="2" t="s">
        <v>200</v>
      </c>
      <c r="DR31" s="2" t="s">
        <v>201</v>
      </c>
      <c r="DS31" s="2" t="s">
        <v>202</v>
      </c>
      <c r="DT31" s="2" t="s">
        <v>203</v>
      </c>
      <c r="DU31" s="2" t="s">
        <v>204</v>
      </c>
      <c r="DV31" s="2" t="s">
        <v>205</v>
      </c>
      <c r="DW31" s="2" t="s">
        <v>206</v>
      </c>
      <c r="DX31" s="2" t="s">
        <v>207</v>
      </c>
      <c r="DY31" s="2" t="s">
        <v>208</v>
      </c>
      <c r="DZ31" s="2" t="s">
        <v>209</v>
      </c>
      <c r="EA31" s="2" t="s">
        <v>210</v>
      </c>
      <c r="EB31" s="2" t="s">
        <v>211</v>
      </c>
      <c r="EC31" s="2" t="s">
        <v>212</v>
      </c>
      <c r="ED31" s="2" t="s">
        <v>213</v>
      </c>
      <c r="EE31" s="2" t="s">
        <v>214</v>
      </c>
      <c r="EF31" s="2" t="s">
        <v>215</v>
      </c>
      <c r="EG31" s="2" t="s">
        <v>216</v>
      </c>
      <c r="EH31" s="2" t="s">
        <v>217</v>
      </c>
      <c r="EI31" s="2" t="s">
        <v>218</v>
      </c>
      <c r="EJ31" s="2" t="s">
        <v>219</v>
      </c>
      <c r="EK31" s="2" t="s">
        <v>220</v>
      </c>
      <c r="EL31" s="2" t="s">
        <v>221</v>
      </c>
      <c r="EM31" s="2" t="s">
        <v>222</v>
      </c>
      <c r="EN31" s="2" t="s">
        <v>223</v>
      </c>
      <c r="EO31" s="2" t="s">
        <v>224</v>
      </c>
      <c r="EP31" s="2" t="s">
        <v>225</v>
      </c>
      <c r="EQ31" s="2" t="s">
        <v>226</v>
      </c>
      <c r="ER31" s="2" t="s">
        <v>227</v>
      </c>
      <c r="ES31" s="2" t="s">
        <v>228</v>
      </c>
      <c r="ET31" s="2" t="s">
        <v>229</v>
      </c>
      <c r="EU31" s="2" t="s">
        <v>230</v>
      </c>
      <c r="EV31" s="2" t="s">
        <v>231</v>
      </c>
      <c r="EW31" s="2" t="s">
        <v>232</v>
      </c>
      <c r="EX31" s="2" t="s">
        <v>233</v>
      </c>
      <c r="EY31" s="2" t="s">
        <v>234</v>
      </c>
      <c r="EZ31" s="2" t="s">
        <v>235</v>
      </c>
      <c r="FA31" s="2" t="s">
        <v>236</v>
      </c>
      <c r="FB31" s="2" t="s">
        <v>237</v>
      </c>
      <c r="FC31" s="2" t="s">
        <v>238</v>
      </c>
      <c r="FD31" s="2" t="s">
        <v>239</v>
      </c>
      <c r="FE31" s="2" t="s">
        <v>265</v>
      </c>
      <c r="FF31" s="2" t="s">
        <v>266</v>
      </c>
      <c r="FG31" s="2" t="s">
        <v>267</v>
      </c>
      <c r="FH31" s="2" t="s">
        <v>268</v>
      </c>
      <c r="FI31" s="2" t="s">
        <v>269</v>
      </c>
      <c r="FJ31" s="2" t="s">
        <v>270</v>
      </c>
      <c r="FK31" s="2" t="s">
        <v>271</v>
      </c>
      <c r="FL31" s="2" t="s">
        <v>272</v>
      </c>
      <c r="FM31" s="2" t="s">
        <v>273</v>
      </c>
      <c r="FN31" s="2" t="s">
        <v>274</v>
      </c>
      <c r="FO31" s="2" t="s">
        <v>275</v>
      </c>
      <c r="FP31" s="2" t="s">
        <v>276</v>
      </c>
      <c r="FQ31" s="2" t="s">
        <v>277</v>
      </c>
      <c r="FR31" s="2" t="s">
        <v>278</v>
      </c>
      <c r="FS31" s="2" t="s">
        <v>279</v>
      </c>
      <c r="FT31" s="2" t="s">
        <v>280</v>
      </c>
      <c r="FU31" s="2" t="s">
        <v>281</v>
      </c>
      <c r="FV31" s="2" t="s">
        <v>282</v>
      </c>
      <c r="FW31" s="2" t="s">
        <v>283</v>
      </c>
      <c r="FX31" s="2" t="s">
        <v>284</v>
      </c>
      <c r="FY31" s="2" t="s">
        <v>285</v>
      </c>
      <c r="FZ31" s="2" t="s">
        <v>286</v>
      </c>
      <c r="GA31" s="2" t="s">
        <v>287</v>
      </c>
      <c r="GB31" s="2" t="s">
        <v>288</v>
      </c>
      <c r="GC31" s="2" t="s">
        <v>289</v>
      </c>
      <c r="GD31" s="2" t="s">
        <v>290</v>
      </c>
      <c r="GE31" s="2" t="s">
        <v>291</v>
      </c>
      <c r="GF31" s="2" t="s">
        <v>292</v>
      </c>
      <c r="GG31" s="2" t="s">
        <v>293</v>
      </c>
      <c r="GH31" s="2" t="s">
        <v>294</v>
      </c>
      <c r="GI31" s="2" t="s">
        <v>135</v>
      </c>
      <c r="GJ31" s="2" t="s">
        <v>124</v>
      </c>
      <c r="GK31" s="2" t="s">
        <v>50</v>
      </c>
      <c r="GL31" s="2" t="s">
        <v>51</v>
      </c>
      <c r="GM31" s="33" t="s">
        <v>242</v>
      </c>
      <c r="GN31" s="33" t="s">
        <v>128</v>
      </c>
      <c r="GO31" s="33" t="s">
        <v>110</v>
      </c>
      <c r="GP31" s="33" t="s">
        <v>109</v>
      </c>
    </row>
    <row r="32" spans="1:198" ht="30" customHeight="1" x14ac:dyDescent="0.3">
      <c r="B32" s="3" t="s">
        <v>19</v>
      </c>
      <c r="C32" s="3" t="s">
        <v>5</v>
      </c>
      <c r="D32" s="13" t="s">
        <v>14</v>
      </c>
      <c r="E32" s="11" t="s">
        <v>14</v>
      </c>
      <c r="F32" s="11" t="s">
        <v>14</v>
      </c>
      <c r="G32" s="11" t="s">
        <v>14</v>
      </c>
      <c r="H32" s="11" t="s">
        <v>14</v>
      </c>
      <c r="I32" s="11" t="s">
        <v>14</v>
      </c>
      <c r="J32" s="11" t="s">
        <v>14</v>
      </c>
      <c r="K32" s="11" t="s">
        <v>14</v>
      </c>
      <c r="L32" s="11" t="s">
        <v>14</v>
      </c>
      <c r="M32" s="11" t="s">
        <v>14</v>
      </c>
      <c r="N32" s="11" t="s">
        <v>14</v>
      </c>
      <c r="O32" s="11" t="s">
        <v>14</v>
      </c>
      <c r="P32" s="11" t="s">
        <v>14</v>
      </c>
      <c r="Q32" s="11" t="s">
        <v>14</v>
      </c>
      <c r="R32" s="11" t="s">
        <v>14</v>
      </c>
      <c r="S32" s="11" t="s">
        <v>14</v>
      </c>
      <c r="T32" s="11" t="s">
        <v>14</v>
      </c>
      <c r="U32" s="11" t="s">
        <v>14</v>
      </c>
      <c r="V32" s="11" t="s">
        <v>14</v>
      </c>
      <c r="W32" s="11" t="s">
        <v>14</v>
      </c>
      <c r="X32" s="11" t="s">
        <v>14</v>
      </c>
      <c r="Y32" s="11" t="s">
        <v>14</v>
      </c>
      <c r="Z32" s="11" t="s">
        <v>14</v>
      </c>
      <c r="AA32" s="11" t="s">
        <v>14</v>
      </c>
      <c r="AB32" s="11" t="s">
        <v>14</v>
      </c>
      <c r="AC32" s="11" t="s">
        <v>14</v>
      </c>
      <c r="AD32" s="11" t="s">
        <v>14</v>
      </c>
      <c r="AE32" s="11" t="s">
        <v>14</v>
      </c>
      <c r="AF32" s="11" t="s">
        <v>14</v>
      </c>
      <c r="AG32" s="11" t="s">
        <v>14</v>
      </c>
      <c r="AH32" s="11" t="s">
        <v>14</v>
      </c>
      <c r="AI32" s="11" t="s">
        <v>14</v>
      </c>
      <c r="AJ32" s="11" t="s">
        <v>14</v>
      </c>
      <c r="AK32" s="11" t="s">
        <v>14</v>
      </c>
      <c r="AL32" s="11" t="s">
        <v>14</v>
      </c>
      <c r="AM32" s="11" t="s">
        <v>14</v>
      </c>
      <c r="AN32" s="11" t="s">
        <v>14</v>
      </c>
      <c r="AO32" s="11" t="s">
        <v>14</v>
      </c>
      <c r="AP32" s="11" t="s">
        <v>14</v>
      </c>
      <c r="AQ32" s="11" t="s">
        <v>14</v>
      </c>
      <c r="AR32" s="11" t="s">
        <v>14</v>
      </c>
      <c r="AS32" s="11" t="s">
        <v>14</v>
      </c>
      <c r="AT32" s="11" t="s">
        <v>14</v>
      </c>
      <c r="AU32" s="11" t="s">
        <v>14</v>
      </c>
      <c r="AV32" s="11" t="s">
        <v>14</v>
      </c>
      <c r="AW32" s="11" t="s">
        <v>14</v>
      </c>
      <c r="AX32" s="11" t="s">
        <v>14</v>
      </c>
      <c r="AY32" s="11" t="s">
        <v>14</v>
      </c>
      <c r="AZ32" s="11" t="s">
        <v>14</v>
      </c>
      <c r="BA32" s="11" t="s">
        <v>14</v>
      </c>
      <c r="BB32" s="11" t="s">
        <v>14</v>
      </c>
      <c r="BC32" s="11" t="s">
        <v>14</v>
      </c>
      <c r="BD32" s="11" t="s">
        <v>14</v>
      </c>
      <c r="BE32" s="11" t="s">
        <v>14</v>
      </c>
      <c r="BF32" s="11" t="s">
        <v>14</v>
      </c>
      <c r="BG32" s="11" t="s">
        <v>14</v>
      </c>
      <c r="BH32" s="11" t="s">
        <v>14</v>
      </c>
      <c r="BI32" s="11" t="s">
        <v>14</v>
      </c>
      <c r="BJ32" s="11" t="s">
        <v>14</v>
      </c>
      <c r="BK32" s="11" t="s">
        <v>14</v>
      </c>
      <c r="BL32" s="11" t="s">
        <v>14</v>
      </c>
      <c r="BM32" s="11" t="s">
        <v>14</v>
      </c>
      <c r="BN32" s="11" t="s">
        <v>14</v>
      </c>
      <c r="BO32" s="11" t="s">
        <v>14</v>
      </c>
      <c r="BP32" s="11" t="s">
        <v>14</v>
      </c>
      <c r="BQ32" s="11" t="s">
        <v>14</v>
      </c>
      <c r="BR32" s="11" t="s">
        <v>14</v>
      </c>
      <c r="BS32" s="11" t="s">
        <v>14</v>
      </c>
      <c r="BT32" s="11" t="s">
        <v>14</v>
      </c>
      <c r="BU32" s="11" t="s">
        <v>14</v>
      </c>
      <c r="BV32" s="11" t="s">
        <v>14</v>
      </c>
      <c r="BW32" s="11" t="s">
        <v>14</v>
      </c>
      <c r="BX32" s="11" t="s">
        <v>14</v>
      </c>
      <c r="BY32" s="11" t="s">
        <v>14</v>
      </c>
      <c r="BZ32" s="11" t="s">
        <v>14</v>
      </c>
      <c r="CA32" s="11" t="s">
        <v>14</v>
      </c>
      <c r="CB32" s="11" t="s">
        <v>14</v>
      </c>
      <c r="CC32" s="11" t="s">
        <v>14</v>
      </c>
      <c r="CD32" s="11" t="s">
        <v>14</v>
      </c>
      <c r="CE32" s="11" t="s">
        <v>14</v>
      </c>
      <c r="CF32" s="11" t="s">
        <v>14</v>
      </c>
      <c r="CG32" s="11" t="s">
        <v>14</v>
      </c>
      <c r="CH32" s="11" t="s">
        <v>14</v>
      </c>
      <c r="CI32" s="11" t="s">
        <v>14</v>
      </c>
      <c r="CJ32" s="11" t="s">
        <v>14</v>
      </c>
      <c r="CK32" s="11" t="s">
        <v>14</v>
      </c>
      <c r="CL32" s="11" t="s">
        <v>14</v>
      </c>
      <c r="CM32" s="11" t="s">
        <v>14</v>
      </c>
      <c r="CN32" s="11" t="s">
        <v>14</v>
      </c>
      <c r="CO32" s="11" t="s">
        <v>14</v>
      </c>
      <c r="CP32" s="11" t="s">
        <v>14</v>
      </c>
      <c r="CQ32" s="11" t="s">
        <v>14</v>
      </c>
      <c r="CR32" s="11" t="s">
        <v>14</v>
      </c>
      <c r="CS32" s="11" t="s">
        <v>14</v>
      </c>
      <c r="CT32" s="11" t="s">
        <v>14</v>
      </c>
      <c r="CU32" s="11" t="s">
        <v>14</v>
      </c>
      <c r="CV32" s="11" t="s">
        <v>14</v>
      </c>
      <c r="CW32" s="11" t="s">
        <v>14</v>
      </c>
      <c r="CX32" s="11" t="s">
        <v>14</v>
      </c>
      <c r="CY32" s="11" t="s">
        <v>14</v>
      </c>
      <c r="CZ32" s="11" t="s">
        <v>14</v>
      </c>
      <c r="DA32" s="11" t="s">
        <v>14</v>
      </c>
      <c r="DB32" s="11" t="s">
        <v>14</v>
      </c>
      <c r="DC32" s="11" t="s">
        <v>14</v>
      </c>
      <c r="DD32" s="11" t="s">
        <v>14</v>
      </c>
      <c r="DE32" s="11" t="s">
        <v>14</v>
      </c>
      <c r="DF32" s="11" t="s">
        <v>14</v>
      </c>
      <c r="DG32" s="11" t="s">
        <v>14</v>
      </c>
      <c r="DH32" s="11" t="s">
        <v>14</v>
      </c>
      <c r="DI32" s="11" t="s">
        <v>14</v>
      </c>
      <c r="DJ32" s="11" t="s">
        <v>14</v>
      </c>
      <c r="DK32" s="11" t="s">
        <v>14</v>
      </c>
      <c r="DL32" s="11" t="s">
        <v>14</v>
      </c>
      <c r="DM32" s="11" t="s">
        <v>14</v>
      </c>
      <c r="DN32" s="11" t="s">
        <v>14</v>
      </c>
      <c r="DO32" s="11" t="s">
        <v>14</v>
      </c>
      <c r="DP32" s="11" t="s">
        <v>14</v>
      </c>
      <c r="DQ32" s="11" t="s">
        <v>14</v>
      </c>
      <c r="DR32" s="11" t="s">
        <v>14</v>
      </c>
      <c r="DS32" s="11" t="s">
        <v>14</v>
      </c>
      <c r="DT32" s="11" t="s">
        <v>14</v>
      </c>
      <c r="DU32" s="11" t="s">
        <v>14</v>
      </c>
      <c r="DV32" s="11" t="s">
        <v>14</v>
      </c>
      <c r="DW32" s="11" t="s">
        <v>14</v>
      </c>
      <c r="DX32" s="11" t="s">
        <v>14</v>
      </c>
      <c r="DY32" s="11" t="s">
        <v>14</v>
      </c>
      <c r="DZ32" s="11" t="s">
        <v>14</v>
      </c>
      <c r="EA32" s="11" t="s">
        <v>14</v>
      </c>
      <c r="EB32" s="11" t="s">
        <v>14</v>
      </c>
      <c r="EC32" s="11" t="s">
        <v>14</v>
      </c>
      <c r="ED32" s="11" t="s">
        <v>14</v>
      </c>
      <c r="EE32" s="11" t="s">
        <v>14</v>
      </c>
      <c r="EF32" s="11" t="s">
        <v>14</v>
      </c>
      <c r="EG32" s="11" t="s">
        <v>14</v>
      </c>
      <c r="EH32" s="11" t="s">
        <v>14</v>
      </c>
      <c r="EI32" s="11" t="s">
        <v>14</v>
      </c>
      <c r="EJ32" s="11" t="s">
        <v>14</v>
      </c>
      <c r="EK32" s="11" t="s">
        <v>14</v>
      </c>
      <c r="EL32" s="11" t="s">
        <v>14</v>
      </c>
      <c r="EM32" s="11" t="s">
        <v>14</v>
      </c>
      <c r="EN32" s="11" t="s">
        <v>14</v>
      </c>
      <c r="EO32" s="11" t="s">
        <v>14</v>
      </c>
      <c r="EP32" s="11" t="s">
        <v>14</v>
      </c>
      <c r="EQ32" s="11" t="s">
        <v>14</v>
      </c>
      <c r="ER32" s="11" t="s">
        <v>14</v>
      </c>
      <c r="ES32" s="11" t="s">
        <v>14</v>
      </c>
      <c r="ET32" s="11" t="s">
        <v>14</v>
      </c>
      <c r="EU32" s="11" t="s">
        <v>14</v>
      </c>
      <c r="EV32" s="11" t="s">
        <v>14</v>
      </c>
      <c r="EW32" s="11" t="s">
        <v>14</v>
      </c>
      <c r="EX32" s="11" t="s">
        <v>14</v>
      </c>
      <c r="EY32" s="11" t="s">
        <v>14</v>
      </c>
      <c r="EZ32" s="11" t="s">
        <v>14</v>
      </c>
      <c r="FA32" s="11" t="s">
        <v>14</v>
      </c>
      <c r="FB32" s="11" t="s">
        <v>14</v>
      </c>
      <c r="FC32" s="11" t="s">
        <v>14</v>
      </c>
      <c r="FD32" s="11" t="s">
        <v>14</v>
      </c>
      <c r="FE32" s="11">
        <v>52</v>
      </c>
      <c r="FF32" s="11">
        <v>103</v>
      </c>
      <c r="FG32" s="11">
        <v>114</v>
      </c>
      <c r="FH32" s="11">
        <v>147</v>
      </c>
      <c r="FI32" s="11">
        <v>147</v>
      </c>
      <c r="FJ32" s="11">
        <v>169</v>
      </c>
      <c r="FK32" s="11">
        <v>221</v>
      </c>
      <c r="FL32" s="11">
        <v>229</v>
      </c>
      <c r="FM32" s="11">
        <v>307</v>
      </c>
      <c r="FN32" s="11">
        <v>305</v>
      </c>
      <c r="FO32" s="11">
        <v>426</v>
      </c>
      <c r="FP32" s="11">
        <v>473</v>
      </c>
      <c r="FQ32" s="11">
        <v>568</v>
      </c>
      <c r="FR32" s="11">
        <v>591</v>
      </c>
      <c r="FS32" s="11">
        <v>710</v>
      </c>
      <c r="FT32" s="11">
        <v>1087</v>
      </c>
      <c r="FU32" s="11">
        <v>989</v>
      </c>
      <c r="FV32" s="11">
        <v>1143</v>
      </c>
      <c r="FW32" s="11">
        <v>1741</v>
      </c>
      <c r="FX32" s="11">
        <v>1334</v>
      </c>
      <c r="FY32" s="11">
        <v>1525</v>
      </c>
      <c r="FZ32" s="11">
        <v>1605</v>
      </c>
      <c r="GA32" s="11">
        <v>981</v>
      </c>
      <c r="GB32" s="11">
        <v>1186</v>
      </c>
      <c r="GC32" s="11">
        <v>1176</v>
      </c>
      <c r="GD32" s="11">
        <v>1115</v>
      </c>
      <c r="GE32" s="11">
        <v>1837</v>
      </c>
      <c r="GF32" s="11">
        <v>1708</v>
      </c>
      <c r="GG32" s="11">
        <v>1700</v>
      </c>
      <c r="GH32" s="11">
        <v>1594</v>
      </c>
      <c r="GI32" s="67">
        <f>SUM(FE32:GH32)</f>
        <v>25283</v>
      </c>
      <c r="GJ32" s="67" t="s">
        <v>14</v>
      </c>
      <c r="GK32" s="67" t="s">
        <v>14</v>
      </c>
      <c r="GL32" s="67" t="s">
        <v>14</v>
      </c>
      <c r="GM32" s="68">
        <f>GI32/$GI$50</f>
        <v>0.16895996364584098</v>
      </c>
      <c r="GN32" s="68" t="str">
        <f>IFERROR(GJ32/$GJ$25,"-")</f>
        <v>-</v>
      </c>
      <c r="GO32" s="68" t="str">
        <f>IFERROR(GK32/$GK$25,"-")</f>
        <v>-</v>
      </c>
      <c r="GP32" s="68" t="str">
        <f>IFERROR(GL32/$GL$25,"-")</f>
        <v>-</v>
      </c>
    </row>
    <row r="33" spans="2:198" ht="28.5" customHeight="1" x14ac:dyDescent="0.3">
      <c r="B33" s="3" t="s">
        <v>20</v>
      </c>
      <c r="C33" s="3" t="s">
        <v>6</v>
      </c>
      <c r="D33" s="13" t="s">
        <v>14</v>
      </c>
      <c r="E33" s="11" t="s">
        <v>14</v>
      </c>
      <c r="F33" s="11" t="s">
        <v>14</v>
      </c>
      <c r="G33" s="11" t="s">
        <v>14</v>
      </c>
      <c r="H33" s="11" t="s">
        <v>14</v>
      </c>
      <c r="I33" s="11" t="s">
        <v>14</v>
      </c>
      <c r="J33" s="11" t="s">
        <v>14</v>
      </c>
      <c r="K33" s="11" t="s">
        <v>14</v>
      </c>
      <c r="L33" s="11" t="s">
        <v>14</v>
      </c>
      <c r="M33" s="11" t="s">
        <v>14</v>
      </c>
      <c r="N33" s="11" t="s">
        <v>14</v>
      </c>
      <c r="O33" s="11" t="s">
        <v>14</v>
      </c>
      <c r="P33" s="11" t="s">
        <v>14</v>
      </c>
      <c r="Q33" s="11" t="s">
        <v>14</v>
      </c>
      <c r="R33" s="11" t="s">
        <v>14</v>
      </c>
      <c r="S33" s="11" t="s">
        <v>14</v>
      </c>
      <c r="T33" s="11" t="s">
        <v>14</v>
      </c>
      <c r="U33" s="11" t="s">
        <v>14</v>
      </c>
      <c r="V33" s="11" t="s">
        <v>14</v>
      </c>
      <c r="W33" s="11" t="s">
        <v>14</v>
      </c>
      <c r="X33" s="11" t="s">
        <v>14</v>
      </c>
      <c r="Y33" s="11" t="s">
        <v>14</v>
      </c>
      <c r="Z33" s="11" t="s">
        <v>14</v>
      </c>
      <c r="AA33" s="11" t="s">
        <v>14</v>
      </c>
      <c r="AB33" s="11" t="s">
        <v>14</v>
      </c>
      <c r="AC33" s="11" t="s">
        <v>14</v>
      </c>
      <c r="AD33" s="11" t="s">
        <v>14</v>
      </c>
      <c r="AE33" s="11" t="s">
        <v>14</v>
      </c>
      <c r="AF33" s="11" t="s">
        <v>14</v>
      </c>
      <c r="AG33" s="11" t="s">
        <v>14</v>
      </c>
      <c r="AH33" s="11" t="s">
        <v>14</v>
      </c>
      <c r="AI33" s="11" t="s">
        <v>14</v>
      </c>
      <c r="AJ33" s="11" t="s">
        <v>14</v>
      </c>
      <c r="AK33" s="11" t="s">
        <v>14</v>
      </c>
      <c r="AL33" s="11" t="s">
        <v>14</v>
      </c>
      <c r="AM33" s="11" t="s">
        <v>14</v>
      </c>
      <c r="AN33" s="11" t="s">
        <v>14</v>
      </c>
      <c r="AO33" s="11" t="s">
        <v>14</v>
      </c>
      <c r="AP33" s="11" t="s">
        <v>14</v>
      </c>
      <c r="AQ33" s="11" t="s">
        <v>14</v>
      </c>
      <c r="AR33" s="11" t="s">
        <v>14</v>
      </c>
      <c r="AS33" s="11" t="s">
        <v>14</v>
      </c>
      <c r="AT33" s="11" t="s">
        <v>14</v>
      </c>
      <c r="AU33" s="11" t="s">
        <v>14</v>
      </c>
      <c r="AV33" s="11" t="s">
        <v>14</v>
      </c>
      <c r="AW33" s="11" t="s">
        <v>14</v>
      </c>
      <c r="AX33" s="11" t="s">
        <v>14</v>
      </c>
      <c r="AY33" s="11" t="s">
        <v>14</v>
      </c>
      <c r="AZ33" s="11" t="s">
        <v>14</v>
      </c>
      <c r="BA33" s="11" t="s">
        <v>14</v>
      </c>
      <c r="BB33" s="11" t="s">
        <v>14</v>
      </c>
      <c r="BC33" s="11" t="s">
        <v>14</v>
      </c>
      <c r="BD33" s="11" t="s">
        <v>14</v>
      </c>
      <c r="BE33" s="11" t="s">
        <v>14</v>
      </c>
      <c r="BF33" s="11" t="s">
        <v>14</v>
      </c>
      <c r="BG33" s="11" t="s">
        <v>14</v>
      </c>
      <c r="BH33" s="11" t="s">
        <v>14</v>
      </c>
      <c r="BI33" s="11" t="s">
        <v>14</v>
      </c>
      <c r="BJ33" s="11" t="s">
        <v>14</v>
      </c>
      <c r="BK33" s="11" t="s">
        <v>14</v>
      </c>
      <c r="BL33" s="11" t="s">
        <v>14</v>
      </c>
      <c r="BM33" s="11" t="s">
        <v>14</v>
      </c>
      <c r="BN33" s="11" t="s">
        <v>14</v>
      </c>
      <c r="BO33" s="11" t="s">
        <v>14</v>
      </c>
      <c r="BP33" s="11" t="s">
        <v>14</v>
      </c>
      <c r="BQ33" s="11" t="s">
        <v>14</v>
      </c>
      <c r="BR33" s="11" t="s">
        <v>14</v>
      </c>
      <c r="BS33" s="11" t="s">
        <v>14</v>
      </c>
      <c r="BT33" s="11" t="s">
        <v>14</v>
      </c>
      <c r="BU33" s="11" t="s">
        <v>14</v>
      </c>
      <c r="BV33" s="11" t="s">
        <v>14</v>
      </c>
      <c r="BW33" s="11" t="s">
        <v>14</v>
      </c>
      <c r="BX33" s="11" t="s">
        <v>14</v>
      </c>
      <c r="BY33" s="11" t="s">
        <v>14</v>
      </c>
      <c r="BZ33" s="11" t="s">
        <v>14</v>
      </c>
      <c r="CA33" s="11" t="s">
        <v>14</v>
      </c>
      <c r="CB33" s="11" t="s">
        <v>14</v>
      </c>
      <c r="CC33" s="11" t="s">
        <v>14</v>
      </c>
      <c r="CD33" s="11" t="s">
        <v>14</v>
      </c>
      <c r="CE33" s="11" t="s">
        <v>14</v>
      </c>
      <c r="CF33" s="11" t="s">
        <v>14</v>
      </c>
      <c r="CG33" s="11" t="s">
        <v>14</v>
      </c>
      <c r="CH33" s="11" t="s">
        <v>14</v>
      </c>
      <c r="CI33" s="11" t="s">
        <v>14</v>
      </c>
      <c r="CJ33" s="11" t="s">
        <v>14</v>
      </c>
      <c r="CK33" s="11" t="s">
        <v>14</v>
      </c>
      <c r="CL33" s="11" t="s">
        <v>14</v>
      </c>
      <c r="CM33" s="11" t="s">
        <v>14</v>
      </c>
      <c r="CN33" s="11" t="s">
        <v>14</v>
      </c>
      <c r="CO33" s="11" t="s">
        <v>14</v>
      </c>
      <c r="CP33" s="11" t="s">
        <v>14</v>
      </c>
      <c r="CQ33" s="11" t="s">
        <v>14</v>
      </c>
      <c r="CR33" s="11" t="s">
        <v>14</v>
      </c>
      <c r="CS33" s="11" t="s">
        <v>14</v>
      </c>
      <c r="CT33" s="11" t="s">
        <v>14</v>
      </c>
      <c r="CU33" s="11" t="s">
        <v>14</v>
      </c>
      <c r="CV33" s="11" t="s">
        <v>14</v>
      </c>
      <c r="CW33" s="11" t="s">
        <v>14</v>
      </c>
      <c r="CX33" s="11" t="s">
        <v>14</v>
      </c>
      <c r="CY33" s="11" t="s">
        <v>14</v>
      </c>
      <c r="CZ33" s="11" t="s">
        <v>14</v>
      </c>
      <c r="DA33" s="11" t="s">
        <v>14</v>
      </c>
      <c r="DB33" s="11" t="s">
        <v>14</v>
      </c>
      <c r="DC33" s="11" t="s">
        <v>14</v>
      </c>
      <c r="DD33" s="11" t="s">
        <v>14</v>
      </c>
      <c r="DE33" s="11" t="s">
        <v>14</v>
      </c>
      <c r="DF33" s="11" t="s">
        <v>14</v>
      </c>
      <c r="DG33" s="11" t="s">
        <v>14</v>
      </c>
      <c r="DH33" s="11" t="s">
        <v>14</v>
      </c>
      <c r="DI33" s="11" t="s">
        <v>14</v>
      </c>
      <c r="DJ33" s="11" t="s">
        <v>14</v>
      </c>
      <c r="DK33" s="11" t="s">
        <v>14</v>
      </c>
      <c r="DL33" s="11" t="s">
        <v>14</v>
      </c>
      <c r="DM33" s="11" t="s">
        <v>14</v>
      </c>
      <c r="DN33" s="11" t="s">
        <v>14</v>
      </c>
      <c r="DO33" s="11" t="s">
        <v>14</v>
      </c>
      <c r="DP33" s="11" t="s">
        <v>14</v>
      </c>
      <c r="DQ33" s="11" t="s">
        <v>14</v>
      </c>
      <c r="DR33" s="11" t="s">
        <v>14</v>
      </c>
      <c r="DS33" s="11" t="s">
        <v>14</v>
      </c>
      <c r="DT33" s="11" t="s">
        <v>14</v>
      </c>
      <c r="DU33" s="11" t="s">
        <v>14</v>
      </c>
      <c r="DV33" s="11" t="s">
        <v>14</v>
      </c>
      <c r="DW33" s="11" t="s">
        <v>14</v>
      </c>
      <c r="DX33" s="11" t="s">
        <v>14</v>
      </c>
      <c r="DY33" s="11" t="s">
        <v>14</v>
      </c>
      <c r="DZ33" s="11" t="s">
        <v>14</v>
      </c>
      <c r="EA33" s="11" t="s">
        <v>14</v>
      </c>
      <c r="EB33" s="11" t="s">
        <v>14</v>
      </c>
      <c r="EC33" s="11" t="s">
        <v>14</v>
      </c>
      <c r="ED33" s="11" t="s">
        <v>14</v>
      </c>
      <c r="EE33" s="11" t="s">
        <v>14</v>
      </c>
      <c r="EF33" s="11" t="s">
        <v>14</v>
      </c>
      <c r="EG33" s="11" t="s">
        <v>14</v>
      </c>
      <c r="EH33" s="11" t="s">
        <v>14</v>
      </c>
      <c r="EI33" s="11" t="s">
        <v>14</v>
      </c>
      <c r="EJ33" s="11" t="s">
        <v>14</v>
      </c>
      <c r="EK33" s="11" t="s">
        <v>14</v>
      </c>
      <c r="EL33" s="11" t="s">
        <v>14</v>
      </c>
      <c r="EM33" s="11" t="s">
        <v>14</v>
      </c>
      <c r="EN33" s="11" t="s">
        <v>14</v>
      </c>
      <c r="EO33" s="11" t="s">
        <v>14</v>
      </c>
      <c r="EP33" s="11" t="s">
        <v>14</v>
      </c>
      <c r="EQ33" s="11" t="s">
        <v>14</v>
      </c>
      <c r="ER33" s="11" t="s">
        <v>14</v>
      </c>
      <c r="ES33" s="11" t="s">
        <v>14</v>
      </c>
      <c r="ET33" s="11" t="s">
        <v>14</v>
      </c>
      <c r="EU33" s="11" t="s">
        <v>14</v>
      </c>
      <c r="EV33" s="11" t="s">
        <v>14</v>
      </c>
      <c r="EW33" s="11" t="s">
        <v>14</v>
      </c>
      <c r="EX33" s="11" t="s">
        <v>14</v>
      </c>
      <c r="EY33" s="11" t="s">
        <v>14</v>
      </c>
      <c r="EZ33" s="11" t="s">
        <v>14</v>
      </c>
      <c r="FA33" s="11" t="s">
        <v>14</v>
      </c>
      <c r="FB33" s="11" t="s">
        <v>14</v>
      </c>
      <c r="FC33" s="11" t="s">
        <v>14</v>
      </c>
      <c r="FD33" s="11" t="s">
        <v>14</v>
      </c>
      <c r="FE33" s="11">
        <v>0</v>
      </c>
      <c r="FF33" s="11">
        <v>0</v>
      </c>
      <c r="FG33" s="11">
        <v>0</v>
      </c>
      <c r="FH33" s="11">
        <v>0</v>
      </c>
      <c r="FI33" s="11">
        <v>0</v>
      </c>
      <c r="FJ33" s="11">
        <v>0</v>
      </c>
      <c r="FK33" s="11">
        <v>0</v>
      </c>
      <c r="FL33" s="11">
        <v>0</v>
      </c>
      <c r="FM33" s="11">
        <v>0</v>
      </c>
      <c r="FN33" s="11">
        <v>0</v>
      </c>
      <c r="FO33" s="11">
        <v>0</v>
      </c>
      <c r="FP33" s="11">
        <v>0</v>
      </c>
      <c r="FQ33" s="11">
        <v>0</v>
      </c>
      <c r="FR33" s="11">
        <v>0</v>
      </c>
      <c r="FS33" s="11">
        <v>0</v>
      </c>
      <c r="FT33" s="11">
        <v>0</v>
      </c>
      <c r="FU33" s="11">
        <v>0</v>
      </c>
      <c r="FV33" s="11">
        <v>0</v>
      </c>
      <c r="FW33" s="11">
        <v>0</v>
      </c>
      <c r="FX33" s="11">
        <v>0</v>
      </c>
      <c r="FY33" s="11">
        <v>0</v>
      </c>
      <c r="FZ33" s="11">
        <v>0</v>
      </c>
      <c r="GA33" s="11">
        <v>0</v>
      </c>
      <c r="GB33" s="11">
        <v>0</v>
      </c>
      <c r="GC33" s="11">
        <v>0</v>
      </c>
      <c r="GD33" s="11">
        <v>0</v>
      </c>
      <c r="GE33" s="11">
        <v>0</v>
      </c>
      <c r="GF33" s="11">
        <v>0</v>
      </c>
      <c r="GG33" s="11">
        <v>0</v>
      </c>
      <c r="GH33" s="11">
        <v>0</v>
      </c>
      <c r="GI33" s="67">
        <f t="shared" ref="GI33:GI49" si="16">SUM(FE33:GH33)</f>
        <v>0</v>
      </c>
      <c r="GJ33" s="67" t="s">
        <v>14</v>
      </c>
      <c r="GK33" s="67" t="s">
        <v>14</v>
      </c>
      <c r="GL33" s="67" t="s">
        <v>14</v>
      </c>
      <c r="GM33" s="68">
        <f t="shared" ref="GM33:GM49" si="17">GI33/$GI$50</f>
        <v>0</v>
      </c>
      <c r="GN33" s="68" t="str">
        <f t="shared" ref="GN33:GN49" si="18">IFERROR(GJ33/$GJ$25,"-")</f>
        <v>-</v>
      </c>
      <c r="GO33" s="68" t="str">
        <f t="shared" ref="GO33:GO49" si="19">IFERROR(GK33/$GK$25,"-")</f>
        <v>-</v>
      </c>
      <c r="GP33" s="68" t="str">
        <f t="shared" ref="GP33:GP49" si="20">IFERROR(GL33/$GL$25,"-")</f>
        <v>-</v>
      </c>
    </row>
    <row r="34" spans="2:198" ht="33.75" customHeight="1" x14ac:dyDescent="0.3">
      <c r="B34" s="3" t="s">
        <v>7</v>
      </c>
      <c r="C34" s="3" t="s">
        <v>8</v>
      </c>
      <c r="D34" s="13" t="s">
        <v>14</v>
      </c>
      <c r="E34" s="11" t="s">
        <v>14</v>
      </c>
      <c r="F34" s="11" t="s">
        <v>14</v>
      </c>
      <c r="G34" s="11" t="s">
        <v>14</v>
      </c>
      <c r="H34" s="11" t="s">
        <v>14</v>
      </c>
      <c r="I34" s="11" t="s">
        <v>14</v>
      </c>
      <c r="J34" s="11" t="s">
        <v>14</v>
      </c>
      <c r="K34" s="11" t="s">
        <v>14</v>
      </c>
      <c r="L34" s="11" t="s">
        <v>14</v>
      </c>
      <c r="M34" s="11" t="s">
        <v>14</v>
      </c>
      <c r="N34" s="11" t="s">
        <v>14</v>
      </c>
      <c r="O34" s="11" t="s">
        <v>14</v>
      </c>
      <c r="P34" s="11" t="s">
        <v>14</v>
      </c>
      <c r="Q34" s="11" t="s">
        <v>14</v>
      </c>
      <c r="R34" s="11" t="s">
        <v>14</v>
      </c>
      <c r="S34" s="11" t="s">
        <v>14</v>
      </c>
      <c r="T34" s="11" t="s">
        <v>14</v>
      </c>
      <c r="U34" s="11" t="s">
        <v>14</v>
      </c>
      <c r="V34" s="11" t="s">
        <v>14</v>
      </c>
      <c r="W34" s="11" t="s">
        <v>14</v>
      </c>
      <c r="X34" s="11" t="s">
        <v>14</v>
      </c>
      <c r="Y34" s="11" t="s">
        <v>14</v>
      </c>
      <c r="Z34" s="11" t="s">
        <v>14</v>
      </c>
      <c r="AA34" s="11" t="s">
        <v>14</v>
      </c>
      <c r="AB34" s="11" t="s">
        <v>14</v>
      </c>
      <c r="AC34" s="11" t="s">
        <v>14</v>
      </c>
      <c r="AD34" s="11" t="s">
        <v>14</v>
      </c>
      <c r="AE34" s="11" t="s">
        <v>14</v>
      </c>
      <c r="AF34" s="11" t="s">
        <v>14</v>
      </c>
      <c r="AG34" s="11" t="s">
        <v>14</v>
      </c>
      <c r="AH34" s="11" t="s">
        <v>14</v>
      </c>
      <c r="AI34" s="11" t="s">
        <v>14</v>
      </c>
      <c r="AJ34" s="11" t="s">
        <v>14</v>
      </c>
      <c r="AK34" s="11" t="s">
        <v>14</v>
      </c>
      <c r="AL34" s="11" t="s">
        <v>14</v>
      </c>
      <c r="AM34" s="11" t="s">
        <v>14</v>
      </c>
      <c r="AN34" s="11" t="s">
        <v>14</v>
      </c>
      <c r="AO34" s="11" t="s">
        <v>14</v>
      </c>
      <c r="AP34" s="11" t="s">
        <v>14</v>
      </c>
      <c r="AQ34" s="11" t="s">
        <v>14</v>
      </c>
      <c r="AR34" s="11" t="s">
        <v>14</v>
      </c>
      <c r="AS34" s="11" t="s">
        <v>14</v>
      </c>
      <c r="AT34" s="11" t="s">
        <v>14</v>
      </c>
      <c r="AU34" s="11" t="s">
        <v>14</v>
      </c>
      <c r="AV34" s="11" t="s">
        <v>14</v>
      </c>
      <c r="AW34" s="11" t="s">
        <v>14</v>
      </c>
      <c r="AX34" s="11" t="s">
        <v>14</v>
      </c>
      <c r="AY34" s="11" t="s">
        <v>14</v>
      </c>
      <c r="AZ34" s="11" t="s">
        <v>14</v>
      </c>
      <c r="BA34" s="11" t="s">
        <v>14</v>
      </c>
      <c r="BB34" s="11" t="s">
        <v>14</v>
      </c>
      <c r="BC34" s="11" t="s">
        <v>14</v>
      </c>
      <c r="BD34" s="11" t="s">
        <v>14</v>
      </c>
      <c r="BE34" s="11" t="s">
        <v>14</v>
      </c>
      <c r="BF34" s="11" t="s">
        <v>14</v>
      </c>
      <c r="BG34" s="11" t="s">
        <v>14</v>
      </c>
      <c r="BH34" s="11" t="s">
        <v>14</v>
      </c>
      <c r="BI34" s="11" t="s">
        <v>14</v>
      </c>
      <c r="BJ34" s="11" t="s">
        <v>14</v>
      </c>
      <c r="BK34" s="11" t="s">
        <v>14</v>
      </c>
      <c r="BL34" s="11" t="s">
        <v>14</v>
      </c>
      <c r="BM34" s="11" t="s">
        <v>14</v>
      </c>
      <c r="BN34" s="11" t="s">
        <v>14</v>
      </c>
      <c r="BO34" s="11" t="s">
        <v>14</v>
      </c>
      <c r="BP34" s="11" t="s">
        <v>14</v>
      </c>
      <c r="BQ34" s="11" t="s">
        <v>14</v>
      </c>
      <c r="BR34" s="11" t="s">
        <v>14</v>
      </c>
      <c r="BS34" s="11" t="s">
        <v>14</v>
      </c>
      <c r="BT34" s="11" t="s">
        <v>14</v>
      </c>
      <c r="BU34" s="11" t="s">
        <v>14</v>
      </c>
      <c r="BV34" s="11" t="s">
        <v>14</v>
      </c>
      <c r="BW34" s="11" t="s">
        <v>14</v>
      </c>
      <c r="BX34" s="11" t="s">
        <v>14</v>
      </c>
      <c r="BY34" s="11" t="s">
        <v>14</v>
      </c>
      <c r="BZ34" s="11" t="s">
        <v>14</v>
      </c>
      <c r="CA34" s="11" t="s">
        <v>14</v>
      </c>
      <c r="CB34" s="11" t="s">
        <v>14</v>
      </c>
      <c r="CC34" s="11" t="s">
        <v>14</v>
      </c>
      <c r="CD34" s="11" t="s">
        <v>14</v>
      </c>
      <c r="CE34" s="11" t="s">
        <v>14</v>
      </c>
      <c r="CF34" s="11" t="s">
        <v>14</v>
      </c>
      <c r="CG34" s="11" t="s">
        <v>14</v>
      </c>
      <c r="CH34" s="11" t="s">
        <v>14</v>
      </c>
      <c r="CI34" s="11" t="s">
        <v>14</v>
      </c>
      <c r="CJ34" s="11" t="s">
        <v>14</v>
      </c>
      <c r="CK34" s="11" t="s">
        <v>14</v>
      </c>
      <c r="CL34" s="11" t="s">
        <v>14</v>
      </c>
      <c r="CM34" s="11" t="s">
        <v>14</v>
      </c>
      <c r="CN34" s="11" t="s">
        <v>14</v>
      </c>
      <c r="CO34" s="11" t="s">
        <v>14</v>
      </c>
      <c r="CP34" s="11" t="s">
        <v>14</v>
      </c>
      <c r="CQ34" s="11" t="s">
        <v>14</v>
      </c>
      <c r="CR34" s="11" t="s">
        <v>14</v>
      </c>
      <c r="CS34" s="11" t="s">
        <v>14</v>
      </c>
      <c r="CT34" s="11" t="s">
        <v>14</v>
      </c>
      <c r="CU34" s="11" t="s">
        <v>14</v>
      </c>
      <c r="CV34" s="11" t="s">
        <v>14</v>
      </c>
      <c r="CW34" s="11" t="s">
        <v>14</v>
      </c>
      <c r="CX34" s="11" t="s">
        <v>14</v>
      </c>
      <c r="CY34" s="11" t="s">
        <v>14</v>
      </c>
      <c r="CZ34" s="11" t="s">
        <v>14</v>
      </c>
      <c r="DA34" s="11" t="s">
        <v>14</v>
      </c>
      <c r="DB34" s="11" t="s">
        <v>14</v>
      </c>
      <c r="DC34" s="11" t="s">
        <v>14</v>
      </c>
      <c r="DD34" s="11" t="s">
        <v>14</v>
      </c>
      <c r="DE34" s="11" t="s">
        <v>14</v>
      </c>
      <c r="DF34" s="11" t="s">
        <v>14</v>
      </c>
      <c r="DG34" s="11" t="s">
        <v>14</v>
      </c>
      <c r="DH34" s="11" t="s">
        <v>14</v>
      </c>
      <c r="DI34" s="11" t="s">
        <v>14</v>
      </c>
      <c r="DJ34" s="11" t="s">
        <v>14</v>
      </c>
      <c r="DK34" s="11" t="s">
        <v>14</v>
      </c>
      <c r="DL34" s="11" t="s">
        <v>14</v>
      </c>
      <c r="DM34" s="11" t="s">
        <v>14</v>
      </c>
      <c r="DN34" s="11" t="s">
        <v>14</v>
      </c>
      <c r="DO34" s="11" t="s">
        <v>14</v>
      </c>
      <c r="DP34" s="11" t="s">
        <v>14</v>
      </c>
      <c r="DQ34" s="11" t="s">
        <v>14</v>
      </c>
      <c r="DR34" s="11" t="s">
        <v>14</v>
      </c>
      <c r="DS34" s="11" t="s">
        <v>14</v>
      </c>
      <c r="DT34" s="11" t="s">
        <v>14</v>
      </c>
      <c r="DU34" s="11" t="s">
        <v>14</v>
      </c>
      <c r="DV34" s="11" t="s">
        <v>14</v>
      </c>
      <c r="DW34" s="11" t="s">
        <v>14</v>
      </c>
      <c r="DX34" s="11" t="s">
        <v>14</v>
      </c>
      <c r="DY34" s="11" t="s">
        <v>14</v>
      </c>
      <c r="DZ34" s="11" t="s">
        <v>14</v>
      </c>
      <c r="EA34" s="11" t="s">
        <v>14</v>
      </c>
      <c r="EB34" s="11" t="s">
        <v>14</v>
      </c>
      <c r="EC34" s="11" t="s">
        <v>14</v>
      </c>
      <c r="ED34" s="11" t="s">
        <v>14</v>
      </c>
      <c r="EE34" s="11" t="s">
        <v>14</v>
      </c>
      <c r="EF34" s="11" t="s">
        <v>14</v>
      </c>
      <c r="EG34" s="11" t="s">
        <v>14</v>
      </c>
      <c r="EH34" s="11" t="s">
        <v>14</v>
      </c>
      <c r="EI34" s="11" t="s">
        <v>14</v>
      </c>
      <c r="EJ34" s="11" t="s">
        <v>14</v>
      </c>
      <c r="EK34" s="11" t="s">
        <v>14</v>
      </c>
      <c r="EL34" s="11" t="s">
        <v>14</v>
      </c>
      <c r="EM34" s="11" t="s">
        <v>14</v>
      </c>
      <c r="EN34" s="11" t="s">
        <v>14</v>
      </c>
      <c r="EO34" s="11" t="s">
        <v>14</v>
      </c>
      <c r="EP34" s="11" t="s">
        <v>14</v>
      </c>
      <c r="EQ34" s="11" t="s">
        <v>14</v>
      </c>
      <c r="ER34" s="11" t="s">
        <v>14</v>
      </c>
      <c r="ES34" s="11" t="s">
        <v>14</v>
      </c>
      <c r="ET34" s="11" t="s">
        <v>14</v>
      </c>
      <c r="EU34" s="11" t="s">
        <v>14</v>
      </c>
      <c r="EV34" s="11" t="s">
        <v>14</v>
      </c>
      <c r="EW34" s="11" t="s">
        <v>14</v>
      </c>
      <c r="EX34" s="11" t="s">
        <v>14</v>
      </c>
      <c r="EY34" s="11" t="s">
        <v>14</v>
      </c>
      <c r="EZ34" s="11" t="s">
        <v>14</v>
      </c>
      <c r="FA34" s="11" t="s">
        <v>14</v>
      </c>
      <c r="FB34" s="11" t="s">
        <v>14</v>
      </c>
      <c r="FC34" s="11" t="s">
        <v>14</v>
      </c>
      <c r="FD34" s="11" t="s">
        <v>14</v>
      </c>
      <c r="FE34" s="11">
        <v>33</v>
      </c>
      <c r="FF34" s="11">
        <v>35</v>
      </c>
      <c r="FG34" s="11">
        <v>7</v>
      </c>
      <c r="FH34" s="11">
        <v>10</v>
      </c>
      <c r="FI34" s="11">
        <v>36</v>
      </c>
      <c r="FJ34" s="11">
        <v>13</v>
      </c>
      <c r="FK34" s="11">
        <v>223</v>
      </c>
      <c r="FL34" s="11">
        <v>240</v>
      </c>
      <c r="FM34" s="11">
        <v>293</v>
      </c>
      <c r="FN34" s="11">
        <v>290</v>
      </c>
      <c r="FO34" s="11">
        <v>301</v>
      </c>
      <c r="FP34" s="11">
        <v>266</v>
      </c>
      <c r="FQ34" s="11">
        <v>299</v>
      </c>
      <c r="FR34" s="11">
        <v>240</v>
      </c>
      <c r="FS34" s="11">
        <v>242</v>
      </c>
      <c r="FT34" s="11">
        <v>273</v>
      </c>
      <c r="FU34" s="11">
        <v>345</v>
      </c>
      <c r="FV34" s="11">
        <v>227</v>
      </c>
      <c r="FW34" s="11">
        <v>381</v>
      </c>
      <c r="FX34" s="11">
        <v>386</v>
      </c>
      <c r="FY34" s="11">
        <v>408</v>
      </c>
      <c r="FZ34" s="11">
        <v>418</v>
      </c>
      <c r="GA34" s="11">
        <v>284</v>
      </c>
      <c r="GB34" s="11">
        <v>436</v>
      </c>
      <c r="GC34" s="11">
        <v>418</v>
      </c>
      <c r="GD34" s="11">
        <v>310</v>
      </c>
      <c r="GE34" s="11">
        <v>327</v>
      </c>
      <c r="GF34" s="11">
        <v>356</v>
      </c>
      <c r="GG34" s="11">
        <v>373</v>
      </c>
      <c r="GH34" s="11">
        <v>357</v>
      </c>
      <c r="GI34" s="67">
        <f t="shared" si="16"/>
        <v>7827</v>
      </c>
      <c r="GJ34" s="67" t="s">
        <v>14</v>
      </c>
      <c r="GK34" s="67" t="s">
        <v>14</v>
      </c>
      <c r="GL34" s="67" t="s">
        <v>14</v>
      </c>
      <c r="GM34" s="68">
        <f t="shared" si="17"/>
        <v>5.2305882824664696E-2</v>
      </c>
      <c r="GN34" s="68" t="str">
        <f t="shared" si="18"/>
        <v>-</v>
      </c>
      <c r="GO34" s="68" t="str">
        <f t="shared" si="19"/>
        <v>-</v>
      </c>
      <c r="GP34" s="68" t="str">
        <f t="shared" si="20"/>
        <v>-</v>
      </c>
    </row>
    <row r="35" spans="2:198" ht="33.75" customHeight="1" x14ac:dyDescent="0.3">
      <c r="B35" s="3" t="s">
        <v>34</v>
      </c>
      <c r="C35" s="3" t="s">
        <v>35</v>
      </c>
      <c r="D35" s="13" t="s">
        <v>14</v>
      </c>
      <c r="E35" s="11" t="s">
        <v>14</v>
      </c>
      <c r="F35" s="11" t="s">
        <v>14</v>
      </c>
      <c r="G35" s="11" t="s">
        <v>14</v>
      </c>
      <c r="H35" s="11" t="s">
        <v>14</v>
      </c>
      <c r="I35" s="11" t="s">
        <v>14</v>
      </c>
      <c r="J35" s="11" t="s">
        <v>14</v>
      </c>
      <c r="K35" s="11" t="s">
        <v>14</v>
      </c>
      <c r="L35" s="11" t="s">
        <v>14</v>
      </c>
      <c r="M35" s="11" t="s">
        <v>14</v>
      </c>
      <c r="N35" s="11" t="s">
        <v>14</v>
      </c>
      <c r="O35" s="11" t="s">
        <v>14</v>
      </c>
      <c r="P35" s="11" t="s">
        <v>14</v>
      </c>
      <c r="Q35" s="11" t="s">
        <v>14</v>
      </c>
      <c r="R35" s="11" t="s">
        <v>14</v>
      </c>
      <c r="S35" s="11" t="s">
        <v>14</v>
      </c>
      <c r="T35" s="11" t="s">
        <v>14</v>
      </c>
      <c r="U35" s="11" t="s">
        <v>14</v>
      </c>
      <c r="V35" s="11" t="s">
        <v>14</v>
      </c>
      <c r="W35" s="11" t="s">
        <v>14</v>
      </c>
      <c r="X35" s="11" t="s">
        <v>14</v>
      </c>
      <c r="Y35" s="11" t="s">
        <v>14</v>
      </c>
      <c r="Z35" s="11" t="s">
        <v>14</v>
      </c>
      <c r="AA35" s="11" t="s">
        <v>14</v>
      </c>
      <c r="AB35" s="11" t="s">
        <v>14</v>
      </c>
      <c r="AC35" s="11" t="s">
        <v>14</v>
      </c>
      <c r="AD35" s="11" t="s">
        <v>14</v>
      </c>
      <c r="AE35" s="11" t="s">
        <v>14</v>
      </c>
      <c r="AF35" s="11" t="s">
        <v>14</v>
      </c>
      <c r="AG35" s="11" t="s">
        <v>14</v>
      </c>
      <c r="AH35" s="11" t="s">
        <v>14</v>
      </c>
      <c r="AI35" s="11" t="s">
        <v>14</v>
      </c>
      <c r="AJ35" s="11" t="s">
        <v>14</v>
      </c>
      <c r="AK35" s="11" t="s">
        <v>14</v>
      </c>
      <c r="AL35" s="11" t="s">
        <v>14</v>
      </c>
      <c r="AM35" s="11" t="s">
        <v>14</v>
      </c>
      <c r="AN35" s="11" t="s">
        <v>14</v>
      </c>
      <c r="AO35" s="11" t="s">
        <v>14</v>
      </c>
      <c r="AP35" s="11" t="s">
        <v>14</v>
      </c>
      <c r="AQ35" s="11" t="s">
        <v>14</v>
      </c>
      <c r="AR35" s="11" t="s">
        <v>14</v>
      </c>
      <c r="AS35" s="11" t="s">
        <v>14</v>
      </c>
      <c r="AT35" s="11" t="s">
        <v>14</v>
      </c>
      <c r="AU35" s="11" t="s">
        <v>14</v>
      </c>
      <c r="AV35" s="11" t="s">
        <v>14</v>
      </c>
      <c r="AW35" s="11" t="s">
        <v>14</v>
      </c>
      <c r="AX35" s="11" t="s">
        <v>14</v>
      </c>
      <c r="AY35" s="11" t="s">
        <v>14</v>
      </c>
      <c r="AZ35" s="11" t="s">
        <v>14</v>
      </c>
      <c r="BA35" s="11" t="s">
        <v>14</v>
      </c>
      <c r="BB35" s="11" t="s">
        <v>14</v>
      </c>
      <c r="BC35" s="11" t="s">
        <v>14</v>
      </c>
      <c r="BD35" s="11" t="s">
        <v>14</v>
      </c>
      <c r="BE35" s="11" t="s">
        <v>14</v>
      </c>
      <c r="BF35" s="11" t="s">
        <v>14</v>
      </c>
      <c r="BG35" s="11" t="s">
        <v>14</v>
      </c>
      <c r="BH35" s="11" t="s">
        <v>14</v>
      </c>
      <c r="BI35" s="11" t="s">
        <v>14</v>
      </c>
      <c r="BJ35" s="11" t="s">
        <v>14</v>
      </c>
      <c r="BK35" s="11" t="s">
        <v>14</v>
      </c>
      <c r="BL35" s="11" t="s">
        <v>14</v>
      </c>
      <c r="BM35" s="11" t="s">
        <v>14</v>
      </c>
      <c r="BN35" s="11" t="s">
        <v>14</v>
      </c>
      <c r="BO35" s="11" t="s">
        <v>14</v>
      </c>
      <c r="BP35" s="11" t="s">
        <v>14</v>
      </c>
      <c r="BQ35" s="11" t="s">
        <v>14</v>
      </c>
      <c r="BR35" s="11" t="s">
        <v>14</v>
      </c>
      <c r="BS35" s="11" t="s">
        <v>14</v>
      </c>
      <c r="BT35" s="11" t="s">
        <v>14</v>
      </c>
      <c r="BU35" s="11" t="s">
        <v>14</v>
      </c>
      <c r="BV35" s="11" t="s">
        <v>14</v>
      </c>
      <c r="BW35" s="11" t="s">
        <v>14</v>
      </c>
      <c r="BX35" s="11" t="s">
        <v>14</v>
      </c>
      <c r="BY35" s="11" t="s">
        <v>14</v>
      </c>
      <c r="BZ35" s="11" t="s">
        <v>14</v>
      </c>
      <c r="CA35" s="11" t="s">
        <v>14</v>
      </c>
      <c r="CB35" s="11" t="s">
        <v>14</v>
      </c>
      <c r="CC35" s="11" t="s">
        <v>14</v>
      </c>
      <c r="CD35" s="11" t="s">
        <v>14</v>
      </c>
      <c r="CE35" s="11" t="s">
        <v>14</v>
      </c>
      <c r="CF35" s="11" t="s">
        <v>14</v>
      </c>
      <c r="CG35" s="11" t="s">
        <v>14</v>
      </c>
      <c r="CH35" s="11" t="s">
        <v>14</v>
      </c>
      <c r="CI35" s="11" t="s">
        <v>14</v>
      </c>
      <c r="CJ35" s="11" t="s">
        <v>14</v>
      </c>
      <c r="CK35" s="11" t="s">
        <v>14</v>
      </c>
      <c r="CL35" s="11" t="s">
        <v>14</v>
      </c>
      <c r="CM35" s="11" t="s">
        <v>14</v>
      </c>
      <c r="CN35" s="11" t="s">
        <v>14</v>
      </c>
      <c r="CO35" s="11" t="s">
        <v>14</v>
      </c>
      <c r="CP35" s="11" t="s">
        <v>14</v>
      </c>
      <c r="CQ35" s="11" t="s">
        <v>14</v>
      </c>
      <c r="CR35" s="11" t="s">
        <v>14</v>
      </c>
      <c r="CS35" s="11" t="s">
        <v>14</v>
      </c>
      <c r="CT35" s="11" t="s">
        <v>14</v>
      </c>
      <c r="CU35" s="11" t="s">
        <v>14</v>
      </c>
      <c r="CV35" s="11" t="s">
        <v>14</v>
      </c>
      <c r="CW35" s="11" t="s">
        <v>14</v>
      </c>
      <c r="CX35" s="11" t="s">
        <v>14</v>
      </c>
      <c r="CY35" s="11" t="s">
        <v>14</v>
      </c>
      <c r="CZ35" s="11" t="s">
        <v>14</v>
      </c>
      <c r="DA35" s="11" t="s">
        <v>14</v>
      </c>
      <c r="DB35" s="11" t="s">
        <v>14</v>
      </c>
      <c r="DC35" s="11" t="s">
        <v>14</v>
      </c>
      <c r="DD35" s="11" t="s">
        <v>14</v>
      </c>
      <c r="DE35" s="11" t="s">
        <v>14</v>
      </c>
      <c r="DF35" s="11" t="s">
        <v>14</v>
      </c>
      <c r="DG35" s="11" t="s">
        <v>14</v>
      </c>
      <c r="DH35" s="11" t="s">
        <v>14</v>
      </c>
      <c r="DI35" s="11" t="s">
        <v>14</v>
      </c>
      <c r="DJ35" s="11" t="s">
        <v>14</v>
      </c>
      <c r="DK35" s="11" t="s">
        <v>14</v>
      </c>
      <c r="DL35" s="11" t="s">
        <v>14</v>
      </c>
      <c r="DM35" s="11" t="s">
        <v>14</v>
      </c>
      <c r="DN35" s="11" t="s">
        <v>14</v>
      </c>
      <c r="DO35" s="11" t="s">
        <v>14</v>
      </c>
      <c r="DP35" s="11" t="s">
        <v>14</v>
      </c>
      <c r="DQ35" s="11" t="s">
        <v>14</v>
      </c>
      <c r="DR35" s="11" t="s">
        <v>14</v>
      </c>
      <c r="DS35" s="11" t="s">
        <v>14</v>
      </c>
      <c r="DT35" s="11" t="s">
        <v>14</v>
      </c>
      <c r="DU35" s="11" t="s">
        <v>14</v>
      </c>
      <c r="DV35" s="11" t="s">
        <v>14</v>
      </c>
      <c r="DW35" s="11" t="s">
        <v>14</v>
      </c>
      <c r="DX35" s="11" t="s">
        <v>14</v>
      </c>
      <c r="DY35" s="11" t="s">
        <v>14</v>
      </c>
      <c r="DZ35" s="11" t="s">
        <v>14</v>
      </c>
      <c r="EA35" s="11" t="s">
        <v>14</v>
      </c>
      <c r="EB35" s="11" t="s">
        <v>14</v>
      </c>
      <c r="EC35" s="11" t="s">
        <v>14</v>
      </c>
      <c r="ED35" s="11" t="s">
        <v>14</v>
      </c>
      <c r="EE35" s="11" t="s">
        <v>14</v>
      </c>
      <c r="EF35" s="11" t="s">
        <v>14</v>
      </c>
      <c r="EG35" s="11" t="s">
        <v>14</v>
      </c>
      <c r="EH35" s="11" t="s">
        <v>14</v>
      </c>
      <c r="EI35" s="11" t="s">
        <v>14</v>
      </c>
      <c r="EJ35" s="11" t="s">
        <v>14</v>
      </c>
      <c r="EK35" s="11" t="s">
        <v>14</v>
      </c>
      <c r="EL35" s="11" t="s">
        <v>14</v>
      </c>
      <c r="EM35" s="11" t="s">
        <v>14</v>
      </c>
      <c r="EN35" s="11" t="s">
        <v>14</v>
      </c>
      <c r="EO35" s="11" t="s">
        <v>14</v>
      </c>
      <c r="EP35" s="11" t="s">
        <v>14</v>
      </c>
      <c r="EQ35" s="11" t="s">
        <v>14</v>
      </c>
      <c r="ER35" s="11" t="s">
        <v>14</v>
      </c>
      <c r="ES35" s="11" t="s">
        <v>14</v>
      </c>
      <c r="ET35" s="11" t="s">
        <v>14</v>
      </c>
      <c r="EU35" s="11" t="s">
        <v>14</v>
      </c>
      <c r="EV35" s="11" t="s">
        <v>14</v>
      </c>
      <c r="EW35" s="11" t="s">
        <v>14</v>
      </c>
      <c r="EX35" s="11" t="s">
        <v>14</v>
      </c>
      <c r="EY35" s="11" t="s">
        <v>14</v>
      </c>
      <c r="EZ35" s="11" t="s">
        <v>14</v>
      </c>
      <c r="FA35" s="11" t="s">
        <v>14</v>
      </c>
      <c r="FB35" s="11" t="s">
        <v>14</v>
      </c>
      <c r="FC35" s="11" t="s">
        <v>14</v>
      </c>
      <c r="FD35" s="11" t="s">
        <v>14</v>
      </c>
      <c r="FE35" s="11">
        <v>1663</v>
      </c>
      <c r="FF35" s="11">
        <v>759</v>
      </c>
      <c r="FG35" s="11">
        <v>685</v>
      </c>
      <c r="FH35" s="11">
        <v>881</v>
      </c>
      <c r="FI35" s="11">
        <v>285</v>
      </c>
      <c r="FJ35" s="11">
        <v>361</v>
      </c>
      <c r="FK35" s="11">
        <v>1051</v>
      </c>
      <c r="FL35" s="11">
        <v>952</v>
      </c>
      <c r="FM35" s="11">
        <v>699</v>
      </c>
      <c r="FN35" s="11">
        <v>603</v>
      </c>
      <c r="FO35" s="11">
        <v>673</v>
      </c>
      <c r="FP35" s="11">
        <v>728</v>
      </c>
      <c r="FQ35" s="11">
        <v>344</v>
      </c>
      <c r="FR35" s="11">
        <v>813</v>
      </c>
      <c r="FS35" s="11">
        <v>856</v>
      </c>
      <c r="FT35" s="11">
        <v>772</v>
      </c>
      <c r="FU35" s="11">
        <v>985</v>
      </c>
      <c r="FV35" s="11">
        <v>1397</v>
      </c>
      <c r="FW35" s="11">
        <v>1108</v>
      </c>
      <c r="FX35" s="11">
        <v>998</v>
      </c>
      <c r="FY35" s="11">
        <v>1421</v>
      </c>
      <c r="FZ35" s="11">
        <v>1440</v>
      </c>
      <c r="GA35" s="11">
        <v>1658</v>
      </c>
      <c r="GB35" s="11">
        <v>1750</v>
      </c>
      <c r="GC35" s="11">
        <v>1644</v>
      </c>
      <c r="GD35" s="11">
        <v>2006</v>
      </c>
      <c r="GE35" s="11">
        <v>1625</v>
      </c>
      <c r="GF35" s="11">
        <v>1259</v>
      </c>
      <c r="GG35" s="11">
        <v>1224</v>
      </c>
      <c r="GH35" s="11">
        <v>1439</v>
      </c>
      <c r="GI35" s="67">
        <f t="shared" si="16"/>
        <v>32079</v>
      </c>
      <c r="GJ35" s="67" t="s">
        <v>14</v>
      </c>
      <c r="GK35" s="67" t="s">
        <v>14</v>
      </c>
      <c r="GL35" s="67" t="s">
        <v>14</v>
      </c>
      <c r="GM35" s="68">
        <f t="shared" si="17"/>
        <v>0.21437593140825587</v>
      </c>
      <c r="GN35" s="68" t="str">
        <f t="shared" si="18"/>
        <v>-</v>
      </c>
      <c r="GO35" s="68" t="str">
        <f t="shared" si="19"/>
        <v>-</v>
      </c>
      <c r="GP35" s="68" t="str">
        <f t="shared" si="20"/>
        <v>-</v>
      </c>
    </row>
    <row r="36" spans="2:198" ht="30.75" customHeight="1" x14ac:dyDescent="0.3">
      <c r="B36" s="3" t="s">
        <v>9</v>
      </c>
      <c r="C36" s="3" t="s">
        <v>10</v>
      </c>
      <c r="D36" s="13" t="s">
        <v>14</v>
      </c>
      <c r="E36" s="11" t="s">
        <v>14</v>
      </c>
      <c r="F36" s="11" t="s">
        <v>14</v>
      </c>
      <c r="G36" s="11" t="s">
        <v>14</v>
      </c>
      <c r="H36" s="11" t="s">
        <v>14</v>
      </c>
      <c r="I36" s="11" t="s">
        <v>14</v>
      </c>
      <c r="J36" s="11" t="s">
        <v>14</v>
      </c>
      <c r="K36" s="11" t="s">
        <v>14</v>
      </c>
      <c r="L36" s="11" t="s">
        <v>14</v>
      </c>
      <c r="M36" s="11" t="s">
        <v>14</v>
      </c>
      <c r="N36" s="11" t="s">
        <v>14</v>
      </c>
      <c r="O36" s="11" t="s">
        <v>14</v>
      </c>
      <c r="P36" s="11" t="s">
        <v>14</v>
      </c>
      <c r="Q36" s="11" t="s">
        <v>14</v>
      </c>
      <c r="R36" s="11" t="s">
        <v>14</v>
      </c>
      <c r="S36" s="11" t="s">
        <v>14</v>
      </c>
      <c r="T36" s="11" t="s">
        <v>14</v>
      </c>
      <c r="U36" s="11" t="s">
        <v>14</v>
      </c>
      <c r="V36" s="11" t="s">
        <v>14</v>
      </c>
      <c r="W36" s="11" t="s">
        <v>14</v>
      </c>
      <c r="X36" s="11" t="s">
        <v>14</v>
      </c>
      <c r="Y36" s="11" t="s">
        <v>14</v>
      </c>
      <c r="Z36" s="11" t="s">
        <v>14</v>
      </c>
      <c r="AA36" s="11" t="s">
        <v>14</v>
      </c>
      <c r="AB36" s="11" t="s">
        <v>14</v>
      </c>
      <c r="AC36" s="11" t="s">
        <v>14</v>
      </c>
      <c r="AD36" s="11" t="s">
        <v>14</v>
      </c>
      <c r="AE36" s="11" t="s">
        <v>14</v>
      </c>
      <c r="AF36" s="11" t="s">
        <v>14</v>
      </c>
      <c r="AG36" s="11" t="s">
        <v>14</v>
      </c>
      <c r="AH36" s="11" t="s">
        <v>14</v>
      </c>
      <c r="AI36" s="11" t="s">
        <v>14</v>
      </c>
      <c r="AJ36" s="11" t="s">
        <v>14</v>
      </c>
      <c r="AK36" s="11" t="s">
        <v>14</v>
      </c>
      <c r="AL36" s="11" t="s">
        <v>14</v>
      </c>
      <c r="AM36" s="11" t="s">
        <v>14</v>
      </c>
      <c r="AN36" s="11" t="s">
        <v>14</v>
      </c>
      <c r="AO36" s="11" t="s">
        <v>14</v>
      </c>
      <c r="AP36" s="11" t="s">
        <v>14</v>
      </c>
      <c r="AQ36" s="11" t="s">
        <v>14</v>
      </c>
      <c r="AR36" s="11" t="s">
        <v>14</v>
      </c>
      <c r="AS36" s="11" t="s">
        <v>14</v>
      </c>
      <c r="AT36" s="11" t="s">
        <v>14</v>
      </c>
      <c r="AU36" s="11" t="s">
        <v>14</v>
      </c>
      <c r="AV36" s="11" t="s">
        <v>14</v>
      </c>
      <c r="AW36" s="11" t="s">
        <v>14</v>
      </c>
      <c r="AX36" s="11" t="s">
        <v>14</v>
      </c>
      <c r="AY36" s="11" t="s">
        <v>14</v>
      </c>
      <c r="AZ36" s="11" t="s">
        <v>14</v>
      </c>
      <c r="BA36" s="11" t="s">
        <v>14</v>
      </c>
      <c r="BB36" s="11" t="s">
        <v>14</v>
      </c>
      <c r="BC36" s="11" t="s">
        <v>14</v>
      </c>
      <c r="BD36" s="11" t="s">
        <v>14</v>
      </c>
      <c r="BE36" s="11" t="s">
        <v>14</v>
      </c>
      <c r="BF36" s="11" t="s">
        <v>14</v>
      </c>
      <c r="BG36" s="11" t="s">
        <v>14</v>
      </c>
      <c r="BH36" s="11" t="s">
        <v>14</v>
      </c>
      <c r="BI36" s="11" t="s">
        <v>14</v>
      </c>
      <c r="BJ36" s="11" t="s">
        <v>14</v>
      </c>
      <c r="BK36" s="11" t="s">
        <v>14</v>
      </c>
      <c r="BL36" s="11" t="s">
        <v>14</v>
      </c>
      <c r="BM36" s="11" t="s">
        <v>14</v>
      </c>
      <c r="BN36" s="11" t="s">
        <v>14</v>
      </c>
      <c r="BO36" s="11" t="s">
        <v>14</v>
      </c>
      <c r="BP36" s="11" t="s">
        <v>14</v>
      </c>
      <c r="BQ36" s="11" t="s">
        <v>14</v>
      </c>
      <c r="BR36" s="11" t="s">
        <v>14</v>
      </c>
      <c r="BS36" s="11" t="s">
        <v>14</v>
      </c>
      <c r="BT36" s="11" t="s">
        <v>14</v>
      </c>
      <c r="BU36" s="11" t="s">
        <v>14</v>
      </c>
      <c r="BV36" s="11" t="s">
        <v>14</v>
      </c>
      <c r="BW36" s="11" t="s">
        <v>14</v>
      </c>
      <c r="BX36" s="11" t="s">
        <v>14</v>
      </c>
      <c r="BY36" s="11" t="s">
        <v>14</v>
      </c>
      <c r="BZ36" s="11" t="s">
        <v>14</v>
      </c>
      <c r="CA36" s="11" t="s">
        <v>14</v>
      </c>
      <c r="CB36" s="11" t="s">
        <v>14</v>
      </c>
      <c r="CC36" s="11" t="s">
        <v>14</v>
      </c>
      <c r="CD36" s="11" t="s">
        <v>14</v>
      </c>
      <c r="CE36" s="11" t="s">
        <v>14</v>
      </c>
      <c r="CF36" s="11" t="s">
        <v>14</v>
      </c>
      <c r="CG36" s="11" t="s">
        <v>14</v>
      </c>
      <c r="CH36" s="11" t="s">
        <v>14</v>
      </c>
      <c r="CI36" s="11" t="s">
        <v>14</v>
      </c>
      <c r="CJ36" s="11" t="s">
        <v>14</v>
      </c>
      <c r="CK36" s="11" t="s">
        <v>14</v>
      </c>
      <c r="CL36" s="11" t="s">
        <v>14</v>
      </c>
      <c r="CM36" s="11" t="s">
        <v>14</v>
      </c>
      <c r="CN36" s="11" t="s">
        <v>14</v>
      </c>
      <c r="CO36" s="11" t="s">
        <v>14</v>
      </c>
      <c r="CP36" s="11" t="s">
        <v>14</v>
      </c>
      <c r="CQ36" s="11" t="s">
        <v>14</v>
      </c>
      <c r="CR36" s="11" t="s">
        <v>14</v>
      </c>
      <c r="CS36" s="11" t="s">
        <v>14</v>
      </c>
      <c r="CT36" s="11" t="s">
        <v>14</v>
      </c>
      <c r="CU36" s="11" t="s">
        <v>14</v>
      </c>
      <c r="CV36" s="11" t="s">
        <v>14</v>
      </c>
      <c r="CW36" s="11" t="s">
        <v>14</v>
      </c>
      <c r="CX36" s="11" t="s">
        <v>14</v>
      </c>
      <c r="CY36" s="11" t="s">
        <v>14</v>
      </c>
      <c r="CZ36" s="11" t="s">
        <v>14</v>
      </c>
      <c r="DA36" s="11" t="s">
        <v>14</v>
      </c>
      <c r="DB36" s="11" t="s">
        <v>14</v>
      </c>
      <c r="DC36" s="11" t="s">
        <v>14</v>
      </c>
      <c r="DD36" s="11" t="s">
        <v>14</v>
      </c>
      <c r="DE36" s="11" t="s">
        <v>14</v>
      </c>
      <c r="DF36" s="11" t="s">
        <v>14</v>
      </c>
      <c r="DG36" s="11" t="s">
        <v>14</v>
      </c>
      <c r="DH36" s="11" t="s">
        <v>14</v>
      </c>
      <c r="DI36" s="11" t="s">
        <v>14</v>
      </c>
      <c r="DJ36" s="11" t="s">
        <v>14</v>
      </c>
      <c r="DK36" s="11" t="s">
        <v>14</v>
      </c>
      <c r="DL36" s="11" t="s">
        <v>14</v>
      </c>
      <c r="DM36" s="11" t="s">
        <v>14</v>
      </c>
      <c r="DN36" s="11" t="s">
        <v>14</v>
      </c>
      <c r="DO36" s="11" t="s">
        <v>14</v>
      </c>
      <c r="DP36" s="11" t="s">
        <v>14</v>
      </c>
      <c r="DQ36" s="11" t="s">
        <v>14</v>
      </c>
      <c r="DR36" s="11" t="s">
        <v>14</v>
      </c>
      <c r="DS36" s="11" t="s">
        <v>14</v>
      </c>
      <c r="DT36" s="11" t="s">
        <v>14</v>
      </c>
      <c r="DU36" s="11" t="s">
        <v>14</v>
      </c>
      <c r="DV36" s="11" t="s">
        <v>14</v>
      </c>
      <c r="DW36" s="11" t="s">
        <v>14</v>
      </c>
      <c r="DX36" s="11" t="s">
        <v>14</v>
      </c>
      <c r="DY36" s="11" t="s">
        <v>14</v>
      </c>
      <c r="DZ36" s="11" t="s">
        <v>14</v>
      </c>
      <c r="EA36" s="11" t="s">
        <v>14</v>
      </c>
      <c r="EB36" s="11" t="s">
        <v>14</v>
      </c>
      <c r="EC36" s="11" t="s">
        <v>14</v>
      </c>
      <c r="ED36" s="11" t="s">
        <v>14</v>
      </c>
      <c r="EE36" s="11" t="s">
        <v>14</v>
      </c>
      <c r="EF36" s="11" t="s">
        <v>14</v>
      </c>
      <c r="EG36" s="11" t="s">
        <v>14</v>
      </c>
      <c r="EH36" s="11" t="s">
        <v>14</v>
      </c>
      <c r="EI36" s="11" t="s">
        <v>14</v>
      </c>
      <c r="EJ36" s="11" t="s">
        <v>14</v>
      </c>
      <c r="EK36" s="11" t="s">
        <v>14</v>
      </c>
      <c r="EL36" s="11" t="s">
        <v>14</v>
      </c>
      <c r="EM36" s="11" t="s">
        <v>14</v>
      </c>
      <c r="EN36" s="11" t="s">
        <v>14</v>
      </c>
      <c r="EO36" s="11" t="s">
        <v>14</v>
      </c>
      <c r="EP36" s="11" t="s">
        <v>14</v>
      </c>
      <c r="EQ36" s="11" t="s">
        <v>14</v>
      </c>
      <c r="ER36" s="11" t="s">
        <v>14</v>
      </c>
      <c r="ES36" s="11" t="s">
        <v>14</v>
      </c>
      <c r="ET36" s="11" t="s">
        <v>14</v>
      </c>
      <c r="EU36" s="11" t="s">
        <v>14</v>
      </c>
      <c r="EV36" s="11" t="s">
        <v>14</v>
      </c>
      <c r="EW36" s="11" t="s">
        <v>14</v>
      </c>
      <c r="EX36" s="11" t="s">
        <v>14</v>
      </c>
      <c r="EY36" s="11" t="s">
        <v>14</v>
      </c>
      <c r="EZ36" s="11" t="s">
        <v>14</v>
      </c>
      <c r="FA36" s="11" t="s">
        <v>14</v>
      </c>
      <c r="FB36" s="11" t="s">
        <v>14</v>
      </c>
      <c r="FC36" s="11" t="s">
        <v>14</v>
      </c>
      <c r="FD36" s="11" t="s">
        <v>14</v>
      </c>
      <c r="FE36" s="11">
        <v>0</v>
      </c>
      <c r="FF36" s="11">
        <v>0</v>
      </c>
      <c r="FG36" s="11">
        <v>0</v>
      </c>
      <c r="FH36" s="11">
        <v>0</v>
      </c>
      <c r="FI36" s="11">
        <v>0</v>
      </c>
      <c r="FJ36" s="11">
        <v>0</v>
      </c>
      <c r="FK36" s="11">
        <v>0</v>
      </c>
      <c r="FL36" s="11">
        <v>0</v>
      </c>
      <c r="FM36" s="11">
        <v>0</v>
      </c>
      <c r="FN36" s="11">
        <v>0</v>
      </c>
      <c r="FO36" s="11">
        <v>0</v>
      </c>
      <c r="FP36" s="11">
        <v>0</v>
      </c>
      <c r="FQ36" s="11">
        <v>0</v>
      </c>
      <c r="FR36" s="11">
        <v>0</v>
      </c>
      <c r="FS36" s="11">
        <v>0</v>
      </c>
      <c r="FT36" s="11">
        <v>0</v>
      </c>
      <c r="FU36" s="11">
        <v>0</v>
      </c>
      <c r="FV36" s="11">
        <v>0</v>
      </c>
      <c r="FW36" s="11">
        <v>0</v>
      </c>
      <c r="FX36" s="11">
        <v>0</v>
      </c>
      <c r="FY36" s="11">
        <v>0</v>
      </c>
      <c r="FZ36" s="11">
        <v>0</v>
      </c>
      <c r="GA36" s="11">
        <v>0</v>
      </c>
      <c r="GB36" s="11">
        <v>0</v>
      </c>
      <c r="GC36" s="11">
        <v>0</v>
      </c>
      <c r="GD36" s="11">
        <v>0</v>
      </c>
      <c r="GE36" s="11">
        <v>0</v>
      </c>
      <c r="GF36" s="11">
        <v>0</v>
      </c>
      <c r="GG36" s="11">
        <v>0</v>
      </c>
      <c r="GH36" s="11">
        <v>0</v>
      </c>
      <c r="GI36" s="67">
        <f t="shared" si="16"/>
        <v>0</v>
      </c>
      <c r="GJ36" s="67" t="s">
        <v>14</v>
      </c>
      <c r="GK36" s="67" t="s">
        <v>14</v>
      </c>
      <c r="GL36" s="67" t="s">
        <v>14</v>
      </c>
      <c r="GM36" s="68">
        <f t="shared" si="17"/>
        <v>0</v>
      </c>
      <c r="GN36" s="68" t="str">
        <f t="shared" si="18"/>
        <v>-</v>
      </c>
      <c r="GO36" s="68" t="str">
        <f t="shared" si="19"/>
        <v>-</v>
      </c>
      <c r="GP36" s="68" t="str">
        <f t="shared" si="20"/>
        <v>-</v>
      </c>
    </row>
    <row r="37" spans="2:198" ht="27.75" customHeight="1" x14ac:dyDescent="0.3">
      <c r="B37" s="3" t="s">
        <v>3</v>
      </c>
      <c r="C37" s="3" t="s">
        <v>4</v>
      </c>
      <c r="D37" s="13" t="s">
        <v>14</v>
      </c>
      <c r="E37" s="11" t="s">
        <v>14</v>
      </c>
      <c r="F37" s="11" t="s">
        <v>14</v>
      </c>
      <c r="G37" s="11" t="s">
        <v>14</v>
      </c>
      <c r="H37" s="11" t="s">
        <v>14</v>
      </c>
      <c r="I37" s="11" t="s">
        <v>14</v>
      </c>
      <c r="J37" s="11" t="s">
        <v>14</v>
      </c>
      <c r="K37" s="11" t="s">
        <v>14</v>
      </c>
      <c r="L37" s="11" t="s">
        <v>14</v>
      </c>
      <c r="M37" s="11" t="s">
        <v>14</v>
      </c>
      <c r="N37" s="11" t="s">
        <v>14</v>
      </c>
      <c r="O37" s="11" t="s">
        <v>14</v>
      </c>
      <c r="P37" s="11" t="s">
        <v>14</v>
      </c>
      <c r="Q37" s="11" t="s">
        <v>14</v>
      </c>
      <c r="R37" s="11" t="s">
        <v>14</v>
      </c>
      <c r="S37" s="11" t="s">
        <v>14</v>
      </c>
      <c r="T37" s="11" t="s">
        <v>14</v>
      </c>
      <c r="U37" s="11" t="s">
        <v>14</v>
      </c>
      <c r="V37" s="11" t="s">
        <v>14</v>
      </c>
      <c r="W37" s="11" t="s">
        <v>14</v>
      </c>
      <c r="X37" s="11" t="s">
        <v>14</v>
      </c>
      <c r="Y37" s="11" t="s">
        <v>14</v>
      </c>
      <c r="Z37" s="11" t="s">
        <v>14</v>
      </c>
      <c r="AA37" s="11" t="s">
        <v>14</v>
      </c>
      <c r="AB37" s="11" t="s">
        <v>14</v>
      </c>
      <c r="AC37" s="11" t="s">
        <v>14</v>
      </c>
      <c r="AD37" s="11" t="s">
        <v>14</v>
      </c>
      <c r="AE37" s="11" t="s">
        <v>14</v>
      </c>
      <c r="AF37" s="11" t="s">
        <v>14</v>
      </c>
      <c r="AG37" s="11" t="s">
        <v>14</v>
      </c>
      <c r="AH37" s="11" t="s">
        <v>14</v>
      </c>
      <c r="AI37" s="11" t="s">
        <v>14</v>
      </c>
      <c r="AJ37" s="11" t="s">
        <v>14</v>
      </c>
      <c r="AK37" s="11" t="s">
        <v>14</v>
      </c>
      <c r="AL37" s="11" t="s">
        <v>14</v>
      </c>
      <c r="AM37" s="11" t="s">
        <v>14</v>
      </c>
      <c r="AN37" s="11" t="s">
        <v>14</v>
      </c>
      <c r="AO37" s="11" t="s">
        <v>14</v>
      </c>
      <c r="AP37" s="11" t="s">
        <v>14</v>
      </c>
      <c r="AQ37" s="11" t="s">
        <v>14</v>
      </c>
      <c r="AR37" s="11" t="s">
        <v>14</v>
      </c>
      <c r="AS37" s="11" t="s">
        <v>14</v>
      </c>
      <c r="AT37" s="11" t="s">
        <v>14</v>
      </c>
      <c r="AU37" s="11" t="s">
        <v>14</v>
      </c>
      <c r="AV37" s="11" t="s">
        <v>14</v>
      </c>
      <c r="AW37" s="11" t="s">
        <v>14</v>
      </c>
      <c r="AX37" s="11" t="s">
        <v>14</v>
      </c>
      <c r="AY37" s="11" t="s">
        <v>14</v>
      </c>
      <c r="AZ37" s="11" t="s">
        <v>14</v>
      </c>
      <c r="BA37" s="11" t="s">
        <v>14</v>
      </c>
      <c r="BB37" s="11" t="s">
        <v>14</v>
      </c>
      <c r="BC37" s="11" t="s">
        <v>14</v>
      </c>
      <c r="BD37" s="11" t="s">
        <v>14</v>
      </c>
      <c r="BE37" s="11" t="s">
        <v>14</v>
      </c>
      <c r="BF37" s="11" t="s">
        <v>14</v>
      </c>
      <c r="BG37" s="11" t="s">
        <v>14</v>
      </c>
      <c r="BH37" s="11" t="s">
        <v>14</v>
      </c>
      <c r="BI37" s="11" t="s">
        <v>14</v>
      </c>
      <c r="BJ37" s="11" t="s">
        <v>14</v>
      </c>
      <c r="BK37" s="11" t="s">
        <v>14</v>
      </c>
      <c r="BL37" s="11" t="s">
        <v>14</v>
      </c>
      <c r="BM37" s="11" t="s">
        <v>14</v>
      </c>
      <c r="BN37" s="11" t="s">
        <v>14</v>
      </c>
      <c r="BO37" s="11" t="s">
        <v>14</v>
      </c>
      <c r="BP37" s="11" t="s">
        <v>14</v>
      </c>
      <c r="BQ37" s="11" t="s">
        <v>14</v>
      </c>
      <c r="BR37" s="11" t="s">
        <v>14</v>
      </c>
      <c r="BS37" s="11" t="s">
        <v>14</v>
      </c>
      <c r="BT37" s="11" t="s">
        <v>14</v>
      </c>
      <c r="BU37" s="11" t="s">
        <v>14</v>
      </c>
      <c r="BV37" s="11" t="s">
        <v>14</v>
      </c>
      <c r="BW37" s="11" t="s">
        <v>14</v>
      </c>
      <c r="BX37" s="11" t="s">
        <v>14</v>
      </c>
      <c r="BY37" s="11" t="s">
        <v>14</v>
      </c>
      <c r="BZ37" s="11" t="s">
        <v>14</v>
      </c>
      <c r="CA37" s="11" t="s">
        <v>14</v>
      </c>
      <c r="CB37" s="11" t="s">
        <v>14</v>
      </c>
      <c r="CC37" s="11" t="s">
        <v>14</v>
      </c>
      <c r="CD37" s="11" t="s">
        <v>14</v>
      </c>
      <c r="CE37" s="11" t="s">
        <v>14</v>
      </c>
      <c r="CF37" s="11" t="s">
        <v>14</v>
      </c>
      <c r="CG37" s="11" t="s">
        <v>14</v>
      </c>
      <c r="CH37" s="11" t="s">
        <v>14</v>
      </c>
      <c r="CI37" s="11" t="s">
        <v>14</v>
      </c>
      <c r="CJ37" s="11" t="s">
        <v>14</v>
      </c>
      <c r="CK37" s="11" t="s">
        <v>14</v>
      </c>
      <c r="CL37" s="11" t="s">
        <v>14</v>
      </c>
      <c r="CM37" s="11" t="s">
        <v>14</v>
      </c>
      <c r="CN37" s="11" t="s">
        <v>14</v>
      </c>
      <c r="CO37" s="11" t="s">
        <v>14</v>
      </c>
      <c r="CP37" s="11" t="s">
        <v>14</v>
      </c>
      <c r="CQ37" s="11" t="s">
        <v>14</v>
      </c>
      <c r="CR37" s="11" t="s">
        <v>14</v>
      </c>
      <c r="CS37" s="11" t="s">
        <v>14</v>
      </c>
      <c r="CT37" s="11" t="s">
        <v>14</v>
      </c>
      <c r="CU37" s="11" t="s">
        <v>14</v>
      </c>
      <c r="CV37" s="11" t="s">
        <v>14</v>
      </c>
      <c r="CW37" s="11" t="s">
        <v>14</v>
      </c>
      <c r="CX37" s="11" t="s">
        <v>14</v>
      </c>
      <c r="CY37" s="11" t="s">
        <v>14</v>
      </c>
      <c r="CZ37" s="11" t="s">
        <v>14</v>
      </c>
      <c r="DA37" s="11" t="s">
        <v>14</v>
      </c>
      <c r="DB37" s="11" t="s">
        <v>14</v>
      </c>
      <c r="DC37" s="11" t="s">
        <v>14</v>
      </c>
      <c r="DD37" s="11" t="s">
        <v>14</v>
      </c>
      <c r="DE37" s="11" t="s">
        <v>14</v>
      </c>
      <c r="DF37" s="11" t="s">
        <v>14</v>
      </c>
      <c r="DG37" s="11" t="s">
        <v>14</v>
      </c>
      <c r="DH37" s="11" t="s">
        <v>14</v>
      </c>
      <c r="DI37" s="11" t="s">
        <v>14</v>
      </c>
      <c r="DJ37" s="11" t="s">
        <v>14</v>
      </c>
      <c r="DK37" s="11" t="s">
        <v>14</v>
      </c>
      <c r="DL37" s="11" t="s">
        <v>14</v>
      </c>
      <c r="DM37" s="11" t="s">
        <v>14</v>
      </c>
      <c r="DN37" s="11" t="s">
        <v>14</v>
      </c>
      <c r="DO37" s="11" t="s">
        <v>14</v>
      </c>
      <c r="DP37" s="11" t="s">
        <v>14</v>
      </c>
      <c r="DQ37" s="11" t="s">
        <v>14</v>
      </c>
      <c r="DR37" s="11" t="s">
        <v>14</v>
      </c>
      <c r="DS37" s="11" t="s">
        <v>14</v>
      </c>
      <c r="DT37" s="11" t="s">
        <v>14</v>
      </c>
      <c r="DU37" s="11" t="s">
        <v>14</v>
      </c>
      <c r="DV37" s="11" t="s">
        <v>14</v>
      </c>
      <c r="DW37" s="11" t="s">
        <v>14</v>
      </c>
      <c r="DX37" s="11" t="s">
        <v>14</v>
      </c>
      <c r="DY37" s="11" t="s">
        <v>14</v>
      </c>
      <c r="DZ37" s="11" t="s">
        <v>14</v>
      </c>
      <c r="EA37" s="11" t="s">
        <v>14</v>
      </c>
      <c r="EB37" s="11" t="s">
        <v>14</v>
      </c>
      <c r="EC37" s="11" t="s">
        <v>14</v>
      </c>
      <c r="ED37" s="11" t="s">
        <v>14</v>
      </c>
      <c r="EE37" s="11" t="s">
        <v>14</v>
      </c>
      <c r="EF37" s="11" t="s">
        <v>14</v>
      </c>
      <c r="EG37" s="11" t="s">
        <v>14</v>
      </c>
      <c r="EH37" s="11" t="s">
        <v>14</v>
      </c>
      <c r="EI37" s="11" t="s">
        <v>14</v>
      </c>
      <c r="EJ37" s="11" t="s">
        <v>14</v>
      </c>
      <c r="EK37" s="11" t="s">
        <v>14</v>
      </c>
      <c r="EL37" s="11" t="s">
        <v>14</v>
      </c>
      <c r="EM37" s="11" t="s">
        <v>14</v>
      </c>
      <c r="EN37" s="11" t="s">
        <v>14</v>
      </c>
      <c r="EO37" s="11" t="s">
        <v>14</v>
      </c>
      <c r="EP37" s="11" t="s">
        <v>14</v>
      </c>
      <c r="EQ37" s="11" t="s">
        <v>14</v>
      </c>
      <c r="ER37" s="11" t="s">
        <v>14</v>
      </c>
      <c r="ES37" s="11" t="s">
        <v>14</v>
      </c>
      <c r="ET37" s="11" t="s">
        <v>14</v>
      </c>
      <c r="EU37" s="11" t="s">
        <v>14</v>
      </c>
      <c r="EV37" s="11" t="s">
        <v>14</v>
      </c>
      <c r="EW37" s="11" t="s">
        <v>14</v>
      </c>
      <c r="EX37" s="11" t="s">
        <v>14</v>
      </c>
      <c r="EY37" s="11" t="s">
        <v>14</v>
      </c>
      <c r="EZ37" s="11" t="s">
        <v>14</v>
      </c>
      <c r="FA37" s="11" t="s">
        <v>14</v>
      </c>
      <c r="FB37" s="11" t="s">
        <v>14</v>
      </c>
      <c r="FC37" s="11" t="s">
        <v>14</v>
      </c>
      <c r="FD37" s="11" t="s">
        <v>14</v>
      </c>
      <c r="FE37" s="11">
        <v>0</v>
      </c>
      <c r="FF37" s="11">
        <v>0</v>
      </c>
      <c r="FG37" s="11">
        <v>0</v>
      </c>
      <c r="FH37" s="11">
        <v>0</v>
      </c>
      <c r="FI37" s="11">
        <v>0</v>
      </c>
      <c r="FJ37" s="11">
        <v>0</v>
      </c>
      <c r="FK37" s="11">
        <v>0</v>
      </c>
      <c r="FL37" s="11">
        <v>0</v>
      </c>
      <c r="FM37" s="11">
        <v>0</v>
      </c>
      <c r="FN37" s="11">
        <v>0</v>
      </c>
      <c r="FO37" s="11">
        <v>0</v>
      </c>
      <c r="FP37" s="11">
        <v>0</v>
      </c>
      <c r="FQ37" s="11">
        <v>0</v>
      </c>
      <c r="FR37" s="11">
        <v>0</v>
      </c>
      <c r="FS37" s="11">
        <v>0</v>
      </c>
      <c r="FT37" s="11">
        <v>0</v>
      </c>
      <c r="FU37" s="11">
        <v>0</v>
      </c>
      <c r="FV37" s="11">
        <v>0</v>
      </c>
      <c r="FW37" s="11">
        <v>0</v>
      </c>
      <c r="FX37" s="11">
        <v>0</v>
      </c>
      <c r="FY37" s="11">
        <v>0</v>
      </c>
      <c r="FZ37" s="11">
        <v>0</v>
      </c>
      <c r="GA37" s="11">
        <v>0</v>
      </c>
      <c r="GB37" s="11">
        <v>0</v>
      </c>
      <c r="GC37" s="11">
        <v>0</v>
      </c>
      <c r="GD37" s="11">
        <v>0</v>
      </c>
      <c r="GE37" s="11">
        <v>0</v>
      </c>
      <c r="GF37" s="11">
        <v>0</v>
      </c>
      <c r="GG37" s="11">
        <v>0</v>
      </c>
      <c r="GH37" s="11">
        <v>0</v>
      </c>
      <c r="GI37" s="67">
        <f t="shared" si="16"/>
        <v>0</v>
      </c>
      <c r="GJ37" s="67" t="s">
        <v>14</v>
      </c>
      <c r="GK37" s="67" t="s">
        <v>14</v>
      </c>
      <c r="GL37" s="67" t="s">
        <v>14</v>
      </c>
      <c r="GM37" s="68">
        <f t="shared" si="17"/>
        <v>0</v>
      </c>
      <c r="GN37" s="68" t="str">
        <f t="shared" si="18"/>
        <v>-</v>
      </c>
      <c r="GO37" s="68" t="str">
        <f t="shared" si="19"/>
        <v>-</v>
      </c>
      <c r="GP37" s="68" t="str">
        <f t="shared" si="20"/>
        <v>-</v>
      </c>
    </row>
    <row r="38" spans="2:198" ht="30.75" customHeight="1" x14ac:dyDescent="0.3">
      <c r="B38" s="3" t="s">
        <v>11</v>
      </c>
      <c r="C38" s="3" t="s">
        <v>12</v>
      </c>
      <c r="D38" s="13" t="s">
        <v>14</v>
      </c>
      <c r="E38" s="11" t="s">
        <v>14</v>
      </c>
      <c r="F38" s="11" t="s">
        <v>14</v>
      </c>
      <c r="G38" s="11" t="s">
        <v>14</v>
      </c>
      <c r="H38" s="11" t="s">
        <v>14</v>
      </c>
      <c r="I38" s="11" t="s">
        <v>14</v>
      </c>
      <c r="J38" s="11" t="s">
        <v>14</v>
      </c>
      <c r="K38" s="11" t="s">
        <v>14</v>
      </c>
      <c r="L38" s="11" t="s">
        <v>14</v>
      </c>
      <c r="M38" s="11" t="s">
        <v>14</v>
      </c>
      <c r="N38" s="11" t="s">
        <v>14</v>
      </c>
      <c r="O38" s="11" t="s">
        <v>14</v>
      </c>
      <c r="P38" s="11" t="s">
        <v>14</v>
      </c>
      <c r="Q38" s="11" t="s">
        <v>14</v>
      </c>
      <c r="R38" s="11" t="s">
        <v>14</v>
      </c>
      <c r="S38" s="11" t="s">
        <v>14</v>
      </c>
      <c r="T38" s="11" t="s">
        <v>14</v>
      </c>
      <c r="U38" s="11" t="s">
        <v>14</v>
      </c>
      <c r="V38" s="11" t="s">
        <v>14</v>
      </c>
      <c r="W38" s="11" t="s">
        <v>14</v>
      </c>
      <c r="X38" s="11" t="s">
        <v>14</v>
      </c>
      <c r="Y38" s="11" t="s">
        <v>14</v>
      </c>
      <c r="Z38" s="11" t="s">
        <v>14</v>
      </c>
      <c r="AA38" s="11" t="s">
        <v>14</v>
      </c>
      <c r="AB38" s="11" t="s">
        <v>14</v>
      </c>
      <c r="AC38" s="11" t="s">
        <v>14</v>
      </c>
      <c r="AD38" s="11" t="s">
        <v>14</v>
      </c>
      <c r="AE38" s="11" t="s">
        <v>14</v>
      </c>
      <c r="AF38" s="11" t="s">
        <v>14</v>
      </c>
      <c r="AG38" s="11" t="s">
        <v>14</v>
      </c>
      <c r="AH38" s="11" t="s">
        <v>14</v>
      </c>
      <c r="AI38" s="11" t="s">
        <v>14</v>
      </c>
      <c r="AJ38" s="11" t="s">
        <v>14</v>
      </c>
      <c r="AK38" s="11" t="s">
        <v>14</v>
      </c>
      <c r="AL38" s="11" t="s">
        <v>14</v>
      </c>
      <c r="AM38" s="11" t="s">
        <v>14</v>
      </c>
      <c r="AN38" s="11" t="s">
        <v>14</v>
      </c>
      <c r="AO38" s="11" t="s">
        <v>14</v>
      </c>
      <c r="AP38" s="11" t="s">
        <v>14</v>
      </c>
      <c r="AQ38" s="11" t="s">
        <v>14</v>
      </c>
      <c r="AR38" s="11" t="s">
        <v>14</v>
      </c>
      <c r="AS38" s="11" t="s">
        <v>14</v>
      </c>
      <c r="AT38" s="11" t="s">
        <v>14</v>
      </c>
      <c r="AU38" s="11" t="s">
        <v>14</v>
      </c>
      <c r="AV38" s="11" t="s">
        <v>14</v>
      </c>
      <c r="AW38" s="11" t="s">
        <v>14</v>
      </c>
      <c r="AX38" s="11" t="s">
        <v>14</v>
      </c>
      <c r="AY38" s="11" t="s">
        <v>14</v>
      </c>
      <c r="AZ38" s="11" t="s">
        <v>14</v>
      </c>
      <c r="BA38" s="11" t="s">
        <v>14</v>
      </c>
      <c r="BB38" s="11" t="s">
        <v>14</v>
      </c>
      <c r="BC38" s="11" t="s">
        <v>14</v>
      </c>
      <c r="BD38" s="11" t="s">
        <v>14</v>
      </c>
      <c r="BE38" s="11" t="s">
        <v>14</v>
      </c>
      <c r="BF38" s="11" t="s">
        <v>14</v>
      </c>
      <c r="BG38" s="11" t="s">
        <v>14</v>
      </c>
      <c r="BH38" s="11" t="s">
        <v>14</v>
      </c>
      <c r="BI38" s="11" t="s">
        <v>14</v>
      </c>
      <c r="BJ38" s="11" t="s">
        <v>14</v>
      </c>
      <c r="BK38" s="11" t="s">
        <v>14</v>
      </c>
      <c r="BL38" s="11" t="s">
        <v>14</v>
      </c>
      <c r="BM38" s="11" t="s">
        <v>14</v>
      </c>
      <c r="BN38" s="11" t="s">
        <v>14</v>
      </c>
      <c r="BO38" s="11" t="s">
        <v>14</v>
      </c>
      <c r="BP38" s="11" t="s">
        <v>14</v>
      </c>
      <c r="BQ38" s="11" t="s">
        <v>14</v>
      </c>
      <c r="BR38" s="11" t="s">
        <v>14</v>
      </c>
      <c r="BS38" s="11" t="s">
        <v>14</v>
      </c>
      <c r="BT38" s="11" t="s">
        <v>14</v>
      </c>
      <c r="BU38" s="11" t="s">
        <v>14</v>
      </c>
      <c r="BV38" s="11" t="s">
        <v>14</v>
      </c>
      <c r="BW38" s="11" t="s">
        <v>14</v>
      </c>
      <c r="BX38" s="11" t="s">
        <v>14</v>
      </c>
      <c r="BY38" s="11" t="s">
        <v>14</v>
      </c>
      <c r="BZ38" s="11" t="s">
        <v>14</v>
      </c>
      <c r="CA38" s="11" t="s">
        <v>14</v>
      </c>
      <c r="CB38" s="11" t="s">
        <v>14</v>
      </c>
      <c r="CC38" s="11" t="s">
        <v>14</v>
      </c>
      <c r="CD38" s="11" t="s">
        <v>14</v>
      </c>
      <c r="CE38" s="11" t="s">
        <v>14</v>
      </c>
      <c r="CF38" s="11" t="s">
        <v>14</v>
      </c>
      <c r="CG38" s="11" t="s">
        <v>14</v>
      </c>
      <c r="CH38" s="11" t="s">
        <v>14</v>
      </c>
      <c r="CI38" s="11" t="s">
        <v>14</v>
      </c>
      <c r="CJ38" s="11" t="s">
        <v>14</v>
      </c>
      <c r="CK38" s="11" t="s">
        <v>14</v>
      </c>
      <c r="CL38" s="11" t="s">
        <v>14</v>
      </c>
      <c r="CM38" s="11" t="s">
        <v>14</v>
      </c>
      <c r="CN38" s="11" t="s">
        <v>14</v>
      </c>
      <c r="CO38" s="11" t="s">
        <v>14</v>
      </c>
      <c r="CP38" s="11" t="s">
        <v>14</v>
      </c>
      <c r="CQ38" s="11" t="s">
        <v>14</v>
      </c>
      <c r="CR38" s="11" t="s">
        <v>14</v>
      </c>
      <c r="CS38" s="11" t="s">
        <v>14</v>
      </c>
      <c r="CT38" s="11" t="s">
        <v>14</v>
      </c>
      <c r="CU38" s="11" t="s">
        <v>14</v>
      </c>
      <c r="CV38" s="11" t="s">
        <v>14</v>
      </c>
      <c r="CW38" s="11" t="s">
        <v>14</v>
      </c>
      <c r="CX38" s="11" t="s">
        <v>14</v>
      </c>
      <c r="CY38" s="11" t="s">
        <v>14</v>
      </c>
      <c r="CZ38" s="11" t="s">
        <v>14</v>
      </c>
      <c r="DA38" s="11" t="s">
        <v>14</v>
      </c>
      <c r="DB38" s="11" t="s">
        <v>14</v>
      </c>
      <c r="DC38" s="11" t="s">
        <v>14</v>
      </c>
      <c r="DD38" s="11" t="s">
        <v>14</v>
      </c>
      <c r="DE38" s="11" t="s">
        <v>14</v>
      </c>
      <c r="DF38" s="11" t="s">
        <v>14</v>
      </c>
      <c r="DG38" s="11" t="s">
        <v>14</v>
      </c>
      <c r="DH38" s="11" t="s">
        <v>14</v>
      </c>
      <c r="DI38" s="11" t="s">
        <v>14</v>
      </c>
      <c r="DJ38" s="11" t="s">
        <v>14</v>
      </c>
      <c r="DK38" s="11" t="s">
        <v>14</v>
      </c>
      <c r="DL38" s="11" t="s">
        <v>14</v>
      </c>
      <c r="DM38" s="11" t="s">
        <v>14</v>
      </c>
      <c r="DN38" s="11" t="s">
        <v>14</v>
      </c>
      <c r="DO38" s="11" t="s">
        <v>14</v>
      </c>
      <c r="DP38" s="11" t="s">
        <v>14</v>
      </c>
      <c r="DQ38" s="11" t="s">
        <v>14</v>
      </c>
      <c r="DR38" s="11" t="s">
        <v>14</v>
      </c>
      <c r="DS38" s="11" t="s">
        <v>14</v>
      </c>
      <c r="DT38" s="11" t="s">
        <v>14</v>
      </c>
      <c r="DU38" s="11" t="s">
        <v>14</v>
      </c>
      <c r="DV38" s="11" t="s">
        <v>14</v>
      </c>
      <c r="DW38" s="11" t="s">
        <v>14</v>
      </c>
      <c r="DX38" s="11" t="s">
        <v>14</v>
      </c>
      <c r="DY38" s="11" t="s">
        <v>14</v>
      </c>
      <c r="DZ38" s="11" t="s">
        <v>14</v>
      </c>
      <c r="EA38" s="11" t="s">
        <v>14</v>
      </c>
      <c r="EB38" s="11" t="s">
        <v>14</v>
      </c>
      <c r="EC38" s="11" t="s">
        <v>14</v>
      </c>
      <c r="ED38" s="11" t="s">
        <v>14</v>
      </c>
      <c r="EE38" s="11" t="s">
        <v>14</v>
      </c>
      <c r="EF38" s="11" t="s">
        <v>14</v>
      </c>
      <c r="EG38" s="11" t="s">
        <v>14</v>
      </c>
      <c r="EH38" s="11" t="s">
        <v>14</v>
      </c>
      <c r="EI38" s="11" t="s">
        <v>14</v>
      </c>
      <c r="EJ38" s="11" t="s">
        <v>14</v>
      </c>
      <c r="EK38" s="11" t="s">
        <v>14</v>
      </c>
      <c r="EL38" s="11" t="s">
        <v>14</v>
      </c>
      <c r="EM38" s="11" t="s">
        <v>14</v>
      </c>
      <c r="EN38" s="11" t="s">
        <v>14</v>
      </c>
      <c r="EO38" s="11" t="s">
        <v>14</v>
      </c>
      <c r="EP38" s="11" t="s">
        <v>14</v>
      </c>
      <c r="EQ38" s="11" t="s">
        <v>14</v>
      </c>
      <c r="ER38" s="11" t="s">
        <v>14</v>
      </c>
      <c r="ES38" s="11" t="s">
        <v>14</v>
      </c>
      <c r="ET38" s="11" t="s">
        <v>14</v>
      </c>
      <c r="EU38" s="11" t="s">
        <v>14</v>
      </c>
      <c r="EV38" s="11" t="s">
        <v>14</v>
      </c>
      <c r="EW38" s="11" t="s">
        <v>14</v>
      </c>
      <c r="EX38" s="11" t="s">
        <v>14</v>
      </c>
      <c r="EY38" s="11" t="s">
        <v>14</v>
      </c>
      <c r="EZ38" s="11" t="s">
        <v>14</v>
      </c>
      <c r="FA38" s="11" t="s">
        <v>14</v>
      </c>
      <c r="FB38" s="11" t="s">
        <v>14</v>
      </c>
      <c r="FC38" s="11" t="s">
        <v>14</v>
      </c>
      <c r="FD38" s="11" t="s">
        <v>14</v>
      </c>
      <c r="FE38" s="11">
        <v>0</v>
      </c>
      <c r="FF38" s="11">
        <v>0</v>
      </c>
      <c r="FG38" s="11">
        <v>0</v>
      </c>
      <c r="FH38" s="11">
        <v>0</v>
      </c>
      <c r="FI38" s="11">
        <v>0</v>
      </c>
      <c r="FJ38" s="11">
        <v>0</v>
      </c>
      <c r="FK38" s="11">
        <v>0</v>
      </c>
      <c r="FL38" s="11">
        <v>0</v>
      </c>
      <c r="FM38" s="11">
        <v>0</v>
      </c>
      <c r="FN38" s="11">
        <v>2</v>
      </c>
      <c r="FO38" s="11">
        <v>6</v>
      </c>
      <c r="FP38" s="11">
        <v>1</v>
      </c>
      <c r="FQ38" s="11">
        <v>6</v>
      </c>
      <c r="FR38" s="11">
        <v>5</v>
      </c>
      <c r="FS38" s="11">
        <v>4</v>
      </c>
      <c r="FT38" s="11">
        <v>3</v>
      </c>
      <c r="FU38" s="11">
        <v>8</v>
      </c>
      <c r="FV38" s="11">
        <v>2</v>
      </c>
      <c r="FW38" s="11">
        <v>4</v>
      </c>
      <c r="FX38" s="11">
        <v>6</v>
      </c>
      <c r="FY38" s="11">
        <v>8</v>
      </c>
      <c r="FZ38" s="11">
        <v>8</v>
      </c>
      <c r="GA38" s="11">
        <v>1</v>
      </c>
      <c r="GB38" s="11">
        <v>6</v>
      </c>
      <c r="GC38" s="11">
        <v>9</v>
      </c>
      <c r="GD38" s="11">
        <v>5</v>
      </c>
      <c r="GE38" s="11">
        <v>8</v>
      </c>
      <c r="GF38" s="11">
        <v>5</v>
      </c>
      <c r="GG38" s="11">
        <v>2</v>
      </c>
      <c r="GH38" s="11">
        <v>3</v>
      </c>
      <c r="GI38" s="67">
        <f t="shared" si="16"/>
        <v>102</v>
      </c>
      <c r="GJ38" s="67" t="s">
        <v>14</v>
      </c>
      <c r="GK38" s="67" t="s">
        <v>14</v>
      </c>
      <c r="GL38" s="67" t="s">
        <v>14</v>
      </c>
      <c r="GM38" s="68">
        <f t="shared" si="17"/>
        <v>6.8164048142529683E-4</v>
      </c>
      <c r="GN38" s="68" t="str">
        <f t="shared" si="18"/>
        <v>-</v>
      </c>
      <c r="GO38" s="68" t="str">
        <f t="shared" si="19"/>
        <v>-</v>
      </c>
      <c r="GP38" s="68" t="str">
        <f t="shared" si="20"/>
        <v>-</v>
      </c>
    </row>
    <row r="39" spans="2:198" ht="36" customHeight="1" x14ac:dyDescent="0.3">
      <c r="B39" s="3" t="s">
        <v>15</v>
      </c>
      <c r="C39" s="3" t="s">
        <v>16</v>
      </c>
      <c r="D39" s="58" t="s">
        <v>14</v>
      </c>
      <c r="E39" s="58" t="s">
        <v>14</v>
      </c>
      <c r="F39" s="58" t="s">
        <v>14</v>
      </c>
      <c r="G39" s="11" t="s">
        <v>14</v>
      </c>
      <c r="H39" s="11" t="s">
        <v>14</v>
      </c>
      <c r="I39" s="11" t="s">
        <v>14</v>
      </c>
      <c r="J39" s="11" t="s">
        <v>14</v>
      </c>
      <c r="K39" s="11" t="s">
        <v>14</v>
      </c>
      <c r="L39" s="11" t="s">
        <v>14</v>
      </c>
      <c r="M39" s="11" t="s">
        <v>14</v>
      </c>
      <c r="N39" s="11" t="s">
        <v>14</v>
      </c>
      <c r="O39" s="11" t="s">
        <v>14</v>
      </c>
      <c r="P39" s="11" t="s">
        <v>14</v>
      </c>
      <c r="Q39" s="11" t="s">
        <v>14</v>
      </c>
      <c r="R39" s="11" t="s">
        <v>14</v>
      </c>
      <c r="S39" s="11" t="s">
        <v>14</v>
      </c>
      <c r="T39" s="11" t="s">
        <v>14</v>
      </c>
      <c r="U39" s="11" t="s">
        <v>14</v>
      </c>
      <c r="V39" s="11" t="s">
        <v>14</v>
      </c>
      <c r="W39" s="11" t="s">
        <v>14</v>
      </c>
      <c r="X39" s="11" t="s">
        <v>14</v>
      </c>
      <c r="Y39" s="11" t="s">
        <v>14</v>
      </c>
      <c r="Z39" s="11" t="s">
        <v>14</v>
      </c>
      <c r="AA39" s="11" t="s">
        <v>14</v>
      </c>
      <c r="AB39" s="11" t="s">
        <v>14</v>
      </c>
      <c r="AC39" s="11" t="s">
        <v>14</v>
      </c>
      <c r="AD39" s="11" t="s">
        <v>14</v>
      </c>
      <c r="AE39" s="11" t="s">
        <v>14</v>
      </c>
      <c r="AF39" s="11" t="s">
        <v>14</v>
      </c>
      <c r="AG39" s="11" t="s">
        <v>14</v>
      </c>
      <c r="AH39" s="11" t="s">
        <v>14</v>
      </c>
      <c r="AI39" s="11" t="s">
        <v>14</v>
      </c>
      <c r="AJ39" s="11" t="s">
        <v>14</v>
      </c>
      <c r="AK39" s="11" t="s">
        <v>14</v>
      </c>
      <c r="AL39" s="11" t="s">
        <v>14</v>
      </c>
      <c r="AM39" s="11" t="s">
        <v>14</v>
      </c>
      <c r="AN39" s="11" t="s">
        <v>14</v>
      </c>
      <c r="AO39" s="11" t="s">
        <v>14</v>
      </c>
      <c r="AP39" s="11" t="s">
        <v>14</v>
      </c>
      <c r="AQ39" s="11" t="s">
        <v>14</v>
      </c>
      <c r="AR39" s="11" t="s">
        <v>14</v>
      </c>
      <c r="AS39" s="11" t="s">
        <v>14</v>
      </c>
      <c r="AT39" s="11" t="s">
        <v>14</v>
      </c>
      <c r="AU39" s="11" t="s">
        <v>14</v>
      </c>
      <c r="AV39" s="11" t="s">
        <v>14</v>
      </c>
      <c r="AW39" s="11" t="s">
        <v>14</v>
      </c>
      <c r="AX39" s="11" t="s">
        <v>14</v>
      </c>
      <c r="AY39" s="11" t="s">
        <v>14</v>
      </c>
      <c r="AZ39" s="11" t="s">
        <v>14</v>
      </c>
      <c r="BA39" s="11" t="s">
        <v>14</v>
      </c>
      <c r="BB39" s="11" t="s">
        <v>14</v>
      </c>
      <c r="BC39" s="11" t="s">
        <v>14</v>
      </c>
      <c r="BD39" s="11" t="s">
        <v>14</v>
      </c>
      <c r="BE39" s="11" t="s">
        <v>14</v>
      </c>
      <c r="BF39" s="11" t="s">
        <v>14</v>
      </c>
      <c r="BG39" s="11" t="s">
        <v>14</v>
      </c>
      <c r="BH39" s="11" t="s">
        <v>14</v>
      </c>
      <c r="BI39" s="11" t="s">
        <v>14</v>
      </c>
      <c r="BJ39" s="11" t="s">
        <v>14</v>
      </c>
      <c r="BK39" s="11" t="s">
        <v>14</v>
      </c>
      <c r="BL39" s="11" t="s">
        <v>14</v>
      </c>
      <c r="BM39" s="11" t="s">
        <v>14</v>
      </c>
      <c r="BN39" s="11" t="s">
        <v>14</v>
      </c>
      <c r="BO39" s="11" t="s">
        <v>14</v>
      </c>
      <c r="BP39" s="11" t="s">
        <v>14</v>
      </c>
      <c r="BQ39" s="11" t="s">
        <v>14</v>
      </c>
      <c r="BR39" s="11" t="s">
        <v>14</v>
      </c>
      <c r="BS39" s="11" t="s">
        <v>14</v>
      </c>
      <c r="BT39" s="11" t="s">
        <v>14</v>
      </c>
      <c r="BU39" s="11" t="s">
        <v>14</v>
      </c>
      <c r="BV39" s="11" t="s">
        <v>14</v>
      </c>
      <c r="BW39" s="11" t="s">
        <v>14</v>
      </c>
      <c r="BX39" s="11" t="s">
        <v>14</v>
      </c>
      <c r="BY39" s="11" t="s">
        <v>14</v>
      </c>
      <c r="BZ39" s="11" t="s">
        <v>14</v>
      </c>
      <c r="CA39" s="11" t="s">
        <v>14</v>
      </c>
      <c r="CB39" s="11" t="s">
        <v>14</v>
      </c>
      <c r="CC39" s="11" t="s">
        <v>14</v>
      </c>
      <c r="CD39" s="11" t="s">
        <v>14</v>
      </c>
      <c r="CE39" s="11" t="s">
        <v>14</v>
      </c>
      <c r="CF39" s="11" t="s">
        <v>14</v>
      </c>
      <c r="CG39" s="11" t="s">
        <v>14</v>
      </c>
      <c r="CH39" s="11" t="s">
        <v>14</v>
      </c>
      <c r="CI39" s="11" t="s">
        <v>14</v>
      </c>
      <c r="CJ39" s="11" t="s">
        <v>14</v>
      </c>
      <c r="CK39" s="11" t="s">
        <v>14</v>
      </c>
      <c r="CL39" s="11" t="s">
        <v>14</v>
      </c>
      <c r="CM39" s="11" t="s">
        <v>14</v>
      </c>
      <c r="CN39" s="11" t="s">
        <v>14</v>
      </c>
      <c r="CO39" s="11" t="s">
        <v>14</v>
      </c>
      <c r="CP39" s="11" t="s">
        <v>14</v>
      </c>
      <c r="CQ39" s="11" t="s">
        <v>14</v>
      </c>
      <c r="CR39" s="11" t="s">
        <v>14</v>
      </c>
      <c r="CS39" s="11" t="s">
        <v>14</v>
      </c>
      <c r="CT39" s="11" t="s">
        <v>14</v>
      </c>
      <c r="CU39" s="11" t="s">
        <v>14</v>
      </c>
      <c r="CV39" s="11" t="s">
        <v>14</v>
      </c>
      <c r="CW39" s="11" t="s">
        <v>14</v>
      </c>
      <c r="CX39" s="11" t="s">
        <v>14</v>
      </c>
      <c r="CY39" s="11" t="s">
        <v>14</v>
      </c>
      <c r="CZ39" s="11" t="s">
        <v>14</v>
      </c>
      <c r="DA39" s="11" t="s">
        <v>14</v>
      </c>
      <c r="DB39" s="11" t="s">
        <v>14</v>
      </c>
      <c r="DC39" s="11" t="s">
        <v>14</v>
      </c>
      <c r="DD39" s="11" t="s">
        <v>14</v>
      </c>
      <c r="DE39" s="11" t="s">
        <v>14</v>
      </c>
      <c r="DF39" s="11" t="s">
        <v>14</v>
      </c>
      <c r="DG39" s="11" t="s">
        <v>14</v>
      </c>
      <c r="DH39" s="11" t="s">
        <v>14</v>
      </c>
      <c r="DI39" s="11" t="s">
        <v>14</v>
      </c>
      <c r="DJ39" s="11" t="s">
        <v>14</v>
      </c>
      <c r="DK39" s="11" t="s">
        <v>14</v>
      </c>
      <c r="DL39" s="11" t="s">
        <v>14</v>
      </c>
      <c r="DM39" s="11" t="s">
        <v>14</v>
      </c>
      <c r="DN39" s="11" t="s">
        <v>14</v>
      </c>
      <c r="DO39" s="11" t="s">
        <v>14</v>
      </c>
      <c r="DP39" s="11" t="s">
        <v>14</v>
      </c>
      <c r="DQ39" s="11" t="s">
        <v>14</v>
      </c>
      <c r="DR39" s="11" t="s">
        <v>14</v>
      </c>
      <c r="DS39" s="11" t="s">
        <v>14</v>
      </c>
      <c r="DT39" s="11" t="s">
        <v>14</v>
      </c>
      <c r="DU39" s="11" t="s">
        <v>14</v>
      </c>
      <c r="DV39" s="11" t="s">
        <v>14</v>
      </c>
      <c r="DW39" s="11" t="s">
        <v>14</v>
      </c>
      <c r="DX39" s="11" t="s">
        <v>14</v>
      </c>
      <c r="DY39" s="11" t="s">
        <v>14</v>
      </c>
      <c r="DZ39" s="11" t="s">
        <v>14</v>
      </c>
      <c r="EA39" s="11" t="s">
        <v>14</v>
      </c>
      <c r="EB39" s="11" t="s">
        <v>14</v>
      </c>
      <c r="EC39" s="11" t="s">
        <v>14</v>
      </c>
      <c r="ED39" s="11" t="s">
        <v>14</v>
      </c>
      <c r="EE39" s="11" t="s">
        <v>14</v>
      </c>
      <c r="EF39" s="11" t="s">
        <v>14</v>
      </c>
      <c r="EG39" s="11" t="s">
        <v>14</v>
      </c>
      <c r="EH39" s="11" t="s">
        <v>14</v>
      </c>
      <c r="EI39" s="11" t="s">
        <v>14</v>
      </c>
      <c r="EJ39" s="11" t="s">
        <v>14</v>
      </c>
      <c r="EK39" s="11" t="s">
        <v>14</v>
      </c>
      <c r="EL39" s="11" t="s">
        <v>14</v>
      </c>
      <c r="EM39" s="11" t="s">
        <v>14</v>
      </c>
      <c r="EN39" s="11" t="s">
        <v>14</v>
      </c>
      <c r="EO39" s="11" t="s">
        <v>14</v>
      </c>
      <c r="EP39" s="11" t="s">
        <v>14</v>
      </c>
      <c r="EQ39" s="11" t="s">
        <v>14</v>
      </c>
      <c r="ER39" s="11" t="s">
        <v>14</v>
      </c>
      <c r="ES39" s="11" t="s">
        <v>14</v>
      </c>
      <c r="ET39" s="11" t="s">
        <v>14</v>
      </c>
      <c r="EU39" s="11" t="s">
        <v>14</v>
      </c>
      <c r="EV39" s="11" t="s">
        <v>14</v>
      </c>
      <c r="EW39" s="11" t="s">
        <v>14</v>
      </c>
      <c r="EX39" s="11" t="s">
        <v>14</v>
      </c>
      <c r="EY39" s="11" t="s">
        <v>14</v>
      </c>
      <c r="EZ39" s="11" t="s">
        <v>14</v>
      </c>
      <c r="FA39" s="11" t="s">
        <v>14</v>
      </c>
      <c r="FB39" s="11" t="s">
        <v>14</v>
      </c>
      <c r="FC39" s="11" t="s">
        <v>14</v>
      </c>
      <c r="FD39" s="11" t="s">
        <v>14</v>
      </c>
      <c r="FE39" s="11">
        <v>0</v>
      </c>
      <c r="FF39" s="11">
        <v>2</v>
      </c>
      <c r="FG39" s="11">
        <v>2</v>
      </c>
      <c r="FH39" s="11">
        <v>0</v>
      </c>
      <c r="FI39" s="11">
        <v>67</v>
      </c>
      <c r="FJ39" s="11">
        <v>341</v>
      </c>
      <c r="FK39" s="11">
        <v>260</v>
      </c>
      <c r="FL39" s="11">
        <v>305</v>
      </c>
      <c r="FM39" s="11">
        <v>347</v>
      </c>
      <c r="FN39" s="11">
        <v>232</v>
      </c>
      <c r="FO39" s="11">
        <v>688</v>
      </c>
      <c r="FP39" s="11">
        <v>323</v>
      </c>
      <c r="FQ39" s="11">
        <v>96</v>
      </c>
      <c r="FR39" s="11">
        <v>138</v>
      </c>
      <c r="FS39" s="11">
        <v>364</v>
      </c>
      <c r="FT39" s="11">
        <v>598</v>
      </c>
      <c r="FU39" s="11">
        <v>361</v>
      </c>
      <c r="FV39" s="11">
        <v>784</v>
      </c>
      <c r="FW39" s="11">
        <v>136</v>
      </c>
      <c r="FX39" s="11">
        <v>128</v>
      </c>
      <c r="FY39" s="11">
        <v>239</v>
      </c>
      <c r="FZ39" s="11">
        <v>419</v>
      </c>
      <c r="GA39" s="11">
        <v>379</v>
      </c>
      <c r="GB39" s="11">
        <v>330</v>
      </c>
      <c r="GC39" s="11">
        <v>215</v>
      </c>
      <c r="GD39" s="11">
        <v>193</v>
      </c>
      <c r="GE39" s="11">
        <v>729</v>
      </c>
      <c r="GF39" s="11">
        <v>826</v>
      </c>
      <c r="GG39" s="11">
        <v>797</v>
      </c>
      <c r="GH39" s="11">
        <v>389</v>
      </c>
      <c r="GI39" s="67">
        <f t="shared" si="16"/>
        <v>9688</v>
      </c>
      <c r="GJ39" s="67" t="s">
        <v>14</v>
      </c>
      <c r="GK39" s="67" t="s">
        <v>14</v>
      </c>
      <c r="GL39" s="67" t="s">
        <v>14</v>
      </c>
      <c r="GM39" s="68">
        <f t="shared" si="17"/>
        <v>6.4742480235767411E-2</v>
      </c>
      <c r="GN39" s="68" t="str">
        <f t="shared" si="18"/>
        <v>-</v>
      </c>
      <c r="GO39" s="68" t="str">
        <f t="shared" si="19"/>
        <v>-</v>
      </c>
      <c r="GP39" s="68" t="str">
        <f t="shared" si="20"/>
        <v>-</v>
      </c>
    </row>
    <row r="40" spans="2:198" ht="36" customHeight="1" x14ac:dyDescent="0.3">
      <c r="B40" s="3" t="s">
        <v>47</v>
      </c>
      <c r="C40" s="3" t="s">
        <v>14</v>
      </c>
      <c r="D40" s="58" t="s">
        <v>14</v>
      </c>
      <c r="E40" s="58" t="s">
        <v>14</v>
      </c>
      <c r="F40" s="58" t="s">
        <v>14</v>
      </c>
      <c r="G40" s="58" t="s">
        <v>14</v>
      </c>
      <c r="H40" s="58" t="s">
        <v>14</v>
      </c>
      <c r="I40" s="58" t="s">
        <v>14</v>
      </c>
      <c r="J40" s="58" t="s">
        <v>14</v>
      </c>
      <c r="K40" s="58" t="s">
        <v>14</v>
      </c>
      <c r="L40" s="58" t="s">
        <v>14</v>
      </c>
      <c r="M40" s="58" t="s">
        <v>14</v>
      </c>
      <c r="N40" s="58" t="s">
        <v>14</v>
      </c>
      <c r="O40" s="58" t="s">
        <v>14</v>
      </c>
      <c r="P40" s="58" t="s">
        <v>14</v>
      </c>
      <c r="Q40" s="58" t="s">
        <v>14</v>
      </c>
      <c r="R40" s="58" t="s">
        <v>14</v>
      </c>
      <c r="S40" s="58" t="s">
        <v>14</v>
      </c>
      <c r="T40" s="58" t="s">
        <v>14</v>
      </c>
      <c r="U40" s="58" t="s">
        <v>14</v>
      </c>
      <c r="V40" s="58" t="s">
        <v>14</v>
      </c>
      <c r="W40" s="58" t="s">
        <v>14</v>
      </c>
      <c r="X40" s="58" t="s">
        <v>14</v>
      </c>
      <c r="Y40" s="58" t="s">
        <v>14</v>
      </c>
      <c r="Z40" s="58" t="s">
        <v>14</v>
      </c>
      <c r="AA40" s="58" t="s">
        <v>14</v>
      </c>
      <c r="AB40" s="58" t="s">
        <v>14</v>
      </c>
      <c r="AC40" s="58" t="s">
        <v>14</v>
      </c>
      <c r="AD40" s="58" t="s">
        <v>14</v>
      </c>
      <c r="AE40" s="58" t="s">
        <v>14</v>
      </c>
      <c r="AF40" s="58" t="s">
        <v>14</v>
      </c>
      <c r="AG40" s="58" t="s">
        <v>14</v>
      </c>
      <c r="AH40" s="58" t="s">
        <v>14</v>
      </c>
      <c r="AI40" s="58" t="s">
        <v>14</v>
      </c>
      <c r="AJ40" s="58" t="s">
        <v>14</v>
      </c>
      <c r="AK40" s="58" t="s">
        <v>14</v>
      </c>
      <c r="AL40" s="58" t="s">
        <v>14</v>
      </c>
      <c r="AM40" s="58" t="s">
        <v>14</v>
      </c>
      <c r="AN40" s="58" t="s">
        <v>14</v>
      </c>
      <c r="AO40" s="58" t="s">
        <v>14</v>
      </c>
      <c r="AP40" s="58" t="s">
        <v>14</v>
      </c>
      <c r="AQ40" s="58" t="s">
        <v>14</v>
      </c>
      <c r="AR40" s="58" t="s">
        <v>14</v>
      </c>
      <c r="AS40" s="58" t="s">
        <v>14</v>
      </c>
      <c r="AT40" s="11" t="s">
        <v>14</v>
      </c>
      <c r="AU40" s="11" t="s">
        <v>14</v>
      </c>
      <c r="AV40" s="11" t="s">
        <v>14</v>
      </c>
      <c r="AW40" s="11" t="s">
        <v>14</v>
      </c>
      <c r="AX40" s="11" t="s">
        <v>14</v>
      </c>
      <c r="AY40" s="11" t="s">
        <v>14</v>
      </c>
      <c r="AZ40" s="11" t="s">
        <v>14</v>
      </c>
      <c r="BA40" s="11" t="s">
        <v>14</v>
      </c>
      <c r="BB40" s="11" t="s">
        <v>14</v>
      </c>
      <c r="BC40" s="11" t="s">
        <v>14</v>
      </c>
      <c r="BD40" s="11" t="s">
        <v>14</v>
      </c>
      <c r="BE40" s="11" t="s">
        <v>14</v>
      </c>
      <c r="BF40" s="11" t="s">
        <v>14</v>
      </c>
      <c r="BG40" s="11" t="s">
        <v>14</v>
      </c>
      <c r="BH40" s="11" t="s">
        <v>14</v>
      </c>
      <c r="BI40" s="11" t="s">
        <v>14</v>
      </c>
      <c r="BJ40" s="11" t="s">
        <v>14</v>
      </c>
      <c r="BK40" s="11" t="s">
        <v>14</v>
      </c>
      <c r="BL40" s="11" t="s">
        <v>14</v>
      </c>
      <c r="BM40" s="11" t="s">
        <v>14</v>
      </c>
      <c r="BN40" s="11" t="s">
        <v>14</v>
      </c>
      <c r="BO40" s="11" t="s">
        <v>14</v>
      </c>
      <c r="BP40" s="11" t="s">
        <v>14</v>
      </c>
      <c r="BQ40" s="11" t="s">
        <v>14</v>
      </c>
      <c r="BR40" s="11" t="s">
        <v>14</v>
      </c>
      <c r="BS40" s="11" t="s">
        <v>14</v>
      </c>
      <c r="BT40" s="11" t="s">
        <v>14</v>
      </c>
      <c r="BU40" s="11" t="s">
        <v>14</v>
      </c>
      <c r="BV40" s="11" t="s">
        <v>14</v>
      </c>
      <c r="BW40" s="11" t="s">
        <v>14</v>
      </c>
      <c r="BX40" s="11" t="s">
        <v>14</v>
      </c>
      <c r="BY40" s="11" t="s">
        <v>14</v>
      </c>
      <c r="BZ40" s="11" t="s">
        <v>14</v>
      </c>
      <c r="CA40" s="11" t="s">
        <v>14</v>
      </c>
      <c r="CB40" s="11" t="s">
        <v>14</v>
      </c>
      <c r="CC40" s="11" t="s">
        <v>14</v>
      </c>
      <c r="CD40" s="11" t="s">
        <v>14</v>
      </c>
      <c r="CE40" s="11" t="s">
        <v>14</v>
      </c>
      <c r="CF40" s="11" t="s">
        <v>14</v>
      </c>
      <c r="CG40" s="11" t="s">
        <v>14</v>
      </c>
      <c r="CH40" s="11" t="s">
        <v>14</v>
      </c>
      <c r="CI40" s="11" t="s">
        <v>14</v>
      </c>
      <c r="CJ40" s="11" t="s">
        <v>14</v>
      </c>
      <c r="CK40" s="11" t="s">
        <v>14</v>
      </c>
      <c r="CL40" s="11" t="s">
        <v>14</v>
      </c>
      <c r="CM40" s="11" t="s">
        <v>14</v>
      </c>
      <c r="CN40" s="11" t="s">
        <v>14</v>
      </c>
      <c r="CO40" s="11" t="s">
        <v>14</v>
      </c>
      <c r="CP40" s="11" t="s">
        <v>14</v>
      </c>
      <c r="CQ40" s="11" t="s">
        <v>14</v>
      </c>
      <c r="CR40" s="11" t="s">
        <v>14</v>
      </c>
      <c r="CS40" s="11" t="s">
        <v>14</v>
      </c>
      <c r="CT40" s="11" t="s">
        <v>14</v>
      </c>
      <c r="CU40" s="11" t="s">
        <v>14</v>
      </c>
      <c r="CV40" s="11" t="s">
        <v>14</v>
      </c>
      <c r="CW40" s="11" t="s">
        <v>14</v>
      </c>
      <c r="CX40" s="11" t="s">
        <v>14</v>
      </c>
      <c r="CY40" s="11" t="s">
        <v>14</v>
      </c>
      <c r="CZ40" s="11" t="s">
        <v>14</v>
      </c>
      <c r="DA40" s="11" t="s">
        <v>14</v>
      </c>
      <c r="DB40" s="11" t="s">
        <v>14</v>
      </c>
      <c r="DC40" s="11" t="s">
        <v>14</v>
      </c>
      <c r="DD40" s="11" t="s">
        <v>14</v>
      </c>
      <c r="DE40" s="11" t="s">
        <v>14</v>
      </c>
      <c r="DF40" s="11" t="s">
        <v>14</v>
      </c>
      <c r="DG40" s="11" t="s">
        <v>14</v>
      </c>
      <c r="DH40" s="11" t="s">
        <v>14</v>
      </c>
      <c r="DI40" s="11" t="s">
        <v>14</v>
      </c>
      <c r="DJ40" s="11" t="s">
        <v>14</v>
      </c>
      <c r="DK40" s="11" t="s">
        <v>14</v>
      </c>
      <c r="DL40" s="11" t="s">
        <v>14</v>
      </c>
      <c r="DM40" s="11" t="s">
        <v>14</v>
      </c>
      <c r="DN40" s="11" t="s">
        <v>14</v>
      </c>
      <c r="DO40" s="11" t="s">
        <v>14</v>
      </c>
      <c r="DP40" s="11" t="s">
        <v>14</v>
      </c>
      <c r="DQ40" s="11" t="s">
        <v>14</v>
      </c>
      <c r="DR40" s="11" t="s">
        <v>14</v>
      </c>
      <c r="DS40" s="11" t="s">
        <v>14</v>
      </c>
      <c r="DT40" s="11" t="s">
        <v>14</v>
      </c>
      <c r="DU40" s="11" t="s">
        <v>14</v>
      </c>
      <c r="DV40" s="11" t="s">
        <v>14</v>
      </c>
      <c r="DW40" s="11" t="s">
        <v>14</v>
      </c>
      <c r="DX40" s="11" t="s">
        <v>14</v>
      </c>
      <c r="DY40" s="11" t="s">
        <v>14</v>
      </c>
      <c r="DZ40" s="11" t="s">
        <v>14</v>
      </c>
      <c r="EA40" s="11" t="s">
        <v>14</v>
      </c>
      <c r="EB40" s="11" t="s">
        <v>14</v>
      </c>
      <c r="EC40" s="11" t="s">
        <v>14</v>
      </c>
      <c r="ED40" s="11" t="s">
        <v>14</v>
      </c>
      <c r="EE40" s="11" t="s">
        <v>14</v>
      </c>
      <c r="EF40" s="11" t="s">
        <v>14</v>
      </c>
      <c r="EG40" s="11" t="s">
        <v>14</v>
      </c>
      <c r="EH40" s="11" t="s">
        <v>14</v>
      </c>
      <c r="EI40" s="11" t="s">
        <v>14</v>
      </c>
      <c r="EJ40" s="11" t="s">
        <v>14</v>
      </c>
      <c r="EK40" s="11" t="s">
        <v>14</v>
      </c>
      <c r="EL40" s="11" t="s">
        <v>14</v>
      </c>
      <c r="EM40" s="11" t="s">
        <v>14</v>
      </c>
      <c r="EN40" s="11" t="s">
        <v>14</v>
      </c>
      <c r="EO40" s="11" t="s">
        <v>14</v>
      </c>
      <c r="EP40" s="11" t="s">
        <v>14</v>
      </c>
      <c r="EQ40" s="11" t="s">
        <v>14</v>
      </c>
      <c r="ER40" s="11" t="s">
        <v>14</v>
      </c>
      <c r="ES40" s="11" t="s">
        <v>14</v>
      </c>
      <c r="ET40" s="11" t="s">
        <v>14</v>
      </c>
      <c r="EU40" s="11" t="s">
        <v>14</v>
      </c>
      <c r="EV40" s="11" t="s">
        <v>14</v>
      </c>
      <c r="EW40" s="11" t="s">
        <v>14</v>
      </c>
      <c r="EX40" s="11" t="s">
        <v>14</v>
      </c>
      <c r="EY40" s="11" t="s">
        <v>14</v>
      </c>
      <c r="EZ40" s="11" t="s">
        <v>14</v>
      </c>
      <c r="FA40" s="11" t="s">
        <v>14</v>
      </c>
      <c r="FB40" s="11" t="s">
        <v>14</v>
      </c>
      <c r="FC40" s="11" t="s">
        <v>14</v>
      </c>
      <c r="FD40" s="11" t="s">
        <v>14</v>
      </c>
      <c r="FE40" s="11">
        <v>0</v>
      </c>
      <c r="FF40" s="11">
        <v>0</v>
      </c>
      <c r="FG40" s="11">
        <v>0</v>
      </c>
      <c r="FH40" s="11">
        <v>0</v>
      </c>
      <c r="FI40" s="11">
        <v>0</v>
      </c>
      <c r="FJ40" s="11">
        <v>0</v>
      </c>
      <c r="FK40" s="11">
        <v>0</v>
      </c>
      <c r="FL40" s="11">
        <v>0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1">
        <v>0</v>
      </c>
      <c r="FS40" s="11">
        <v>0</v>
      </c>
      <c r="FT40" s="11">
        <v>0</v>
      </c>
      <c r="FU40" s="11">
        <v>0</v>
      </c>
      <c r="FV40" s="11">
        <v>0</v>
      </c>
      <c r="FW40" s="11">
        <v>0</v>
      </c>
      <c r="FX40" s="11">
        <v>0</v>
      </c>
      <c r="FY40" s="11">
        <v>0</v>
      </c>
      <c r="FZ40" s="11">
        <v>0</v>
      </c>
      <c r="GA40" s="11">
        <v>0</v>
      </c>
      <c r="GB40" s="11">
        <v>0</v>
      </c>
      <c r="GC40" s="11">
        <v>0</v>
      </c>
      <c r="GD40" s="11">
        <v>0</v>
      </c>
      <c r="GE40" s="11">
        <v>0</v>
      </c>
      <c r="GF40" s="11">
        <v>0</v>
      </c>
      <c r="GG40" s="11">
        <v>0</v>
      </c>
      <c r="GH40" s="11">
        <v>0</v>
      </c>
      <c r="GI40" s="67">
        <f t="shared" si="16"/>
        <v>0</v>
      </c>
      <c r="GJ40" s="67" t="s">
        <v>14</v>
      </c>
      <c r="GK40" s="67" t="s">
        <v>14</v>
      </c>
      <c r="GL40" s="67" t="s">
        <v>14</v>
      </c>
      <c r="GM40" s="68">
        <f t="shared" si="17"/>
        <v>0</v>
      </c>
      <c r="GN40" s="68" t="str">
        <f t="shared" si="18"/>
        <v>-</v>
      </c>
      <c r="GO40" s="68" t="str">
        <f t="shared" si="19"/>
        <v>-</v>
      </c>
      <c r="GP40" s="68" t="str">
        <f t="shared" si="20"/>
        <v>-</v>
      </c>
    </row>
    <row r="41" spans="2:198" ht="36" customHeight="1" x14ac:dyDescent="0.3">
      <c r="B41" s="3" t="s">
        <v>48</v>
      </c>
      <c r="C41" s="3" t="s">
        <v>14</v>
      </c>
      <c r="D41" s="58" t="s">
        <v>14</v>
      </c>
      <c r="E41" s="58" t="s">
        <v>14</v>
      </c>
      <c r="F41" s="58" t="s">
        <v>14</v>
      </c>
      <c r="G41" s="58" t="s">
        <v>14</v>
      </c>
      <c r="H41" s="58" t="s">
        <v>14</v>
      </c>
      <c r="I41" s="58" t="s">
        <v>14</v>
      </c>
      <c r="J41" s="58" t="s">
        <v>14</v>
      </c>
      <c r="K41" s="58" t="s">
        <v>14</v>
      </c>
      <c r="L41" s="58" t="s">
        <v>14</v>
      </c>
      <c r="M41" s="58" t="s">
        <v>14</v>
      </c>
      <c r="N41" s="58" t="s">
        <v>14</v>
      </c>
      <c r="O41" s="58" t="s">
        <v>14</v>
      </c>
      <c r="P41" s="58" t="s">
        <v>14</v>
      </c>
      <c r="Q41" s="58" t="s">
        <v>14</v>
      </c>
      <c r="R41" s="58" t="s">
        <v>14</v>
      </c>
      <c r="S41" s="58" t="s">
        <v>14</v>
      </c>
      <c r="T41" s="58" t="s">
        <v>14</v>
      </c>
      <c r="U41" s="58" t="s">
        <v>14</v>
      </c>
      <c r="V41" s="58" t="s">
        <v>14</v>
      </c>
      <c r="W41" s="58" t="s">
        <v>14</v>
      </c>
      <c r="X41" s="58" t="s">
        <v>14</v>
      </c>
      <c r="Y41" s="58" t="s">
        <v>14</v>
      </c>
      <c r="Z41" s="58" t="s">
        <v>14</v>
      </c>
      <c r="AA41" s="58" t="s">
        <v>14</v>
      </c>
      <c r="AB41" s="58" t="s">
        <v>14</v>
      </c>
      <c r="AC41" s="58" t="s">
        <v>14</v>
      </c>
      <c r="AD41" s="58" t="s">
        <v>14</v>
      </c>
      <c r="AE41" s="58" t="s">
        <v>14</v>
      </c>
      <c r="AF41" s="58" t="s">
        <v>14</v>
      </c>
      <c r="AG41" s="58" t="s">
        <v>14</v>
      </c>
      <c r="AH41" s="58" t="s">
        <v>14</v>
      </c>
      <c r="AI41" s="58" t="s">
        <v>14</v>
      </c>
      <c r="AJ41" s="58" t="s">
        <v>14</v>
      </c>
      <c r="AK41" s="58" t="s">
        <v>14</v>
      </c>
      <c r="AL41" s="58" t="s">
        <v>14</v>
      </c>
      <c r="AM41" s="58" t="s">
        <v>14</v>
      </c>
      <c r="AN41" s="58" t="s">
        <v>14</v>
      </c>
      <c r="AO41" s="58" t="s">
        <v>14</v>
      </c>
      <c r="AP41" s="58" t="s">
        <v>14</v>
      </c>
      <c r="AQ41" s="58" t="s">
        <v>14</v>
      </c>
      <c r="AR41" s="58" t="s">
        <v>14</v>
      </c>
      <c r="AS41" s="58" t="s">
        <v>14</v>
      </c>
      <c r="AT41" s="11" t="s">
        <v>14</v>
      </c>
      <c r="AU41" s="11" t="s">
        <v>14</v>
      </c>
      <c r="AV41" s="11" t="s">
        <v>14</v>
      </c>
      <c r="AW41" s="11" t="s">
        <v>14</v>
      </c>
      <c r="AX41" s="11" t="s">
        <v>14</v>
      </c>
      <c r="AY41" s="11" t="s">
        <v>14</v>
      </c>
      <c r="AZ41" s="11" t="s">
        <v>14</v>
      </c>
      <c r="BA41" s="11" t="s">
        <v>14</v>
      </c>
      <c r="BB41" s="11" t="s">
        <v>14</v>
      </c>
      <c r="BC41" s="11" t="s">
        <v>14</v>
      </c>
      <c r="BD41" s="11" t="s">
        <v>14</v>
      </c>
      <c r="BE41" s="11" t="s">
        <v>14</v>
      </c>
      <c r="BF41" s="11" t="s">
        <v>14</v>
      </c>
      <c r="BG41" s="11" t="s">
        <v>14</v>
      </c>
      <c r="BH41" s="11" t="s">
        <v>14</v>
      </c>
      <c r="BI41" s="11" t="s">
        <v>14</v>
      </c>
      <c r="BJ41" s="11" t="s">
        <v>14</v>
      </c>
      <c r="BK41" s="11" t="s">
        <v>14</v>
      </c>
      <c r="BL41" s="11" t="s">
        <v>14</v>
      </c>
      <c r="BM41" s="11" t="s">
        <v>14</v>
      </c>
      <c r="BN41" s="11" t="s">
        <v>14</v>
      </c>
      <c r="BO41" s="11" t="s">
        <v>14</v>
      </c>
      <c r="BP41" s="11" t="s">
        <v>14</v>
      </c>
      <c r="BQ41" s="11" t="s">
        <v>14</v>
      </c>
      <c r="BR41" s="11" t="s">
        <v>14</v>
      </c>
      <c r="BS41" s="11" t="s">
        <v>14</v>
      </c>
      <c r="BT41" s="11" t="s">
        <v>14</v>
      </c>
      <c r="BU41" s="11" t="s">
        <v>14</v>
      </c>
      <c r="BV41" s="11" t="s">
        <v>14</v>
      </c>
      <c r="BW41" s="11" t="s">
        <v>14</v>
      </c>
      <c r="BX41" s="11" t="s">
        <v>14</v>
      </c>
      <c r="BY41" s="11" t="s">
        <v>14</v>
      </c>
      <c r="BZ41" s="11" t="s">
        <v>14</v>
      </c>
      <c r="CA41" s="11" t="s">
        <v>14</v>
      </c>
      <c r="CB41" s="11" t="s">
        <v>14</v>
      </c>
      <c r="CC41" s="11" t="s">
        <v>14</v>
      </c>
      <c r="CD41" s="11" t="s">
        <v>14</v>
      </c>
      <c r="CE41" s="11" t="s">
        <v>14</v>
      </c>
      <c r="CF41" s="11" t="s">
        <v>14</v>
      </c>
      <c r="CG41" s="11" t="s">
        <v>14</v>
      </c>
      <c r="CH41" s="11" t="s">
        <v>14</v>
      </c>
      <c r="CI41" s="11" t="s">
        <v>14</v>
      </c>
      <c r="CJ41" s="11" t="s">
        <v>14</v>
      </c>
      <c r="CK41" s="11" t="s">
        <v>14</v>
      </c>
      <c r="CL41" s="11" t="s">
        <v>14</v>
      </c>
      <c r="CM41" s="11" t="s">
        <v>14</v>
      </c>
      <c r="CN41" s="11" t="s">
        <v>14</v>
      </c>
      <c r="CO41" s="11" t="s">
        <v>14</v>
      </c>
      <c r="CP41" s="11" t="s">
        <v>14</v>
      </c>
      <c r="CQ41" s="11" t="s">
        <v>14</v>
      </c>
      <c r="CR41" s="11" t="s">
        <v>14</v>
      </c>
      <c r="CS41" s="11" t="s">
        <v>14</v>
      </c>
      <c r="CT41" s="11" t="s">
        <v>14</v>
      </c>
      <c r="CU41" s="11" t="s">
        <v>14</v>
      </c>
      <c r="CV41" s="11" t="s">
        <v>14</v>
      </c>
      <c r="CW41" s="11" t="s">
        <v>14</v>
      </c>
      <c r="CX41" s="11" t="s">
        <v>14</v>
      </c>
      <c r="CY41" s="11" t="s">
        <v>14</v>
      </c>
      <c r="CZ41" s="11" t="s">
        <v>14</v>
      </c>
      <c r="DA41" s="11" t="s">
        <v>14</v>
      </c>
      <c r="DB41" s="11" t="s">
        <v>14</v>
      </c>
      <c r="DC41" s="11" t="s">
        <v>14</v>
      </c>
      <c r="DD41" s="11" t="s">
        <v>14</v>
      </c>
      <c r="DE41" s="11" t="s">
        <v>14</v>
      </c>
      <c r="DF41" s="11" t="s">
        <v>14</v>
      </c>
      <c r="DG41" s="11" t="s">
        <v>14</v>
      </c>
      <c r="DH41" s="11" t="s">
        <v>14</v>
      </c>
      <c r="DI41" s="11" t="s">
        <v>14</v>
      </c>
      <c r="DJ41" s="11" t="s">
        <v>14</v>
      </c>
      <c r="DK41" s="11" t="s">
        <v>14</v>
      </c>
      <c r="DL41" s="11" t="s">
        <v>14</v>
      </c>
      <c r="DM41" s="11" t="s">
        <v>14</v>
      </c>
      <c r="DN41" s="11" t="s">
        <v>14</v>
      </c>
      <c r="DO41" s="11" t="s">
        <v>14</v>
      </c>
      <c r="DP41" s="11" t="s">
        <v>14</v>
      </c>
      <c r="DQ41" s="11" t="s">
        <v>14</v>
      </c>
      <c r="DR41" s="11" t="s">
        <v>14</v>
      </c>
      <c r="DS41" s="11" t="s">
        <v>14</v>
      </c>
      <c r="DT41" s="11" t="s">
        <v>14</v>
      </c>
      <c r="DU41" s="11" t="s">
        <v>14</v>
      </c>
      <c r="DV41" s="11" t="s">
        <v>14</v>
      </c>
      <c r="DW41" s="11" t="s">
        <v>14</v>
      </c>
      <c r="DX41" s="11" t="s">
        <v>14</v>
      </c>
      <c r="DY41" s="11" t="s">
        <v>14</v>
      </c>
      <c r="DZ41" s="11" t="s">
        <v>14</v>
      </c>
      <c r="EA41" s="11" t="s">
        <v>14</v>
      </c>
      <c r="EB41" s="11" t="s">
        <v>14</v>
      </c>
      <c r="EC41" s="11" t="s">
        <v>14</v>
      </c>
      <c r="ED41" s="11" t="s">
        <v>14</v>
      </c>
      <c r="EE41" s="11" t="s">
        <v>14</v>
      </c>
      <c r="EF41" s="11" t="s">
        <v>14</v>
      </c>
      <c r="EG41" s="11" t="s">
        <v>14</v>
      </c>
      <c r="EH41" s="11" t="s">
        <v>14</v>
      </c>
      <c r="EI41" s="11" t="s">
        <v>14</v>
      </c>
      <c r="EJ41" s="11" t="s">
        <v>14</v>
      </c>
      <c r="EK41" s="11" t="s">
        <v>14</v>
      </c>
      <c r="EL41" s="11" t="s">
        <v>14</v>
      </c>
      <c r="EM41" s="11" t="s">
        <v>14</v>
      </c>
      <c r="EN41" s="11" t="s">
        <v>14</v>
      </c>
      <c r="EO41" s="11" t="s">
        <v>14</v>
      </c>
      <c r="EP41" s="11" t="s">
        <v>14</v>
      </c>
      <c r="EQ41" s="11" t="s">
        <v>14</v>
      </c>
      <c r="ER41" s="11" t="s">
        <v>14</v>
      </c>
      <c r="ES41" s="11" t="s">
        <v>14</v>
      </c>
      <c r="ET41" s="11" t="s">
        <v>14</v>
      </c>
      <c r="EU41" s="11" t="s">
        <v>14</v>
      </c>
      <c r="EV41" s="11" t="s">
        <v>14</v>
      </c>
      <c r="EW41" s="11" t="s">
        <v>14</v>
      </c>
      <c r="EX41" s="11" t="s">
        <v>14</v>
      </c>
      <c r="EY41" s="11" t="s">
        <v>14</v>
      </c>
      <c r="EZ41" s="11" t="s">
        <v>14</v>
      </c>
      <c r="FA41" s="11" t="s">
        <v>14</v>
      </c>
      <c r="FB41" s="11" t="s">
        <v>14</v>
      </c>
      <c r="FC41" s="11" t="s">
        <v>14</v>
      </c>
      <c r="FD41" s="11" t="s">
        <v>14</v>
      </c>
      <c r="FE41" s="11">
        <v>37</v>
      </c>
      <c r="FF41" s="11">
        <v>57</v>
      </c>
      <c r="FG41" s="11">
        <v>53</v>
      </c>
      <c r="FH41" s="11">
        <v>21</v>
      </c>
      <c r="FI41" s="11">
        <v>21</v>
      </c>
      <c r="FJ41" s="11">
        <v>19</v>
      </c>
      <c r="FK41" s="11">
        <v>20</v>
      </c>
      <c r="FL41" s="11">
        <v>17</v>
      </c>
      <c r="FM41" s="11">
        <v>18</v>
      </c>
      <c r="FN41" s="11">
        <v>38</v>
      </c>
      <c r="FO41" s="11">
        <v>24</v>
      </c>
      <c r="FP41" s="11">
        <v>20</v>
      </c>
      <c r="FQ41" s="11">
        <v>27</v>
      </c>
      <c r="FR41" s="11">
        <v>39</v>
      </c>
      <c r="FS41" s="11">
        <v>26</v>
      </c>
      <c r="FT41" s="11">
        <v>32</v>
      </c>
      <c r="FU41" s="11">
        <v>36</v>
      </c>
      <c r="FV41" s="11">
        <v>17</v>
      </c>
      <c r="FW41" s="11">
        <v>36</v>
      </c>
      <c r="FX41" s="11">
        <v>34</v>
      </c>
      <c r="FY41" s="11">
        <v>32</v>
      </c>
      <c r="FZ41" s="11">
        <v>40</v>
      </c>
      <c r="GA41" s="11">
        <v>30</v>
      </c>
      <c r="GB41" s="11">
        <v>20</v>
      </c>
      <c r="GC41" s="11">
        <v>28</v>
      </c>
      <c r="GD41" s="11">
        <v>26</v>
      </c>
      <c r="GE41" s="11">
        <v>29</v>
      </c>
      <c r="GF41" s="11">
        <v>41</v>
      </c>
      <c r="GG41" s="11">
        <v>44</v>
      </c>
      <c r="GH41" s="11">
        <v>60</v>
      </c>
      <c r="GI41" s="67">
        <f t="shared" si="16"/>
        <v>942</v>
      </c>
      <c r="GJ41" s="67" t="s">
        <v>14</v>
      </c>
      <c r="GK41" s="67" t="s">
        <v>14</v>
      </c>
      <c r="GL41" s="67" t="s">
        <v>14</v>
      </c>
      <c r="GM41" s="68">
        <f t="shared" si="17"/>
        <v>6.2951503284571532E-3</v>
      </c>
      <c r="GN41" s="68" t="str">
        <f t="shared" si="18"/>
        <v>-</v>
      </c>
      <c r="GO41" s="68" t="str">
        <f t="shared" si="19"/>
        <v>-</v>
      </c>
      <c r="GP41" s="68" t="str">
        <f t="shared" si="20"/>
        <v>-</v>
      </c>
    </row>
    <row r="42" spans="2:198" ht="36" customHeight="1" x14ac:dyDescent="0.3">
      <c r="B42" s="3" t="s">
        <v>49</v>
      </c>
      <c r="C42" s="3" t="s">
        <v>14</v>
      </c>
      <c r="D42" s="58" t="s">
        <v>14</v>
      </c>
      <c r="E42" s="58" t="s">
        <v>14</v>
      </c>
      <c r="F42" s="58" t="s">
        <v>14</v>
      </c>
      <c r="G42" s="58" t="s">
        <v>14</v>
      </c>
      <c r="H42" s="58" t="s">
        <v>14</v>
      </c>
      <c r="I42" s="58" t="s">
        <v>14</v>
      </c>
      <c r="J42" s="58" t="s">
        <v>14</v>
      </c>
      <c r="K42" s="58" t="s">
        <v>14</v>
      </c>
      <c r="L42" s="58" t="s">
        <v>14</v>
      </c>
      <c r="M42" s="58" t="s">
        <v>14</v>
      </c>
      <c r="N42" s="58" t="s">
        <v>14</v>
      </c>
      <c r="O42" s="58" t="s">
        <v>14</v>
      </c>
      <c r="P42" s="58" t="s">
        <v>14</v>
      </c>
      <c r="Q42" s="58" t="s">
        <v>14</v>
      </c>
      <c r="R42" s="58" t="s">
        <v>14</v>
      </c>
      <c r="S42" s="58" t="s">
        <v>14</v>
      </c>
      <c r="T42" s="58" t="s">
        <v>14</v>
      </c>
      <c r="U42" s="58" t="s">
        <v>14</v>
      </c>
      <c r="V42" s="58" t="s">
        <v>14</v>
      </c>
      <c r="W42" s="58" t="s">
        <v>14</v>
      </c>
      <c r="X42" s="58" t="s">
        <v>14</v>
      </c>
      <c r="Y42" s="58" t="s">
        <v>14</v>
      </c>
      <c r="Z42" s="58" t="s">
        <v>14</v>
      </c>
      <c r="AA42" s="58" t="s">
        <v>14</v>
      </c>
      <c r="AB42" s="58" t="s">
        <v>14</v>
      </c>
      <c r="AC42" s="58" t="s">
        <v>14</v>
      </c>
      <c r="AD42" s="58" t="s">
        <v>14</v>
      </c>
      <c r="AE42" s="58" t="s">
        <v>14</v>
      </c>
      <c r="AF42" s="58" t="s">
        <v>14</v>
      </c>
      <c r="AG42" s="58" t="s">
        <v>14</v>
      </c>
      <c r="AH42" s="58" t="s">
        <v>14</v>
      </c>
      <c r="AI42" s="58" t="s">
        <v>14</v>
      </c>
      <c r="AJ42" s="58" t="s">
        <v>14</v>
      </c>
      <c r="AK42" s="58" t="s">
        <v>14</v>
      </c>
      <c r="AL42" s="58" t="s">
        <v>14</v>
      </c>
      <c r="AM42" s="58" t="s">
        <v>14</v>
      </c>
      <c r="AN42" s="58" t="s">
        <v>14</v>
      </c>
      <c r="AO42" s="58" t="s">
        <v>14</v>
      </c>
      <c r="AP42" s="58" t="s">
        <v>14</v>
      </c>
      <c r="AQ42" s="58" t="s">
        <v>14</v>
      </c>
      <c r="AR42" s="58" t="s">
        <v>14</v>
      </c>
      <c r="AS42" s="58" t="s">
        <v>14</v>
      </c>
      <c r="AT42" s="58" t="s">
        <v>14</v>
      </c>
      <c r="AU42" s="11" t="s">
        <v>14</v>
      </c>
      <c r="AV42" s="11" t="s">
        <v>14</v>
      </c>
      <c r="AW42" s="11" t="s">
        <v>14</v>
      </c>
      <c r="AX42" s="11" t="s">
        <v>14</v>
      </c>
      <c r="AY42" s="11" t="s">
        <v>14</v>
      </c>
      <c r="AZ42" s="11" t="s">
        <v>14</v>
      </c>
      <c r="BA42" s="11" t="s">
        <v>14</v>
      </c>
      <c r="BB42" s="11" t="s">
        <v>14</v>
      </c>
      <c r="BC42" s="11" t="s">
        <v>14</v>
      </c>
      <c r="BD42" s="11" t="s">
        <v>14</v>
      </c>
      <c r="BE42" s="11" t="s">
        <v>14</v>
      </c>
      <c r="BF42" s="11" t="s">
        <v>14</v>
      </c>
      <c r="BG42" s="11" t="s">
        <v>14</v>
      </c>
      <c r="BH42" s="11" t="s">
        <v>14</v>
      </c>
      <c r="BI42" s="11" t="s">
        <v>14</v>
      </c>
      <c r="BJ42" s="11" t="s">
        <v>14</v>
      </c>
      <c r="BK42" s="11" t="s">
        <v>14</v>
      </c>
      <c r="BL42" s="11" t="s">
        <v>14</v>
      </c>
      <c r="BM42" s="11" t="s">
        <v>14</v>
      </c>
      <c r="BN42" s="11" t="s">
        <v>14</v>
      </c>
      <c r="BO42" s="11" t="s">
        <v>14</v>
      </c>
      <c r="BP42" s="11" t="s">
        <v>14</v>
      </c>
      <c r="BQ42" s="11" t="s">
        <v>14</v>
      </c>
      <c r="BR42" s="11" t="s">
        <v>14</v>
      </c>
      <c r="BS42" s="11" t="s">
        <v>14</v>
      </c>
      <c r="BT42" s="11" t="s">
        <v>14</v>
      </c>
      <c r="BU42" s="11" t="s">
        <v>14</v>
      </c>
      <c r="BV42" s="11" t="s">
        <v>14</v>
      </c>
      <c r="BW42" s="11" t="s">
        <v>14</v>
      </c>
      <c r="BX42" s="11" t="s">
        <v>14</v>
      </c>
      <c r="BY42" s="11" t="s">
        <v>14</v>
      </c>
      <c r="BZ42" s="11" t="s">
        <v>14</v>
      </c>
      <c r="CA42" s="11" t="s">
        <v>14</v>
      </c>
      <c r="CB42" s="11" t="s">
        <v>14</v>
      </c>
      <c r="CC42" s="11" t="s">
        <v>14</v>
      </c>
      <c r="CD42" s="11" t="s">
        <v>14</v>
      </c>
      <c r="CE42" s="11" t="s">
        <v>14</v>
      </c>
      <c r="CF42" s="11" t="s">
        <v>14</v>
      </c>
      <c r="CG42" s="11" t="s">
        <v>14</v>
      </c>
      <c r="CH42" s="11" t="s">
        <v>14</v>
      </c>
      <c r="CI42" s="11" t="s">
        <v>14</v>
      </c>
      <c r="CJ42" s="11" t="s">
        <v>14</v>
      </c>
      <c r="CK42" s="11" t="s">
        <v>14</v>
      </c>
      <c r="CL42" s="11" t="s">
        <v>14</v>
      </c>
      <c r="CM42" s="11" t="s">
        <v>14</v>
      </c>
      <c r="CN42" s="11" t="s">
        <v>14</v>
      </c>
      <c r="CO42" s="11" t="s">
        <v>14</v>
      </c>
      <c r="CP42" s="11" t="s">
        <v>14</v>
      </c>
      <c r="CQ42" s="11" t="s">
        <v>14</v>
      </c>
      <c r="CR42" s="11" t="s">
        <v>14</v>
      </c>
      <c r="CS42" s="11" t="s">
        <v>14</v>
      </c>
      <c r="CT42" s="11" t="s">
        <v>14</v>
      </c>
      <c r="CU42" s="11" t="s">
        <v>14</v>
      </c>
      <c r="CV42" s="11" t="s">
        <v>14</v>
      </c>
      <c r="CW42" s="11" t="s">
        <v>14</v>
      </c>
      <c r="CX42" s="11" t="s">
        <v>14</v>
      </c>
      <c r="CY42" s="11" t="s">
        <v>14</v>
      </c>
      <c r="CZ42" s="11" t="s">
        <v>14</v>
      </c>
      <c r="DA42" s="11" t="s">
        <v>14</v>
      </c>
      <c r="DB42" s="11" t="s">
        <v>14</v>
      </c>
      <c r="DC42" s="11" t="s">
        <v>14</v>
      </c>
      <c r="DD42" s="11" t="s">
        <v>14</v>
      </c>
      <c r="DE42" s="11" t="s">
        <v>14</v>
      </c>
      <c r="DF42" s="11" t="s">
        <v>14</v>
      </c>
      <c r="DG42" s="11" t="s">
        <v>14</v>
      </c>
      <c r="DH42" s="11" t="s">
        <v>14</v>
      </c>
      <c r="DI42" s="11" t="s">
        <v>14</v>
      </c>
      <c r="DJ42" s="11" t="s">
        <v>14</v>
      </c>
      <c r="DK42" s="11" t="s">
        <v>14</v>
      </c>
      <c r="DL42" s="11" t="s">
        <v>14</v>
      </c>
      <c r="DM42" s="11" t="s">
        <v>14</v>
      </c>
      <c r="DN42" s="11" t="s">
        <v>14</v>
      </c>
      <c r="DO42" s="11" t="s">
        <v>14</v>
      </c>
      <c r="DP42" s="11" t="s">
        <v>14</v>
      </c>
      <c r="DQ42" s="11" t="s">
        <v>14</v>
      </c>
      <c r="DR42" s="11" t="s">
        <v>14</v>
      </c>
      <c r="DS42" s="11" t="s">
        <v>14</v>
      </c>
      <c r="DT42" s="11" t="s">
        <v>14</v>
      </c>
      <c r="DU42" s="11" t="s">
        <v>14</v>
      </c>
      <c r="DV42" s="11" t="s">
        <v>14</v>
      </c>
      <c r="DW42" s="11" t="s">
        <v>14</v>
      </c>
      <c r="DX42" s="11" t="s">
        <v>14</v>
      </c>
      <c r="DY42" s="11" t="s">
        <v>14</v>
      </c>
      <c r="DZ42" s="11" t="s">
        <v>14</v>
      </c>
      <c r="EA42" s="11" t="s">
        <v>14</v>
      </c>
      <c r="EB42" s="11" t="s">
        <v>14</v>
      </c>
      <c r="EC42" s="11" t="s">
        <v>14</v>
      </c>
      <c r="ED42" s="11" t="s">
        <v>14</v>
      </c>
      <c r="EE42" s="11" t="s">
        <v>14</v>
      </c>
      <c r="EF42" s="11" t="s">
        <v>14</v>
      </c>
      <c r="EG42" s="11" t="s">
        <v>14</v>
      </c>
      <c r="EH42" s="11" t="s">
        <v>14</v>
      </c>
      <c r="EI42" s="11" t="s">
        <v>14</v>
      </c>
      <c r="EJ42" s="11" t="s">
        <v>14</v>
      </c>
      <c r="EK42" s="11" t="s">
        <v>14</v>
      </c>
      <c r="EL42" s="11" t="s">
        <v>14</v>
      </c>
      <c r="EM42" s="11" t="s">
        <v>14</v>
      </c>
      <c r="EN42" s="11" t="s">
        <v>14</v>
      </c>
      <c r="EO42" s="11" t="s">
        <v>14</v>
      </c>
      <c r="EP42" s="11" t="s">
        <v>14</v>
      </c>
      <c r="EQ42" s="11" t="s">
        <v>14</v>
      </c>
      <c r="ER42" s="11" t="s">
        <v>14</v>
      </c>
      <c r="ES42" s="11" t="s">
        <v>14</v>
      </c>
      <c r="ET42" s="11" t="s">
        <v>14</v>
      </c>
      <c r="EU42" s="11" t="s">
        <v>14</v>
      </c>
      <c r="EV42" s="11" t="s">
        <v>14</v>
      </c>
      <c r="EW42" s="11" t="s">
        <v>14</v>
      </c>
      <c r="EX42" s="11" t="s">
        <v>14</v>
      </c>
      <c r="EY42" s="11" t="s">
        <v>14</v>
      </c>
      <c r="EZ42" s="11" t="s">
        <v>14</v>
      </c>
      <c r="FA42" s="11" t="s">
        <v>14</v>
      </c>
      <c r="FB42" s="11" t="s">
        <v>14</v>
      </c>
      <c r="FC42" s="11" t="s">
        <v>14</v>
      </c>
      <c r="FD42" s="11" t="s">
        <v>14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1">
        <v>0</v>
      </c>
      <c r="GH42" s="11">
        <v>0</v>
      </c>
      <c r="GI42" s="67">
        <f t="shared" si="16"/>
        <v>0</v>
      </c>
      <c r="GJ42" s="67" t="s">
        <v>14</v>
      </c>
      <c r="GK42" s="67" t="s">
        <v>14</v>
      </c>
      <c r="GL42" s="67" t="s">
        <v>14</v>
      </c>
      <c r="GM42" s="68">
        <f t="shared" si="17"/>
        <v>0</v>
      </c>
      <c r="GN42" s="68" t="str">
        <f t="shared" si="18"/>
        <v>-</v>
      </c>
      <c r="GO42" s="68" t="str">
        <f t="shared" si="19"/>
        <v>-</v>
      </c>
      <c r="GP42" s="68" t="str">
        <f t="shared" si="20"/>
        <v>-</v>
      </c>
    </row>
    <row r="43" spans="2:198" ht="36" customHeight="1" x14ac:dyDescent="0.3">
      <c r="B43" s="3" t="s">
        <v>129</v>
      </c>
      <c r="C43" s="3" t="s">
        <v>14</v>
      </c>
      <c r="D43" s="58" t="s">
        <v>14</v>
      </c>
      <c r="E43" s="58" t="s">
        <v>14</v>
      </c>
      <c r="F43" s="58" t="s">
        <v>14</v>
      </c>
      <c r="G43" s="58" t="s">
        <v>14</v>
      </c>
      <c r="H43" s="58" t="s">
        <v>14</v>
      </c>
      <c r="I43" s="58" t="s">
        <v>14</v>
      </c>
      <c r="J43" s="58" t="s">
        <v>14</v>
      </c>
      <c r="K43" s="58" t="s">
        <v>14</v>
      </c>
      <c r="L43" s="58" t="s">
        <v>14</v>
      </c>
      <c r="M43" s="58" t="s">
        <v>14</v>
      </c>
      <c r="N43" s="58" t="s">
        <v>14</v>
      </c>
      <c r="O43" s="58" t="s">
        <v>14</v>
      </c>
      <c r="P43" s="58" t="s">
        <v>14</v>
      </c>
      <c r="Q43" s="58" t="s">
        <v>14</v>
      </c>
      <c r="R43" s="58" t="s">
        <v>14</v>
      </c>
      <c r="S43" s="58" t="s">
        <v>14</v>
      </c>
      <c r="T43" s="58" t="s">
        <v>14</v>
      </c>
      <c r="U43" s="58" t="s">
        <v>14</v>
      </c>
      <c r="V43" s="58" t="s">
        <v>14</v>
      </c>
      <c r="W43" s="58" t="s">
        <v>14</v>
      </c>
      <c r="X43" s="58" t="s">
        <v>14</v>
      </c>
      <c r="Y43" s="58" t="s">
        <v>14</v>
      </c>
      <c r="Z43" s="58" t="s">
        <v>14</v>
      </c>
      <c r="AA43" s="58" t="s">
        <v>14</v>
      </c>
      <c r="AB43" s="58" t="s">
        <v>14</v>
      </c>
      <c r="AC43" s="58" t="s">
        <v>14</v>
      </c>
      <c r="AD43" s="58" t="s">
        <v>14</v>
      </c>
      <c r="AE43" s="58" t="s">
        <v>14</v>
      </c>
      <c r="AF43" s="58" t="s">
        <v>14</v>
      </c>
      <c r="AG43" s="58" t="s">
        <v>14</v>
      </c>
      <c r="AH43" s="58" t="s">
        <v>14</v>
      </c>
      <c r="AI43" s="58" t="s">
        <v>14</v>
      </c>
      <c r="AJ43" s="58" t="s">
        <v>14</v>
      </c>
      <c r="AK43" s="58" t="s">
        <v>14</v>
      </c>
      <c r="AL43" s="58" t="s">
        <v>14</v>
      </c>
      <c r="AM43" s="58" t="s">
        <v>14</v>
      </c>
      <c r="AN43" s="58" t="s">
        <v>14</v>
      </c>
      <c r="AO43" s="58" t="s">
        <v>14</v>
      </c>
      <c r="AP43" s="58" t="s">
        <v>14</v>
      </c>
      <c r="AQ43" s="58" t="s">
        <v>14</v>
      </c>
      <c r="AR43" s="58" t="s">
        <v>14</v>
      </c>
      <c r="AS43" s="58" t="s">
        <v>14</v>
      </c>
      <c r="AT43" s="58" t="s">
        <v>14</v>
      </c>
      <c r="AU43" s="11" t="s">
        <v>14</v>
      </c>
      <c r="AV43" s="11" t="s">
        <v>14</v>
      </c>
      <c r="AW43" s="11" t="s">
        <v>14</v>
      </c>
      <c r="AX43" s="11" t="s">
        <v>14</v>
      </c>
      <c r="AY43" s="11" t="s">
        <v>14</v>
      </c>
      <c r="AZ43" s="11" t="s">
        <v>14</v>
      </c>
      <c r="BA43" s="11" t="s">
        <v>14</v>
      </c>
      <c r="BB43" s="11" t="s">
        <v>14</v>
      </c>
      <c r="BC43" s="11" t="s">
        <v>14</v>
      </c>
      <c r="BD43" s="11" t="s">
        <v>14</v>
      </c>
      <c r="BE43" s="11" t="s">
        <v>14</v>
      </c>
      <c r="BF43" s="11" t="s">
        <v>14</v>
      </c>
      <c r="BG43" s="11" t="s">
        <v>14</v>
      </c>
      <c r="BH43" s="11" t="s">
        <v>14</v>
      </c>
      <c r="BI43" s="11" t="s">
        <v>14</v>
      </c>
      <c r="BJ43" s="11" t="s">
        <v>14</v>
      </c>
      <c r="BK43" s="11" t="s">
        <v>14</v>
      </c>
      <c r="BL43" s="11" t="s">
        <v>14</v>
      </c>
      <c r="BM43" s="11" t="s">
        <v>14</v>
      </c>
      <c r="BN43" s="11" t="s">
        <v>14</v>
      </c>
      <c r="BO43" s="11" t="s">
        <v>14</v>
      </c>
      <c r="BP43" s="11" t="s">
        <v>14</v>
      </c>
      <c r="BQ43" s="11" t="s">
        <v>14</v>
      </c>
      <c r="BR43" s="11" t="s">
        <v>14</v>
      </c>
      <c r="BS43" s="11" t="s">
        <v>14</v>
      </c>
      <c r="BT43" s="11" t="s">
        <v>14</v>
      </c>
      <c r="BU43" s="11" t="s">
        <v>14</v>
      </c>
      <c r="BV43" s="11" t="s">
        <v>14</v>
      </c>
      <c r="BW43" s="11" t="s">
        <v>14</v>
      </c>
      <c r="BX43" s="11" t="s">
        <v>14</v>
      </c>
      <c r="BY43" s="11" t="s">
        <v>14</v>
      </c>
      <c r="BZ43" s="11" t="s">
        <v>14</v>
      </c>
      <c r="CA43" s="11" t="s">
        <v>14</v>
      </c>
      <c r="CB43" s="11" t="s">
        <v>14</v>
      </c>
      <c r="CC43" s="11" t="s">
        <v>14</v>
      </c>
      <c r="CD43" s="11" t="s">
        <v>14</v>
      </c>
      <c r="CE43" s="11" t="s">
        <v>14</v>
      </c>
      <c r="CF43" s="11" t="s">
        <v>14</v>
      </c>
      <c r="CG43" s="11" t="s">
        <v>14</v>
      </c>
      <c r="CH43" s="11" t="s">
        <v>14</v>
      </c>
      <c r="CI43" s="11" t="s">
        <v>14</v>
      </c>
      <c r="CJ43" s="11" t="s">
        <v>14</v>
      </c>
      <c r="CK43" s="11" t="s">
        <v>14</v>
      </c>
      <c r="CL43" s="11" t="s">
        <v>14</v>
      </c>
      <c r="CM43" s="11" t="s">
        <v>14</v>
      </c>
      <c r="CN43" s="11" t="s">
        <v>14</v>
      </c>
      <c r="CO43" s="11" t="s">
        <v>14</v>
      </c>
      <c r="CP43" s="11" t="s">
        <v>14</v>
      </c>
      <c r="CQ43" s="11" t="s">
        <v>14</v>
      </c>
      <c r="CR43" s="11" t="s">
        <v>14</v>
      </c>
      <c r="CS43" s="11" t="s">
        <v>14</v>
      </c>
      <c r="CT43" s="11" t="s">
        <v>14</v>
      </c>
      <c r="CU43" s="11" t="s">
        <v>14</v>
      </c>
      <c r="CV43" s="11" t="s">
        <v>14</v>
      </c>
      <c r="CW43" s="11" t="s">
        <v>14</v>
      </c>
      <c r="CX43" s="11" t="s">
        <v>14</v>
      </c>
      <c r="CY43" s="11" t="s">
        <v>14</v>
      </c>
      <c r="CZ43" s="11" t="s">
        <v>14</v>
      </c>
      <c r="DA43" s="11" t="s">
        <v>14</v>
      </c>
      <c r="DB43" s="11" t="s">
        <v>14</v>
      </c>
      <c r="DC43" s="11" t="s">
        <v>14</v>
      </c>
      <c r="DD43" s="11" t="s">
        <v>14</v>
      </c>
      <c r="DE43" s="11" t="s">
        <v>14</v>
      </c>
      <c r="DF43" s="11" t="s">
        <v>14</v>
      </c>
      <c r="DG43" s="11" t="s">
        <v>14</v>
      </c>
      <c r="DH43" s="11" t="s">
        <v>14</v>
      </c>
      <c r="DI43" s="11" t="s">
        <v>14</v>
      </c>
      <c r="DJ43" s="11" t="s">
        <v>14</v>
      </c>
      <c r="DK43" s="11" t="s">
        <v>14</v>
      </c>
      <c r="DL43" s="11" t="s">
        <v>14</v>
      </c>
      <c r="DM43" s="11" t="s">
        <v>14</v>
      </c>
      <c r="DN43" s="11" t="s">
        <v>14</v>
      </c>
      <c r="DO43" s="11" t="s">
        <v>14</v>
      </c>
      <c r="DP43" s="11" t="s">
        <v>14</v>
      </c>
      <c r="DQ43" s="11" t="s">
        <v>14</v>
      </c>
      <c r="DR43" s="11" t="s">
        <v>14</v>
      </c>
      <c r="DS43" s="11" t="s">
        <v>14</v>
      </c>
      <c r="DT43" s="11" t="s">
        <v>14</v>
      </c>
      <c r="DU43" s="11" t="s">
        <v>14</v>
      </c>
      <c r="DV43" s="11" t="s">
        <v>14</v>
      </c>
      <c r="DW43" s="11" t="s">
        <v>14</v>
      </c>
      <c r="DX43" s="11" t="s">
        <v>14</v>
      </c>
      <c r="DY43" s="11" t="s">
        <v>14</v>
      </c>
      <c r="DZ43" s="11" t="s">
        <v>14</v>
      </c>
      <c r="EA43" s="11" t="s">
        <v>14</v>
      </c>
      <c r="EB43" s="11" t="s">
        <v>14</v>
      </c>
      <c r="EC43" s="11" t="s">
        <v>14</v>
      </c>
      <c r="ED43" s="11" t="s">
        <v>14</v>
      </c>
      <c r="EE43" s="11" t="s">
        <v>14</v>
      </c>
      <c r="EF43" s="11" t="s">
        <v>14</v>
      </c>
      <c r="EG43" s="11" t="s">
        <v>14</v>
      </c>
      <c r="EH43" s="11" t="s">
        <v>14</v>
      </c>
      <c r="EI43" s="11" t="s">
        <v>14</v>
      </c>
      <c r="EJ43" s="11" t="s">
        <v>14</v>
      </c>
      <c r="EK43" s="11" t="s">
        <v>14</v>
      </c>
      <c r="EL43" s="11" t="s">
        <v>14</v>
      </c>
      <c r="EM43" s="11" t="s">
        <v>14</v>
      </c>
      <c r="EN43" s="11" t="s">
        <v>14</v>
      </c>
      <c r="EO43" s="11" t="s">
        <v>14</v>
      </c>
      <c r="EP43" s="11" t="s">
        <v>14</v>
      </c>
      <c r="EQ43" s="11" t="s">
        <v>14</v>
      </c>
      <c r="ER43" s="11" t="s">
        <v>14</v>
      </c>
      <c r="ES43" s="11" t="s">
        <v>14</v>
      </c>
      <c r="ET43" s="11" t="s">
        <v>14</v>
      </c>
      <c r="EU43" s="11" t="s">
        <v>14</v>
      </c>
      <c r="EV43" s="11" t="s">
        <v>14</v>
      </c>
      <c r="EW43" s="11" t="s">
        <v>14</v>
      </c>
      <c r="EX43" s="11" t="s">
        <v>14</v>
      </c>
      <c r="EY43" s="11" t="s">
        <v>14</v>
      </c>
      <c r="EZ43" s="11" t="s">
        <v>14</v>
      </c>
      <c r="FA43" s="11" t="s">
        <v>14</v>
      </c>
      <c r="FB43" s="11" t="s">
        <v>14</v>
      </c>
      <c r="FC43" s="11" t="s">
        <v>14</v>
      </c>
      <c r="FD43" s="11" t="s">
        <v>14</v>
      </c>
      <c r="FE43" s="11">
        <v>624</v>
      </c>
      <c r="FF43" s="11">
        <v>839</v>
      </c>
      <c r="FG43" s="11">
        <v>1035</v>
      </c>
      <c r="FH43" s="11">
        <v>925</v>
      </c>
      <c r="FI43" s="11">
        <v>748</v>
      </c>
      <c r="FJ43" s="11">
        <v>839</v>
      </c>
      <c r="FK43" s="11">
        <v>1076</v>
      </c>
      <c r="FL43" s="11">
        <v>1032</v>
      </c>
      <c r="FM43" s="11">
        <v>1429</v>
      </c>
      <c r="FN43" s="11">
        <v>1527</v>
      </c>
      <c r="FO43" s="11">
        <v>1503</v>
      </c>
      <c r="FP43" s="11">
        <v>1562</v>
      </c>
      <c r="FQ43" s="11">
        <v>1669</v>
      </c>
      <c r="FR43" s="11">
        <v>1374</v>
      </c>
      <c r="FS43" s="11">
        <v>1598</v>
      </c>
      <c r="FT43" s="11">
        <v>1782</v>
      </c>
      <c r="FU43" s="11">
        <v>1950</v>
      </c>
      <c r="FV43" s="11">
        <v>1578</v>
      </c>
      <c r="FW43" s="11">
        <v>2756</v>
      </c>
      <c r="FX43" s="11">
        <v>2502</v>
      </c>
      <c r="FY43" s="11">
        <v>2379</v>
      </c>
      <c r="FZ43" s="11">
        <v>2460</v>
      </c>
      <c r="GA43" s="11">
        <v>2647</v>
      </c>
      <c r="GB43" s="11">
        <v>3019</v>
      </c>
      <c r="GC43" s="11">
        <v>2394</v>
      </c>
      <c r="GD43" s="11">
        <v>2625</v>
      </c>
      <c r="GE43" s="11">
        <v>3047</v>
      </c>
      <c r="GF43" s="11">
        <v>3442</v>
      </c>
      <c r="GG43" s="11">
        <v>3251</v>
      </c>
      <c r="GH43" s="11">
        <v>3150</v>
      </c>
      <c r="GI43" s="67">
        <f t="shared" si="16"/>
        <v>56762</v>
      </c>
      <c r="GJ43" s="67" t="s">
        <v>14</v>
      </c>
      <c r="GK43" s="67" t="s">
        <v>14</v>
      </c>
      <c r="GL43" s="67" t="s">
        <v>14</v>
      </c>
      <c r="GM43" s="68">
        <f t="shared" si="17"/>
        <v>0.37932624516335983</v>
      </c>
      <c r="GN43" s="68" t="str">
        <f t="shared" si="18"/>
        <v>-</v>
      </c>
      <c r="GO43" s="68" t="str">
        <f t="shared" si="19"/>
        <v>-</v>
      </c>
      <c r="GP43" s="68" t="str">
        <f t="shared" si="20"/>
        <v>-</v>
      </c>
    </row>
    <row r="44" spans="2:198" ht="36" customHeight="1" x14ac:dyDescent="0.3">
      <c r="B44" s="3" t="s">
        <v>130</v>
      </c>
      <c r="C44" s="3" t="s">
        <v>14</v>
      </c>
      <c r="D44" s="58" t="s">
        <v>14</v>
      </c>
      <c r="E44" s="58" t="s">
        <v>14</v>
      </c>
      <c r="F44" s="58" t="s">
        <v>14</v>
      </c>
      <c r="G44" s="58" t="s">
        <v>14</v>
      </c>
      <c r="H44" s="58" t="s">
        <v>14</v>
      </c>
      <c r="I44" s="58" t="s">
        <v>14</v>
      </c>
      <c r="J44" s="58" t="s">
        <v>14</v>
      </c>
      <c r="K44" s="58" t="s">
        <v>14</v>
      </c>
      <c r="L44" s="58" t="s">
        <v>14</v>
      </c>
      <c r="M44" s="58" t="s">
        <v>14</v>
      </c>
      <c r="N44" s="58" t="s">
        <v>14</v>
      </c>
      <c r="O44" s="58" t="s">
        <v>14</v>
      </c>
      <c r="P44" s="58" t="s">
        <v>14</v>
      </c>
      <c r="Q44" s="58" t="s">
        <v>14</v>
      </c>
      <c r="R44" s="58" t="s">
        <v>14</v>
      </c>
      <c r="S44" s="58" t="s">
        <v>14</v>
      </c>
      <c r="T44" s="58" t="s">
        <v>14</v>
      </c>
      <c r="U44" s="58" t="s">
        <v>14</v>
      </c>
      <c r="V44" s="58" t="s">
        <v>14</v>
      </c>
      <c r="W44" s="58" t="s">
        <v>14</v>
      </c>
      <c r="X44" s="58" t="s">
        <v>14</v>
      </c>
      <c r="Y44" s="58" t="s">
        <v>14</v>
      </c>
      <c r="Z44" s="58" t="s">
        <v>14</v>
      </c>
      <c r="AA44" s="58" t="s">
        <v>14</v>
      </c>
      <c r="AB44" s="58" t="s">
        <v>14</v>
      </c>
      <c r="AC44" s="58" t="s">
        <v>14</v>
      </c>
      <c r="AD44" s="58" t="s">
        <v>14</v>
      </c>
      <c r="AE44" s="58" t="s">
        <v>14</v>
      </c>
      <c r="AF44" s="58" t="s">
        <v>14</v>
      </c>
      <c r="AG44" s="58" t="s">
        <v>14</v>
      </c>
      <c r="AH44" s="58" t="s">
        <v>14</v>
      </c>
      <c r="AI44" s="58" t="s">
        <v>14</v>
      </c>
      <c r="AJ44" s="58" t="s">
        <v>14</v>
      </c>
      <c r="AK44" s="58" t="s">
        <v>14</v>
      </c>
      <c r="AL44" s="58" t="s">
        <v>14</v>
      </c>
      <c r="AM44" s="58" t="s">
        <v>14</v>
      </c>
      <c r="AN44" s="58" t="s">
        <v>14</v>
      </c>
      <c r="AO44" s="58" t="s">
        <v>14</v>
      </c>
      <c r="AP44" s="58" t="s">
        <v>14</v>
      </c>
      <c r="AQ44" s="58" t="s">
        <v>14</v>
      </c>
      <c r="AR44" s="58" t="s">
        <v>14</v>
      </c>
      <c r="AS44" s="58" t="s">
        <v>14</v>
      </c>
      <c r="AT44" s="58" t="s">
        <v>14</v>
      </c>
      <c r="AU44" s="11" t="s">
        <v>14</v>
      </c>
      <c r="AV44" s="11" t="s">
        <v>14</v>
      </c>
      <c r="AW44" s="11" t="s">
        <v>14</v>
      </c>
      <c r="AX44" s="11" t="s">
        <v>14</v>
      </c>
      <c r="AY44" s="11" t="s">
        <v>14</v>
      </c>
      <c r="AZ44" s="11" t="s">
        <v>14</v>
      </c>
      <c r="BA44" s="11" t="s">
        <v>14</v>
      </c>
      <c r="BB44" s="11" t="s">
        <v>14</v>
      </c>
      <c r="BC44" s="11" t="s">
        <v>14</v>
      </c>
      <c r="BD44" s="11" t="s">
        <v>14</v>
      </c>
      <c r="BE44" s="11" t="s">
        <v>14</v>
      </c>
      <c r="BF44" s="11" t="s">
        <v>14</v>
      </c>
      <c r="BG44" s="11" t="s">
        <v>14</v>
      </c>
      <c r="BH44" s="11" t="s">
        <v>14</v>
      </c>
      <c r="BI44" s="11" t="s">
        <v>14</v>
      </c>
      <c r="BJ44" s="11" t="s">
        <v>14</v>
      </c>
      <c r="BK44" s="11" t="s">
        <v>14</v>
      </c>
      <c r="BL44" s="11" t="s">
        <v>14</v>
      </c>
      <c r="BM44" s="11" t="s">
        <v>14</v>
      </c>
      <c r="BN44" s="11" t="s">
        <v>14</v>
      </c>
      <c r="BO44" s="11" t="s">
        <v>14</v>
      </c>
      <c r="BP44" s="11" t="s">
        <v>14</v>
      </c>
      <c r="BQ44" s="11" t="s">
        <v>14</v>
      </c>
      <c r="BR44" s="11" t="s">
        <v>14</v>
      </c>
      <c r="BS44" s="11" t="s">
        <v>14</v>
      </c>
      <c r="BT44" s="11" t="s">
        <v>14</v>
      </c>
      <c r="BU44" s="11" t="s">
        <v>14</v>
      </c>
      <c r="BV44" s="11" t="s">
        <v>14</v>
      </c>
      <c r="BW44" s="11" t="s">
        <v>14</v>
      </c>
      <c r="BX44" s="11" t="s">
        <v>14</v>
      </c>
      <c r="BY44" s="11" t="s">
        <v>14</v>
      </c>
      <c r="BZ44" s="11" t="s">
        <v>14</v>
      </c>
      <c r="CA44" s="11" t="s">
        <v>14</v>
      </c>
      <c r="CB44" s="11" t="s">
        <v>14</v>
      </c>
      <c r="CC44" s="11" t="s">
        <v>14</v>
      </c>
      <c r="CD44" s="11" t="s">
        <v>14</v>
      </c>
      <c r="CE44" s="11" t="s">
        <v>14</v>
      </c>
      <c r="CF44" s="11" t="s">
        <v>14</v>
      </c>
      <c r="CG44" s="11" t="s">
        <v>14</v>
      </c>
      <c r="CH44" s="11" t="s">
        <v>14</v>
      </c>
      <c r="CI44" s="11" t="s">
        <v>14</v>
      </c>
      <c r="CJ44" s="11" t="s">
        <v>14</v>
      </c>
      <c r="CK44" s="11" t="s">
        <v>14</v>
      </c>
      <c r="CL44" s="11" t="s">
        <v>14</v>
      </c>
      <c r="CM44" s="11" t="s">
        <v>14</v>
      </c>
      <c r="CN44" s="11" t="s">
        <v>14</v>
      </c>
      <c r="CO44" s="11" t="s">
        <v>14</v>
      </c>
      <c r="CP44" s="11" t="s">
        <v>14</v>
      </c>
      <c r="CQ44" s="11" t="s">
        <v>14</v>
      </c>
      <c r="CR44" s="11" t="s">
        <v>14</v>
      </c>
      <c r="CS44" s="11" t="s">
        <v>14</v>
      </c>
      <c r="CT44" s="11" t="s">
        <v>14</v>
      </c>
      <c r="CU44" s="11" t="s">
        <v>14</v>
      </c>
      <c r="CV44" s="11" t="s">
        <v>14</v>
      </c>
      <c r="CW44" s="11" t="s">
        <v>14</v>
      </c>
      <c r="CX44" s="11" t="s">
        <v>14</v>
      </c>
      <c r="CY44" s="11" t="s">
        <v>14</v>
      </c>
      <c r="CZ44" s="11" t="s">
        <v>14</v>
      </c>
      <c r="DA44" s="11" t="s">
        <v>14</v>
      </c>
      <c r="DB44" s="11" t="s">
        <v>14</v>
      </c>
      <c r="DC44" s="11" t="s">
        <v>14</v>
      </c>
      <c r="DD44" s="11" t="s">
        <v>14</v>
      </c>
      <c r="DE44" s="11" t="s">
        <v>14</v>
      </c>
      <c r="DF44" s="11" t="s">
        <v>14</v>
      </c>
      <c r="DG44" s="11" t="s">
        <v>14</v>
      </c>
      <c r="DH44" s="11" t="s">
        <v>14</v>
      </c>
      <c r="DI44" s="11" t="s">
        <v>14</v>
      </c>
      <c r="DJ44" s="11" t="s">
        <v>14</v>
      </c>
      <c r="DK44" s="11" t="s">
        <v>14</v>
      </c>
      <c r="DL44" s="11" t="s">
        <v>14</v>
      </c>
      <c r="DM44" s="11" t="s">
        <v>14</v>
      </c>
      <c r="DN44" s="11" t="s">
        <v>14</v>
      </c>
      <c r="DO44" s="11" t="s">
        <v>14</v>
      </c>
      <c r="DP44" s="11" t="s">
        <v>14</v>
      </c>
      <c r="DQ44" s="11" t="s">
        <v>14</v>
      </c>
      <c r="DR44" s="11" t="s">
        <v>14</v>
      </c>
      <c r="DS44" s="11" t="s">
        <v>14</v>
      </c>
      <c r="DT44" s="11" t="s">
        <v>14</v>
      </c>
      <c r="DU44" s="11" t="s">
        <v>14</v>
      </c>
      <c r="DV44" s="11" t="s">
        <v>14</v>
      </c>
      <c r="DW44" s="11" t="s">
        <v>14</v>
      </c>
      <c r="DX44" s="11" t="s">
        <v>14</v>
      </c>
      <c r="DY44" s="11" t="s">
        <v>14</v>
      </c>
      <c r="DZ44" s="11" t="s">
        <v>14</v>
      </c>
      <c r="EA44" s="11" t="s">
        <v>14</v>
      </c>
      <c r="EB44" s="11" t="s">
        <v>14</v>
      </c>
      <c r="EC44" s="11" t="s">
        <v>14</v>
      </c>
      <c r="ED44" s="11" t="s">
        <v>14</v>
      </c>
      <c r="EE44" s="11" t="s">
        <v>14</v>
      </c>
      <c r="EF44" s="11" t="s">
        <v>14</v>
      </c>
      <c r="EG44" s="11" t="s">
        <v>14</v>
      </c>
      <c r="EH44" s="11" t="s">
        <v>14</v>
      </c>
      <c r="EI44" s="11" t="s">
        <v>14</v>
      </c>
      <c r="EJ44" s="11" t="s">
        <v>14</v>
      </c>
      <c r="EK44" s="11" t="s">
        <v>14</v>
      </c>
      <c r="EL44" s="11" t="s">
        <v>14</v>
      </c>
      <c r="EM44" s="11" t="s">
        <v>14</v>
      </c>
      <c r="EN44" s="11" t="s">
        <v>14</v>
      </c>
      <c r="EO44" s="11" t="s">
        <v>14</v>
      </c>
      <c r="EP44" s="11" t="s">
        <v>14</v>
      </c>
      <c r="EQ44" s="11" t="s">
        <v>14</v>
      </c>
      <c r="ER44" s="11" t="s">
        <v>14</v>
      </c>
      <c r="ES44" s="11" t="s">
        <v>14</v>
      </c>
      <c r="ET44" s="11" t="s">
        <v>14</v>
      </c>
      <c r="EU44" s="11" t="s">
        <v>14</v>
      </c>
      <c r="EV44" s="11" t="s">
        <v>14</v>
      </c>
      <c r="EW44" s="11" t="s">
        <v>14</v>
      </c>
      <c r="EX44" s="11" t="s">
        <v>14</v>
      </c>
      <c r="EY44" s="11" t="s">
        <v>14</v>
      </c>
      <c r="EZ44" s="11" t="s">
        <v>14</v>
      </c>
      <c r="FA44" s="11" t="s">
        <v>14</v>
      </c>
      <c r="FB44" s="11" t="s">
        <v>14</v>
      </c>
      <c r="FC44" s="11" t="s">
        <v>14</v>
      </c>
      <c r="FD44" s="11" t="s">
        <v>14</v>
      </c>
      <c r="FE44" s="11">
        <v>6</v>
      </c>
      <c r="FF44" s="11">
        <v>16</v>
      </c>
      <c r="FG44" s="11">
        <v>28</v>
      </c>
      <c r="FH44" s="11">
        <v>30</v>
      </c>
      <c r="FI44" s="11">
        <v>25</v>
      </c>
      <c r="FJ44" s="11">
        <v>24</v>
      </c>
      <c r="FK44" s="11">
        <v>259</v>
      </c>
      <c r="FL44" s="11">
        <v>255</v>
      </c>
      <c r="FM44" s="11">
        <v>222</v>
      </c>
      <c r="FN44" s="11">
        <v>324</v>
      </c>
      <c r="FO44" s="11">
        <v>265</v>
      </c>
      <c r="FP44" s="11">
        <v>371</v>
      </c>
      <c r="FQ44" s="11">
        <v>298</v>
      </c>
      <c r="FR44" s="11">
        <v>420</v>
      </c>
      <c r="FS44" s="11">
        <v>584</v>
      </c>
      <c r="FT44" s="11">
        <v>477</v>
      </c>
      <c r="FU44" s="11">
        <v>471</v>
      </c>
      <c r="FV44" s="11">
        <v>379</v>
      </c>
      <c r="FW44" s="11">
        <v>386</v>
      </c>
      <c r="FX44" s="11">
        <v>166</v>
      </c>
      <c r="FY44" s="11">
        <v>317</v>
      </c>
      <c r="FZ44" s="11">
        <v>191</v>
      </c>
      <c r="GA44" s="11">
        <v>207</v>
      </c>
      <c r="GB44" s="11">
        <v>254</v>
      </c>
      <c r="GC44" s="11">
        <v>183</v>
      </c>
      <c r="GD44" s="11">
        <v>219</v>
      </c>
      <c r="GE44" s="11">
        <v>331</v>
      </c>
      <c r="GF44" s="11">
        <v>343</v>
      </c>
      <c r="GG44" s="11">
        <v>394</v>
      </c>
      <c r="GH44" s="11">
        <v>428</v>
      </c>
      <c r="GI44" s="67">
        <f t="shared" si="16"/>
        <v>7873</v>
      </c>
      <c r="GJ44" s="67" t="s">
        <v>14</v>
      </c>
      <c r="GK44" s="67" t="s">
        <v>14</v>
      </c>
      <c r="GL44" s="67" t="s">
        <v>14</v>
      </c>
      <c r="GM44" s="68">
        <f t="shared" si="17"/>
        <v>5.2613289316287865E-2</v>
      </c>
      <c r="GN44" s="68" t="str">
        <f t="shared" si="18"/>
        <v>-</v>
      </c>
      <c r="GO44" s="68" t="str">
        <f t="shared" si="19"/>
        <v>-</v>
      </c>
      <c r="GP44" s="68" t="str">
        <f t="shared" si="20"/>
        <v>-</v>
      </c>
    </row>
    <row r="45" spans="2:198" ht="36" customHeight="1" x14ac:dyDescent="0.3">
      <c r="B45" s="3" t="s">
        <v>131</v>
      </c>
      <c r="C45" s="3" t="s">
        <v>14</v>
      </c>
      <c r="D45" s="58" t="s">
        <v>14</v>
      </c>
      <c r="E45" s="58" t="s">
        <v>14</v>
      </c>
      <c r="F45" s="58" t="s">
        <v>14</v>
      </c>
      <c r="G45" s="58" t="s">
        <v>14</v>
      </c>
      <c r="H45" s="58" t="s">
        <v>14</v>
      </c>
      <c r="I45" s="58" t="s">
        <v>14</v>
      </c>
      <c r="J45" s="58" t="s">
        <v>14</v>
      </c>
      <c r="K45" s="58" t="s">
        <v>14</v>
      </c>
      <c r="L45" s="58" t="s">
        <v>14</v>
      </c>
      <c r="M45" s="58" t="s">
        <v>14</v>
      </c>
      <c r="N45" s="58" t="s">
        <v>14</v>
      </c>
      <c r="O45" s="58" t="s">
        <v>14</v>
      </c>
      <c r="P45" s="58" t="s">
        <v>14</v>
      </c>
      <c r="Q45" s="58" t="s">
        <v>14</v>
      </c>
      <c r="R45" s="58" t="s">
        <v>14</v>
      </c>
      <c r="S45" s="58" t="s">
        <v>14</v>
      </c>
      <c r="T45" s="58" t="s">
        <v>14</v>
      </c>
      <c r="U45" s="58" t="s">
        <v>14</v>
      </c>
      <c r="V45" s="58" t="s">
        <v>14</v>
      </c>
      <c r="W45" s="58" t="s">
        <v>14</v>
      </c>
      <c r="X45" s="58" t="s">
        <v>14</v>
      </c>
      <c r="Y45" s="58" t="s">
        <v>14</v>
      </c>
      <c r="Z45" s="58" t="s">
        <v>14</v>
      </c>
      <c r="AA45" s="58" t="s">
        <v>14</v>
      </c>
      <c r="AB45" s="58" t="s">
        <v>14</v>
      </c>
      <c r="AC45" s="58" t="s">
        <v>14</v>
      </c>
      <c r="AD45" s="58" t="s">
        <v>14</v>
      </c>
      <c r="AE45" s="58" t="s">
        <v>14</v>
      </c>
      <c r="AF45" s="58" t="s">
        <v>14</v>
      </c>
      <c r="AG45" s="58" t="s">
        <v>14</v>
      </c>
      <c r="AH45" s="58" t="s">
        <v>14</v>
      </c>
      <c r="AI45" s="58" t="s">
        <v>14</v>
      </c>
      <c r="AJ45" s="58" t="s">
        <v>14</v>
      </c>
      <c r="AK45" s="58" t="s">
        <v>14</v>
      </c>
      <c r="AL45" s="58" t="s">
        <v>14</v>
      </c>
      <c r="AM45" s="58" t="s">
        <v>14</v>
      </c>
      <c r="AN45" s="58" t="s">
        <v>14</v>
      </c>
      <c r="AO45" s="58" t="s">
        <v>14</v>
      </c>
      <c r="AP45" s="58" t="s">
        <v>14</v>
      </c>
      <c r="AQ45" s="58" t="s">
        <v>14</v>
      </c>
      <c r="AR45" s="58" t="s">
        <v>14</v>
      </c>
      <c r="AS45" s="58" t="s">
        <v>14</v>
      </c>
      <c r="AT45" s="58" t="s">
        <v>14</v>
      </c>
      <c r="AU45" s="58" t="s">
        <v>14</v>
      </c>
      <c r="AV45" s="58" t="s">
        <v>14</v>
      </c>
      <c r="AW45" s="58" t="s">
        <v>14</v>
      </c>
      <c r="AX45" s="58" t="s">
        <v>14</v>
      </c>
      <c r="AY45" s="11" t="s">
        <v>14</v>
      </c>
      <c r="AZ45" s="11" t="s">
        <v>14</v>
      </c>
      <c r="BA45" s="11" t="s">
        <v>14</v>
      </c>
      <c r="BB45" s="11" t="s">
        <v>14</v>
      </c>
      <c r="BC45" s="11" t="s">
        <v>14</v>
      </c>
      <c r="BD45" s="11" t="s">
        <v>14</v>
      </c>
      <c r="BE45" s="11" t="s">
        <v>14</v>
      </c>
      <c r="BF45" s="11" t="s">
        <v>14</v>
      </c>
      <c r="BG45" s="11" t="s">
        <v>14</v>
      </c>
      <c r="BH45" s="11" t="s">
        <v>14</v>
      </c>
      <c r="BI45" s="11" t="s">
        <v>14</v>
      </c>
      <c r="BJ45" s="11" t="s">
        <v>14</v>
      </c>
      <c r="BK45" s="11" t="s">
        <v>14</v>
      </c>
      <c r="BL45" s="11" t="s">
        <v>14</v>
      </c>
      <c r="BM45" s="11" t="s">
        <v>14</v>
      </c>
      <c r="BN45" s="11" t="s">
        <v>14</v>
      </c>
      <c r="BO45" s="11" t="s">
        <v>14</v>
      </c>
      <c r="BP45" s="11" t="s">
        <v>14</v>
      </c>
      <c r="BQ45" s="11" t="s">
        <v>14</v>
      </c>
      <c r="BR45" s="11" t="s">
        <v>14</v>
      </c>
      <c r="BS45" s="11" t="s">
        <v>14</v>
      </c>
      <c r="BT45" s="11" t="s">
        <v>14</v>
      </c>
      <c r="BU45" s="11" t="s">
        <v>14</v>
      </c>
      <c r="BV45" s="11" t="s">
        <v>14</v>
      </c>
      <c r="BW45" s="11" t="s">
        <v>14</v>
      </c>
      <c r="BX45" s="11" t="s">
        <v>14</v>
      </c>
      <c r="BY45" s="11" t="s">
        <v>14</v>
      </c>
      <c r="BZ45" s="11" t="s">
        <v>14</v>
      </c>
      <c r="CA45" s="11" t="s">
        <v>14</v>
      </c>
      <c r="CB45" s="11" t="s">
        <v>14</v>
      </c>
      <c r="CC45" s="11" t="s">
        <v>14</v>
      </c>
      <c r="CD45" s="11" t="s">
        <v>14</v>
      </c>
      <c r="CE45" s="11" t="s">
        <v>14</v>
      </c>
      <c r="CF45" s="11" t="s">
        <v>14</v>
      </c>
      <c r="CG45" s="11" t="s">
        <v>14</v>
      </c>
      <c r="CH45" s="11" t="s">
        <v>14</v>
      </c>
      <c r="CI45" s="11" t="s">
        <v>14</v>
      </c>
      <c r="CJ45" s="11" t="s">
        <v>14</v>
      </c>
      <c r="CK45" s="11" t="s">
        <v>14</v>
      </c>
      <c r="CL45" s="11" t="s">
        <v>14</v>
      </c>
      <c r="CM45" s="11" t="s">
        <v>14</v>
      </c>
      <c r="CN45" s="11" t="s">
        <v>14</v>
      </c>
      <c r="CO45" s="11" t="s">
        <v>14</v>
      </c>
      <c r="CP45" s="11" t="s">
        <v>14</v>
      </c>
      <c r="CQ45" s="11" t="s">
        <v>14</v>
      </c>
      <c r="CR45" s="11" t="s">
        <v>14</v>
      </c>
      <c r="CS45" s="11" t="s">
        <v>14</v>
      </c>
      <c r="CT45" s="11" t="s">
        <v>14</v>
      </c>
      <c r="CU45" s="11" t="s">
        <v>14</v>
      </c>
      <c r="CV45" s="11" t="s">
        <v>14</v>
      </c>
      <c r="CW45" s="11" t="s">
        <v>14</v>
      </c>
      <c r="CX45" s="11" t="s">
        <v>14</v>
      </c>
      <c r="CY45" s="11" t="s">
        <v>14</v>
      </c>
      <c r="CZ45" s="11" t="s">
        <v>14</v>
      </c>
      <c r="DA45" s="11" t="s">
        <v>14</v>
      </c>
      <c r="DB45" s="11" t="s">
        <v>14</v>
      </c>
      <c r="DC45" s="11" t="s">
        <v>14</v>
      </c>
      <c r="DD45" s="11" t="s">
        <v>14</v>
      </c>
      <c r="DE45" s="11" t="s">
        <v>14</v>
      </c>
      <c r="DF45" s="11" t="s">
        <v>14</v>
      </c>
      <c r="DG45" s="11" t="s">
        <v>14</v>
      </c>
      <c r="DH45" s="11" t="s">
        <v>14</v>
      </c>
      <c r="DI45" s="11" t="s">
        <v>14</v>
      </c>
      <c r="DJ45" s="11" t="s">
        <v>14</v>
      </c>
      <c r="DK45" s="11" t="s">
        <v>14</v>
      </c>
      <c r="DL45" s="11" t="s">
        <v>14</v>
      </c>
      <c r="DM45" s="11" t="s">
        <v>14</v>
      </c>
      <c r="DN45" s="11" t="s">
        <v>14</v>
      </c>
      <c r="DO45" s="11" t="s">
        <v>14</v>
      </c>
      <c r="DP45" s="11" t="s">
        <v>14</v>
      </c>
      <c r="DQ45" s="11" t="s">
        <v>14</v>
      </c>
      <c r="DR45" s="11" t="s">
        <v>14</v>
      </c>
      <c r="DS45" s="11" t="s">
        <v>14</v>
      </c>
      <c r="DT45" s="11" t="s">
        <v>14</v>
      </c>
      <c r="DU45" s="11" t="s">
        <v>14</v>
      </c>
      <c r="DV45" s="11" t="s">
        <v>14</v>
      </c>
      <c r="DW45" s="11" t="s">
        <v>14</v>
      </c>
      <c r="DX45" s="11" t="s">
        <v>14</v>
      </c>
      <c r="DY45" s="11" t="s">
        <v>14</v>
      </c>
      <c r="DZ45" s="11" t="s">
        <v>14</v>
      </c>
      <c r="EA45" s="11" t="s">
        <v>14</v>
      </c>
      <c r="EB45" s="11" t="s">
        <v>14</v>
      </c>
      <c r="EC45" s="11" t="s">
        <v>14</v>
      </c>
      <c r="ED45" s="11" t="s">
        <v>14</v>
      </c>
      <c r="EE45" s="11" t="s">
        <v>14</v>
      </c>
      <c r="EF45" s="11" t="s">
        <v>14</v>
      </c>
      <c r="EG45" s="11" t="s">
        <v>14</v>
      </c>
      <c r="EH45" s="11" t="s">
        <v>14</v>
      </c>
      <c r="EI45" s="11" t="s">
        <v>14</v>
      </c>
      <c r="EJ45" s="11" t="s">
        <v>14</v>
      </c>
      <c r="EK45" s="11" t="s">
        <v>14</v>
      </c>
      <c r="EL45" s="11" t="s">
        <v>14</v>
      </c>
      <c r="EM45" s="11" t="s">
        <v>14</v>
      </c>
      <c r="EN45" s="11" t="s">
        <v>14</v>
      </c>
      <c r="EO45" s="11" t="s">
        <v>14</v>
      </c>
      <c r="EP45" s="11" t="s">
        <v>14</v>
      </c>
      <c r="EQ45" s="11" t="s">
        <v>14</v>
      </c>
      <c r="ER45" s="11" t="s">
        <v>14</v>
      </c>
      <c r="ES45" s="11" t="s">
        <v>14</v>
      </c>
      <c r="ET45" s="11" t="s">
        <v>14</v>
      </c>
      <c r="EU45" s="11" t="s">
        <v>14</v>
      </c>
      <c r="EV45" s="11" t="s">
        <v>14</v>
      </c>
      <c r="EW45" s="11" t="s">
        <v>14</v>
      </c>
      <c r="EX45" s="11" t="s">
        <v>14</v>
      </c>
      <c r="EY45" s="11" t="s">
        <v>14</v>
      </c>
      <c r="EZ45" s="11" t="s">
        <v>14</v>
      </c>
      <c r="FA45" s="11" t="s">
        <v>14</v>
      </c>
      <c r="FB45" s="11" t="s">
        <v>14</v>
      </c>
      <c r="FC45" s="11" t="s">
        <v>14</v>
      </c>
      <c r="FD45" s="11" t="s">
        <v>14</v>
      </c>
      <c r="FE45" s="11">
        <v>59</v>
      </c>
      <c r="FF45" s="11">
        <v>119</v>
      </c>
      <c r="FG45" s="11">
        <v>90</v>
      </c>
      <c r="FH45" s="11">
        <v>111</v>
      </c>
      <c r="FI45" s="11">
        <v>83</v>
      </c>
      <c r="FJ45" s="11">
        <v>109</v>
      </c>
      <c r="FK45" s="11">
        <v>98</v>
      </c>
      <c r="FL45" s="11">
        <v>100</v>
      </c>
      <c r="FM45" s="11">
        <v>107</v>
      </c>
      <c r="FN45" s="11">
        <v>98</v>
      </c>
      <c r="FO45" s="11">
        <v>99</v>
      </c>
      <c r="FP45" s="11">
        <v>92</v>
      </c>
      <c r="FQ45" s="11">
        <v>160</v>
      </c>
      <c r="FR45" s="11">
        <v>150</v>
      </c>
      <c r="FS45" s="11">
        <v>395</v>
      </c>
      <c r="FT45" s="11">
        <v>155</v>
      </c>
      <c r="FU45" s="11">
        <v>280</v>
      </c>
      <c r="FV45" s="11">
        <v>160</v>
      </c>
      <c r="FW45" s="11">
        <v>196</v>
      </c>
      <c r="FX45" s="11">
        <v>472</v>
      </c>
      <c r="FY45" s="11">
        <v>407</v>
      </c>
      <c r="FZ45" s="11">
        <v>302</v>
      </c>
      <c r="GA45" s="11">
        <v>190</v>
      </c>
      <c r="GB45" s="11">
        <v>319</v>
      </c>
      <c r="GC45" s="11">
        <v>236</v>
      </c>
      <c r="GD45" s="11">
        <v>206</v>
      </c>
      <c r="GE45" s="11">
        <v>169</v>
      </c>
      <c r="GF45" s="11">
        <v>183</v>
      </c>
      <c r="GG45" s="11">
        <v>165</v>
      </c>
      <c r="GH45" s="11">
        <v>335</v>
      </c>
      <c r="GI45" s="67">
        <f t="shared" si="16"/>
        <v>5645</v>
      </c>
      <c r="GJ45" s="67" t="s">
        <v>14</v>
      </c>
      <c r="GK45" s="67" t="s">
        <v>14</v>
      </c>
      <c r="GL45" s="67" t="s">
        <v>14</v>
      </c>
      <c r="GM45" s="68">
        <f t="shared" si="17"/>
        <v>3.7724122722017653E-2</v>
      </c>
      <c r="GN45" s="68" t="str">
        <f t="shared" si="18"/>
        <v>-</v>
      </c>
      <c r="GO45" s="68" t="str">
        <f t="shared" si="19"/>
        <v>-</v>
      </c>
      <c r="GP45" s="68" t="str">
        <f t="shared" si="20"/>
        <v>-</v>
      </c>
    </row>
    <row r="46" spans="2:198" ht="36" customHeight="1" x14ac:dyDescent="0.3">
      <c r="B46" s="3" t="s">
        <v>123</v>
      </c>
      <c r="C46" s="3" t="s">
        <v>14</v>
      </c>
      <c r="D46" s="58" t="s">
        <v>14</v>
      </c>
      <c r="E46" s="58" t="s">
        <v>14</v>
      </c>
      <c r="F46" s="58" t="s">
        <v>14</v>
      </c>
      <c r="G46" s="58" t="s">
        <v>14</v>
      </c>
      <c r="H46" s="58" t="s">
        <v>14</v>
      </c>
      <c r="I46" s="58" t="s">
        <v>14</v>
      </c>
      <c r="J46" s="58" t="s">
        <v>14</v>
      </c>
      <c r="K46" s="58" t="s">
        <v>14</v>
      </c>
      <c r="L46" s="58" t="s">
        <v>14</v>
      </c>
      <c r="M46" s="58" t="s">
        <v>14</v>
      </c>
      <c r="N46" s="58" t="s">
        <v>14</v>
      </c>
      <c r="O46" s="58" t="s">
        <v>14</v>
      </c>
      <c r="P46" s="58" t="s">
        <v>14</v>
      </c>
      <c r="Q46" s="58" t="s">
        <v>14</v>
      </c>
      <c r="R46" s="58" t="s">
        <v>14</v>
      </c>
      <c r="S46" s="58" t="s">
        <v>14</v>
      </c>
      <c r="T46" s="58" t="s">
        <v>14</v>
      </c>
      <c r="U46" s="58" t="s">
        <v>14</v>
      </c>
      <c r="V46" s="58" t="s">
        <v>14</v>
      </c>
      <c r="W46" s="58" t="s">
        <v>14</v>
      </c>
      <c r="X46" s="58" t="s">
        <v>14</v>
      </c>
      <c r="Y46" s="58" t="s">
        <v>14</v>
      </c>
      <c r="Z46" s="58" t="s">
        <v>14</v>
      </c>
      <c r="AA46" s="58" t="s">
        <v>14</v>
      </c>
      <c r="AB46" s="58" t="s">
        <v>14</v>
      </c>
      <c r="AC46" s="58" t="s">
        <v>14</v>
      </c>
      <c r="AD46" s="58" t="s">
        <v>14</v>
      </c>
      <c r="AE46" s="58" t="s">
        <v>14</v>
      </c>
      <c r="AF46" s="58" t="s">
        <v>14</v>
      </c>
      <c r="AG46" s="58" t="s">
        <v>14</v>
      </c>
      <c r="AH46" s="58" t="s">
        <v>14</v>
      </c>
      <c r="AI46" s="58" t="s">
        <v>14</v>
      </c>
      <c r="AJ46" s="58" t="s">
        <v>14</v>
      </c>
      <c r="AK46" s="58" t="s">
        <v>14</v>
      </c>
      <c r="AL46" s="58" t="s">
        <v>14</v>
      </c>
      <c r="AM46" s="58" t="s">
        <v>14</v>
      </c>
      <c r="AN46" s="58" t="s">
        <v>14</v>
      </c>
      <c r="AO46" s="58" t="s">
        <v>14</v>
      </c>
      <c r="AP46" s="58" t="s">
        <v>14</v>
      </c>
      <c r="AQ46" s="58" t="s">
        <v>14</v>
      </c>
      <c r="AR46" s="58" t="s">
        <v>14</v>
      </c>
      <c r="AS46" s="58" t="s">
        <v>14</v>
      </c>
      <c r="AT46" s="58" t="s">
        <v>14</v>
      </c>
      <c r="AU46" s="58" t="s">
        <v>14</v>
      </c>
      <c r="AV46" s="58" t="s">
        <v>14</v>
      </c>
      <c r="AW46" s="58" t="s">
        <v>14</v>
      </c>
      <c r="AX46" s="58" t="s">
        <v>14</v>
      </c>
      <c r="AY46" s="58" t="s">
        <v>14</v>
      </c>
      <c r="AZ46" s="58" t="s">
        <v>14</v>
      </c>
      <c r="BA46" s="58" t="s">
        <v>14</v>
      </c>
      <c r="BB46" s="58" t="s">
        <v>14</v>
      </c>
      <c r="BC46" s="58" t="s">
        <v>14</v>
      </c>
      <c r="BD46" s="58" t="s">
        <v>14</v>
      </c>
      <c r="BE46" s="58" t="s">
        <v>14</v>
      </c>
      <c r="BF46" s="58" t="s">
        <v>14</v>
      </c>
      <c r="BG46" s="58" t="s">
        <v>14</v>
      </c>
      <c r="BH46" s="58" t="s">
        <v>14</v>
      </c>
      <c r="BI46" s="58" t="s">
        <v>14</v>
      </c>
      <c r="BJ46" s="58" t="s">
        <v>14</v>
      </c>
      <c r="BK46" s="58" t="s">
        <v>14</v>
      </c>
      <c r="BL46" s="58" t="s">
        <v>14</v>
      </c>
      <c r="BM46" s="58" t="s">
        <v>14</v>
      </c>
      <c r="BN46" s="58" t="s">
        <v>14</v>
      </c>
      <c r="BO46" s="58" t="s">
        <v>14</v>
      </c>
      <c r="BP46" s="58" t="s">
        <v>14</v>
      </c>
      <c r="BQ46" s="58" t="s">
        <v>14</v>
      </c>
      <c r="BR46" s="58" t="s">
        <v>14</v>
      </c>
      <c r="BS46" s="58" t="s">
        <v>14</v>
      </c>
      <c r="BT46" s="58" t="s">
        <v>14</v>
      </c>
      <c r="BU46" s="58" t="s">
        <v>14</v>
      </c>
      <c r="BV46" s="11" t="s">
        <v>14</v>
      </c>
      <c r="BW46" s="11" t="s">
        <v>14</v>
      </c>
      <c r="BX46" s="11" t="s">
        <v>14</v>
      </c>
      <c r="BY46" s="11" t="s">
        <v>14</v>
      </c>
      <c r="BZ46" s="11" t="s">
        <v>14</v>
      </c>
      <c r="CA46" s="11" t="s">
        <v>14</v>
      </c>
      <c r="CB46" s="11" t="s">
        <v>14</v>
      </c>
      <c r="CC46" s="11" t="s">
        <v>14</v>
      </c>
      <c r="CD46" s="11" t="s">
        <v>14</v>
      </c>
      <c r="CE46" s="11" t="s">
        <v>14</v>
      </c>
      <c r="CF46" s="11" t="s">
        <v>14</v>
      </c>
      <c r="CG46" s="11" t="s">
        <v>14</v>
      </c>
      <c r="CH46" s="11" t="s">
        <v>14</v>
      </c>
      <c r="CI46" s="11" t="s">
        <v>14</v>
      </c>
      <c r="CJ46" s="11" t="s">
        <v>14</v>
      </c>
      <c r="CK46" s="11" t="s">
        <v>14</v>
      </c>
      <c r="CL46" s="11" t="s">
        <v>14</v>
      </c>
      <c r="CM46" s="11" t="s">
        <v>14</v>
      </c>
      <c r="CN46" s="11" t="s">
        <v>14</v>
      </c>
      <c r="CO46" s="11" t="s">
        <v>14</v>
      </c>
      <c r="CP46" s="11" t="s">
        <v>14</v>
      </c>
      <c r="CQ46" s="11" t="s">
        <v>14</v>
      </c>
      <c r="CR46" s="11" t="s">
        <v>14</v>
      </c>
      <c r="CS46" s="11" t="s">
        <v>14</v>
      </c>
      <c r="CT46" s="11" t="s">
        <v>14</v>
      </c>
      <c r="CU46" s="11" t="s">
        <v>14</v>
      </c>
      <c r="CV46" s="11" t="s">
        <v>14</v>
      </c>
      <c r="CW46" s="11" t="s">
        <v>14</v>
      </c>
      <c r="CX46" s="11" t="s">
        <v>14</v>
      </c>
      <c r="CY46" s="11" t="s">
        <v>14</v>
      </c>
      <c r="CZ46" s="11" t="s">
        <v>14</v>
      </c>
      <c r="DA46" s="11" t="s">
        <v>14</v>
      </c>
      <c r="DB46" s="11" t="s">
        <v>14</v>
      </c>
      <c r="DC46" s="11" t="s">
        <v>14</v>
      </c>
      <c r="DD46" s="11" t="s">
        <v>14</v>
      </c>
      <c r="DE46" s="11" t="s">
        <v>14</v>
      </c>
      <c r="DF46" s="11" t="s">
        <v>14</v>
      </c>
      <c r="DG46" s="11" t="s">
        <v>14</v>
      </c>
      <c r="DH46" s="11" t="s">
        <v>14</v>
      </c>
      <c r="DI46" s="11" t="s">
        <v>14</v>
      </c>
      <c r="DJ46" s="11" t="s">
        <v>14</v>
      </c>
      <c r="DK46" s="11" t="s">
        <v>14</v>
      </c>
      <c r="DL46" s="11" t="s">
        <v>14</v>
      </c>
      <c r="DM46" s="11" t="s">
        <v>14</v>
      </c>
      <c r="DN46" s="11" t="s">
        <v>14</v>
      </c>
      <c r="DO46" s="11" t="s">
        <v>14</v>
      </c>
      <c r="DP46" s="11" t="s">
        <v>14</v>
      </c>
      <c r="DQ46" s="11" t="s">
        <v>14</v>
      </c>
      <c r="DR46" s="11" t="s">
        <v>14</v>
      </c>
      <c r="DS46" s="11" t="s">
        <v>14</v>
      </c>
      <c r="DT46" s="11" t="s">
        <v>14</v>
      </c>
      <c r="DU46" s="11" t="s">
        <v>14</v>
      </c>
      <c r="DV46" s="11" t="s">
        <v>14</v>
      </c>
      <c r="DW46" s="11" t="s">
        <v>14</v>
      </c>
      <c r="DX46" s="11" t="s">
        <v>14</v>
      </c>
      <c r="DY46" s="11" t="s">
        <v>14</v>
      </c>
      <c r="DZ46" s="11" t="s">
        <v>14</v>
      </c>
      <c r="EA46" s="11" t="s">
        <v>14</v>
      </c>
      <c r="EB46" s="11" t="s">
        <v>14</v>
      </c>
      <c r="EC46" s="11" t="s">
        <v>14</v>
      </c>
      <c r="ED46" s="11" t="s">
        <v>14</v>
      </c>
      <c r="EE46" s="11" t="s">
        <v>14</v>
      </c>
      <c r="EF46" s="11" t="s">
        <v>14</v>
      </c>
      <c r="EG46" s="11" t="s">
        <v>14</v>
      </c>
      <c r="EH46" s="11" t="s">
        <v>14</v>
      </c>
      <c r="EI46" s="11" t="s">
        <v>14</v>
      </c>
      <c r="EJ46" s="11" t="s">
        <v>14</v>
      </c>
      <c r="EK46" s="11" t="s">
        <v>14</v>
      </c>
      <c r="EL46" s="11" t="s">
        <v>14</v>
      </c>
      <c r="EM46" s="11" t="s">
        <v>14</v>
      </c>
      <c r="EN46" s="11" t="s">
        <v>14</v>
      </c>
      <c r="EO46" s="11" t="s">
        <v>14</v>
      </c>
      <c r="EP46" s="11" t="s">
        <v>14</v>
      </c>
      <c r="EQ46" s="11" t="s">
        <v>14</v>
      </c>
      <c r="ER46" s="11" t="s">
        <v>14</v>
      </c>
      <c r="ES46" s="11" t="s">
        <v>14</v>
      </c>
      <c r="ET46" s="11" t="s">
        <v>14</v>
      </c>
      <c r="EU46" s="11" t="s">
        <v>14</v>
      </c>
      <c r="EV46" s="11" t="s">
        <v>14</v>
      </c>
      <c r="EW46" s="11" t="s">
        <v>14</v>
      </c>
      <c r="EX46" s="11" t="s">
        <v>14</v>
      </c>
      <c r="EY46" s="11" t="s">
        <v>14</v>
      </c>
      <c r="EZ46" s="11" t="s">
        <v>14</v>
      </c>
      <c r="FA46" s="11" t="s">
        <v>14</v>
      </c>
      <c r="FB46" s="11" t="s">
        <v>14</v>
      </c>
      <c r="FC46" s="11" t="s">
        <v>14</v>
      </c>
      <c r="FD46" s="11" t="s">
        <v>14</v>
      </c>
      <c r="FE46" s="11">
        <v>0</v>
      </c>
      <c r="FF46" s="11">
        <v>0</v>
      </c>
      <c r="FG46" s="11">
        <v>0</v>
      </c>
      <c r="FH46" s="11">
        <v>0</v>
      </c>
      <c r="FI46" s="11">
        <v>0</v>
      </c>
      <c r="FJ46" s="11">
        <v>0</v>
      </c>
      <c r="FK46" s="11">
        <v>0</v>
      </c>
      <c r="FL46" s="11">
        <v>0</v>
      </c>
      <c r="FM46" s="11">
        <v>0</v>
      </c>
      <c r="FN46" s="11">
        <v>0</v>
      </c>
      <c r="FO46" s="11">
        <v>0</v>
      </c>
      <c r="FP46" s="11">
        <v>0</v>
      </c>
      <c r="FQ46" s="11">
        <v>0</v>
      </c>
      <c r="FR46" s="11">
        <v>0</v>
      </c>
      <c r="FS46" s="11">
        <v>0</v>
      </c>
      <c r="FT46" s="11">
        <v>0</v>
      </c>
      <c r="FU46" s="11">
        <v>0</v>
      </c>
      <c r="FV46" s="11">
        <v>0</v>
      </c>
      <c r="FW46" s="11">
        <v>0</v>
      </c>
      <c r="FX46" s="11">
        <v>0</v>
      </c>
      <c r="FY46" s="11">
        <v>0</v>
      </c>
      <c r="FZ46" s="11">
        <v>0</v>
      </c>
      <c r="GA46" s="11">
        <v>0</v>
      </c>
      <c r="GB46" s="11">
        <v>0</v>
      </c>
      <c r="GC46" s="11">
        <v>0</v>
      </c>
      <c r="GD46" s="11">
        <v>0</v>
      </c>
      <c r="GE46" s="11">
        <v>0</v>
      </c>
      <c r="GF46" s="11">
        <v>0</v>
      </c>
      <c r="GG46" s="11">
        <v>0</v>
      </c>
      <c r="GH46" s="11">
        <v>0</v>
      </c>
      <c r="GI46" s="67">
        <f t="shared" si="16"/>
        <v>0</v>
      </c>
      <c r="GJ46" s="67" t="s">
        <v>14</v>
      </c>
      <c r="GK46" s="67" t="s">
        <v>14</v>
      </c>
      <c r="GL46" s="67" t="s">
        <v>14</v>
      </c>
      <c r="GM46" s="68">
        <f t="shared" si="17"/>
        <v>0</v>
      </c>
      <c r="GN46" s="68" t="str">
        <f t="shared" si="18"/>
        <v>-</v>
      </c>
      <c r="GO46" s="68" t="str">
        <f t="shared" si="19"/>
        <v>-</v>
      </c>
      <c r="GP46" s="68" t="str">
        <f t="shared" si="20"/>
        <v>-</v>
      </c>
    </row>
    <row r="47" spans="2:198" ht="36" customHeight="1" x14ac:dyDescent="0.3">
      <c r="B47" s="3" t="s">
        <v>121</v>
      </c>
      <c r="C47" s="3" t="s">
        <v>14</v>
      </c>
      <c r="D47" s="58" t="s">
        <v>14</v>
      </c>
      <c r="E47" s="58" t="s">
        <v>14</v>
      </c>
      <c r="F47" s="58" t="s">
        <v>14</v>
      </c>
      <c r="G47" s="58" t="s">
        <v>14</v>
      </c>
      <c r="H47" s="58" t="s">
        <v>14</v>
      </c>
      <c r="I47" s="58" t="s">
        <v>14</v>
      </c>
      <c r="J47" s="58" t="s">
        <v>14</v>
      </c>
      <c r="K47" s="58" t="s">
        <v>14</v>
      </c>
      <c r="L47" s="58" t="s">
        <v>14</v>
      </c>
      <c r="M47" s="58" t="s">
        <v>14</v>
      </c>
      <c r="N47" s="58" t="s">
        <v>14</v>
      </c>
      <c r="O47" s="58" t="s">
        <v>14</v>
      </c>
      <c r="P47" s="58" t="s">
        <v>14</v>
      </c>
      <c r="Q47" s="58" t="s">
        <v>14</v>
      </c>
      <c r="R47" s="58" t="s">
        <v>14</v>
      </c>
      <c r="S47" s="58" t="s">
        <v>14</v>
      </c>
      <c r="T47" s="58" t="s">
        <v>14</v>
      </c>
      <c r="U47" s="58" t="s">
        <v>14</v>
      </c>
      <c r="V47" s="58" t="s">
        <v>14</v>
      </c>
      <c r="W47" s="58" t="s">
        <v>14</v>
      </c>
      <c r="X47" s="58" t="s">
        <v>14</v>
      </c>
      <c r="Y47" s="58" t="s">
        <v>14</v>
      </c>
      <c r="Z47" s="58" t="s">
        <v>14</v>
      </c>
      <c r="AA47" s="58" t="s">
        <v>14</v>
      </c>
      <c r="AB47" s="58" t="s">
        <v>14</v>
      </c>
      <c r="AC47" s="58" t="s">
        <v>14</v>
      </c>
      <c r="AD47" s="58" t="s">
        <v>14</v>
      </c>
      <c r="AE47" s="58" t="s">
        <v>14</v>
      </c>
      <c r="AF47" s="58" t="s">
        <v>14</v>
      </c>
      <c r="AG47" s="58" t="s">
        <v>14</v>
      </c>
      <c r="AH47" s="58" t="s">
        <v>14</v>
      </c>
      <c r="AI47" s="58" t="s">
        <v>14</v>
      </c>
      <c r="AJ47" s="58" t="s">
        <v>14</v>
      </c>
      <c r="AK47" s="58" t="s">
        <v>14</v>
      </c>
      <c r="AL47" s="58" t="s">
        <v>14</v>
      </c>
      <c r="AM47" s="58" t="s">
        <v>14</v>
      </c>
      <c r="AN47" s="58" t="s">
        <v>14</v>
      </c>
      <c r="AO47" s="58" t="s">
        <v>14</v>
      </c>
      <c r="AP47" s="58" t="s">
        <v>14</v>
      </c>
      <c r="AQ47" s="58" t="s">
        <v>14</v>
      </c>
      <c r="AR47" s="58" t="s">
        <v>14</v>
      </c>
      <c r="AS47" s="58" t="s">
        <v>14</v>
      </c>
      <c r="AT47" s="58" t="s">
        <v>14</v>
      </c>
      <c r="AU47" s="58" t="s">
        <v>14</v>
      </c>
      <c r="AV47" s="58" t="s">
        <v>14</v>
      </c>
      <c r="AW47" s="58" t="s">
        <v>14</v>
      </c>
      <c r="AX47" s="58" t="s">
        <v>14</v>
      </c>
      <c r="AY47" s="58" t="s">
        <v>14</v>
      </c>
      <c r="AZ47" s="58" t="s">
        <v>14</v>
      </c>
      <c r="BA47" s="58" t="s">
        <v>14</v>
      </c>
      <c r="BB47" s="58" t="s">
        <v>14</v>
      </c>
      <c r="BC47" s="58" t="s">
        <v>14</v>
      </c>
      <c r="BD47" s="58" t="s">
        <v>14</v>
      </c>
      <c r="BE47" s="58" t="s">
        <v>14</v>
      </c>
      <c r="BF47" s="58" t="s">
        <v>14</v>
      </c>
      <c r="BG47" s="58" t="s">
        <v>14</v>
      </c>
      <c r="BH47" s="58" t="s">
        <v>14</v>
      </c>
      <c r="BI47" s="58" t="s">
        <v>14</v>
      </c>
      <c r="BJ47" s="58" t="s">
        <v>14</v>
      </c>
      <c r="BK47" s="58" t="s">
        <v>14</v>
      </c>
      <c r="BL47" s="11" t="s">
        <v>14</v>
      </c>
      <c r="BM47" s="11" t="s">
        <v>14</v>
      </c>
      <c r="BN47" s="11" t="s">
        <v>14</v>
      </c>
      <c r="BO47" s="11" t="s">
        <v>14</v>
      </c>
      <c r="BP47" s="11" t="s">
        <v>14</v>
      </c>
      <c r="BQ47" s="11" t="s">
        <v>14</v>
      </c>
      <c r="BR47" s="11" t="s">
        <v>14</v>
      </c>
      <c r="BS47" s="11" t="s">
        <v>14</v>
      </c>
      <c r="BT47" s="11" t="s">
        <v>14</v>
      </c>
      <c r="BU47" s="11" t="s">
        <v>14</v>
      </c>
      <c r="BV47" s="11" t="s">
        <v>14</v>
      </c>
      <c r="BW47" s="11" t="s">
        <v>14</v>
      </c>
      <c r="BX47" s="11" t="s">
        <v>14</v>
      </c>
      <c r="BY47" s="11" t="s">
        <v>14</v>
      </c>
      <c r="BZ47" s="11" t="s">
        <v>14</v>
      </c>
      <c r="CA47" s="11" t="s">
        <v>14</v>
      </c>
      <c r="CB47" s="11" t="s">
        <v>14</v>
      </c>
      <c r="CC47" s="11" t="s">
        <v>14</v>
      </c>
      <c r="CD47" s="11" t="s">
        <v>14</v>
      </c>
      <c r="CE47" s="11" t="s">
        <v>14</v>
      </c>
      <c r="CF47" s="11" t="s">
        <v>14</v>
      </c>
      <c r="CG47" s="11" t="s">
        <v>14</v>
      </c>
      <c r="CH47" s="11" t="s">
        <v>14</v>
      </c>
      <c r="CI47" s="11" t="s">
        <v>14</v>
      </c>
      <c r="CJ47" s="11" t="s">
        <v>14</v>
      </c>
      <c r="CK47" s="11" t="s">
        <v>14</v>
      </c>
      <c r="CL47" s="11" t="s">
        <v>14</v>
      </c>
      <c r="CM47" s="11" t="s">
        <v>14</v>
      </c>
      <c r="CN47" s="11" t="s">
        <v>14</v>
      </c>
      <c r="CO47" s="11" t="s">
        <v>14</v>
      </c>
      <c r="CP47" s="11" t="s">
        <v>14</v>
      </c>
      <c r="CQ47" s="11" t="s">
        <v>14</v>
      </c>
      <c r="CR47" s="11" t="s">
        <v>14</v>
      </c>
      <c r="CS47" s="11" t="s">
        <v>14</v>
      </c>
      <c r="CT47" s="11" t="s">
        <v>14</v>
      </c>
      <c r="CU47" s="11" t="s">
        <v>14</v>
      </c>
      <c r="CV47" s="11" t="s">
        <v>14</v>
      </c>
      <c r="CW47" s="11" t="s">
        <v>14</v>
      </c>
      <c r="CX47" s="11" t="s">
        <v>14</v>
      </c>
      <c r="CY47" s="11" t="s">
        <v>14</v>
      </c>
      <c r="CZ47" s="11" t="s">
        <v>14</v>
      </c>
      <c r="DA47" s="11" t="s">
        <v>14</v>
      </c>
      <c r="DB47" s="11" t="s">
        <v>14</v>
      </c>
      <c r="DC47" s="11" t="s">
        <v>14</v>
      </c>
      <c r="DD47" s="11" t="s">
        <v>14</v>
      </c>
      <c r="DE47" s="11" t="s">
        <v>14</v>
      </c>
      <c r="DF47" s="11" t="s">
        <v>14</v>
      </c>
      <c r="DG47" s="11" t="s">
        <v>14</v>
      </c>
      <c r="DH47" s="11" t="s">
        <v>14</v>
      </c>
      <c r="DI47" s="11" t="s">
        <v>14</v>
      </c>
      <c r="DJ47" s="11" t="s">
        <v>14</v>
      </c>
      <c r="DK47" s="11" t="s">
        <v>14</v>
      </c>
      <c r="DL47" s="11" t="s">
        <v>14</v>
      </c>
      <c r="DM47" s="11" t="s">
        <v>14</v>
      </c>
      <c r="DN47" s="11" t="s">
        <v>14</v>
      </c>
      <c r="DO47" s="11" t="s">
        <v>14</v>
      </c>
      <c r="DP47" s="11" t="s">
        <v>14</v>
      </c>
      <c r="DQ47" s="11" t="s">
        <v>14</v>
      </c>
      <c r="DR47" s="11" t="s">
        <v>14</v>
      </c>
      <c r="DS47" s="11" t="s">
        <v>14</v>
      </c>
      <c r="DT47" s="11" t="s">
        <v>14</v>
      </c>
      <c r="DU47" s="11" t="s">
        <v>14</v>
      </c>
      <c r="DV47" s="11" t="s">
        <v>14</v>
      </c>
      <c r="DW47" s="11" t="s">
        <v>14</v>
      </c>
      <c r="DX47" s="11" t="s">
        <v>14</v>
      </c>
      <c r="DY47" s="11" t="s">
        <v>14</v>
      </c>
      <c r="DZ47" s="11" t="s">
        <v>14</v>
      </c>
      <c r="EA47" s="11" t="s">
        <v>14</v>
      </c>
      <c r="EB47" s="11" t="s">
        <v>14</v>
      </c>
      <c r="EC47" s="11" t="s">
        <v>14</v>
      </c>
      <c r="ED47" s="11" t="s">
        <v>14</v>
      </c>
      <c r="EE47" s="11" t="s">
        <v>14</v>
      </c>
      <c r="EF47" s="11" t="s">
        <v>14</v>
      </c>
      <c r="EG47" s="11" t="s">
        <v>14</v>
      </c>
      <c r="EH47" s="11" t="s">
        <v>14</v>
      </c>
      <c r="EI47" s="11" t="s">
        <v>14</v>
      </c>
      <c r="EJ47" s="11" t="s">
        <v>14</v>
      </c>
      <c r="EK47" s="11" t="s">
        <v>14</v>
      </c>
      <c r="EL47" s="11" t="s">
        <v>14</v>
      </c>
      <c r="EM47" s="11" t="s">
        <v>14</v>
      </c>
      <c r="EN47" s="11" t="s">
        <v>14</v>
      </c>
      <c r="EO47" s="11" t="s">
        <v>14</v>
      </c>
      <c r="EP47" s="11" t="s">
        <v>14</v>
      </c>
      <c r="EQ47" s="11" t="s">
        <v>14</v>
      </c>
      <c r="ER47" s="11" t="s">
        <v>14</v>
      </c>
      <c r="ES47" s="11" t="s">
        <v>14</v>
      </c>
      <c r="ET47" s="11" t="s">
        <v>14</v>
      </c>
      <c r="EU47" s="11" t="s">
        <v>14</v>
      </c>
      <c r="EV47" s="11" t="s">
        <v>14</v>
      </c>
      <c r="EW47" s="11" t="s">
        <v>14</v>
      </c>
      <c r="EX47" s="11" t="s">
        <v>14</v>
      </c>
      <c r="EY47" s="11" t="s">
        <v>14</v>
      </c>
      <c r="EZ47" s="11" t="s">
        <v>14</v>
      </c>
      <c r="FA47" s="11" t="s">
        <v>14</v>
      </c>
      <c r="FB47" s="11" t="s">
        <v>14</v>
      </c>
      <c r="FC47" s="11" t="s">
        <v>14</v>
      </c>
      <c r="FD47" s="11" t="s">
        <v>14</v>
      </c>
      <c r="FE47" s="11">
        <v>0</v>
      </c>
      <c r="FF47" s="11">
        <v>0</v>
      </c>
      <c r="FG47" s="11">
        <v>0</v>
      </c>
      <c r="FH47" s="11">
        <v>0</v>
      </c>
      <c r="FI47" s="11">
        <v>0</v>
      </c>
      <c r="FJ47" s="11">
        <v>0</v>
      </c>
      <c r="FK47" s="11">
        <v>0</v>
      </c>
      <c r="FL47" s="11">
        <v>0</v>
      </c>
      <c r="FM47" s="11">
        <v>0</v>
      </c>
      <c r="FN47" s="11">
        <v>0</v>
      </c>
      <c r="FO47" s="11">
        <v>0</v>
      </c>
      <c r="FP47" s="11">
        <v>0</v>
      </c>
      <c r="FQ47" s="11">
        <v>0</v>
      </c>
      <c r="FR47" s="11">
        <v>0</v>
      </c>
      <c r="FS47" s="11">
        <v>0</v>
      </c>
      <c r="FT47" s="11">
        <v>0</v>
      </c>
      <c r="FU47" s="11">
        <v>0</v>
      </c>
      <c r="FV47" s="11">
        <v>0</v>
      </c>
      <c r="FW47" s="11">
        <v>0</v>
      </c>
      <c r="FX47" s="11">
        <v>0</v>
      </c>
      <c r="FY47" s="11">
        <v>0</v>
      </c>
      <c r="FZ47" s="11">
        <v>0</v>
      </c>
      <c r="GA47" s="11">
        <v>0</v>
      </c>
      <c r="GB47" s="11">
        <v>0</v>
      </c>
      <c r="GC47" s="11">
        <v>0</v>
      </c>
      <c r="GD47" s="11">
        <v>0</v>
      </c>
      <c r="GE47" s="11">
        <v>0</v>
      </c>
      <c r="GF47" s="11">
        <v>0</v>
      </c>
      <c r="GG47" s="11">
        <v>0</v>
      </c>
      <c r="GH47" s="11">
        <v>0</v>
      </c>
      <c r="GI47" s="67">
        <f t="shared" si="16"/>
        <v>0</v>
      </c>
      <c r="GJ47" s="67" t="s">
        <v>14</v>
      </c>
      <c r="GK47" s="67" t="s">
        <v>14</v>
      </c>
      <c r="GL47" s="67" t="s">
        <v>14</v>
      </c>
      <c r="GM47" s="68">
        <f t="shared" si="17"/>
        <v>0</v>
      </c>
      <c r="GN47" s="68" t="str">
        <f t="shared" si="18"/>
        <v>-</v>
      </c>
      <c r="GO47" s="68" t="str">
        <f t="shared" si="19"/>
        <v>-</v>
      </c>
      <c r="GP47" s="68" t="str">
        <f t="shared" si="20"/>
        <v>-</v>
      </c>
    </row>
    <row r="48" spans="2:198" ht="36" customHeight="1" x14ac:dyDescent="0.3">
      <c r="B48" s="3" t="s">
        <v>36</v>
      </c>
      <c r="C48" s="3" t="s">
        <v>37</v>
      </c>
      <c r="D48" s="11" t="s">
        <v>14</v>
      </c>
      <c r="E48" s="11" t="s">
        <v>14</v>
      </c>
      <c r="F48" s="11" t="s">
        <v>14</v>
      </c>
      <c r="G48" s="11" t="s">
        <v>14</v>
      </c>
      <c r="H48" s="11" t="s">
        <v>14</v>
      </c>
      <c r="I48" s="11" t="s">
        <v>14</v>
      </c>
      <c r="J48" s="11" t="s">
        <v>14</v>
      </c>
      <c r="K48" s="11" t="s">
        <v>14</v>
      </c>
      <c r="L48" s="11" t="s">
        <v>14</v>
      </c>
      <c r="M48" s="11" t="s">
        <v>14</v>
      </c>
      <c r="N48" s="11" t="s">
        <v>14</v>
      </c>
      <c r="O48" s="11" t="s">
        <v>14</v>
      </c>
      <c r="P48" s="11" t="s">
        <v>14</v>
      </c>
      <c r="Q48" s="11" t="s">
        <v>14</v>
      </c>
      <c r="R48" s="11" t="s">
        <v>14</v>
      </c>
      <c r="S48" s="11" t="s">
        <v>14</v>
      </c>
      <c r="T48" s="11" t="s">
        <v>14</v>
      </c>
      <c r="U48" s="11" t="s">
        <v>14</v>
      </c>
      <c r="V48" s="11" t="s">
        <v>14</v>
      </c>
      <c r="W48" s="11" t="s">
        <v>14</v>
      </c>
      <c r="X48" s="11" t="s">
        <v>14</v>
      </c>
      <c r="Y48" s="11" t="s">
        <v>14</v>
      </c>
      <c r="Z48" s="11" t="s">
        <v>14</v>
      </c>
      <c r="AA48" s="11" t="s">
        <v>14</v>
      </c>
      <c r="AB48" s="11" t="s">
        <v>14</v>
      </c>
      <c r="AC48" s="11" t="s">
        <v>14</v>
      </c>
      <c r="AD48" s="11" t="s">
        <v>14</v>
      </c>
      <c r="AE48" s="11" t="s">
        <v>14</v>
      </c>
      <c r="AF48" s="11" t="s">
        <v>14</v>
      </c>
      <c r="AG48" s="11" t="s">
        <v>14</v>
      </c>
      <c r="AH48" s="11" t="s">
        <v>14</v>
      </c>
      <c r="AI48" s="11" t="s">
        <v>14</v>
      </c>
      <c r="AJ48" s="11" t="s">
        <v>14</v>
      </c>
      <c r="AK48" s="11" t="s">
        <v>14</v>
      </c>
      <c r="AL48" s="11" t="s">
        <v>14</v>
      </c>
      <c r="AM48" s="11" t="s">
        <v>14</v>
      </c>
      <c r="AN48" s="11" t="s">
        <v>14</v>
      </c>
      <c r="AO48" s="11" t="s">
        <v>14</v>
      </c>
      <c r="AP48" s="11" t="s">
        <v>14</v>
      </c>
      <c r="AQ48" s="11" t="s">
        <v>14</v>
      </c>
      <c r="AR48" s="11" t="s">
        <v>14</v>
      </c>
      <c r="AS48" s="11" t="s">
        <v>14</v>
      </c>
      <c r="AT48" s="11" t="s">
        <v>14</v>
      </c>
      <c r="AU48" s="11" t="s">
        <v>14</v>
      </c>
      <c r="AV48" s="11" t="s">
        <v>14</v>
      </c>
      <c r="AW48" s="11" t="s">
        <v>14</v>
      </c>
      <c r="AX48" s="11" t="s">
        <v>14</v>
      </c>
      <c r="AY48" s="11" t="s">
        <v>14</v>
      </c>
      <c r="AZ48" s="11" t="s">
        <v>14</v>
      </c>
      <c r="BA48" s="11" t="s">
        <v>14</v>
      </c>
      <c r="BB48" s="11" t="s">
        <v>14</v>
      </c>
      <c r="BC48" s="11" t="s">
        <v>14</v>
      </c>
      <c r="BD48" s="11" t="s">
        <v>14</v>
      </c>
      <c r="BE48" s="11" t="s">
        <v>14</v>
      </c>
      <c r="BF48" s="11" t="s">
        <v>14</v>
      </c>
      <c r="BG48" s="11" t="s">
        <v>14</v>
      </c>
      <c r="BH48" s="11" t="s">
        <v>14</v>
      </c>
      <c r="BI48" s="11" t="s">
        <v>14</v>
      </c>
      <c r="BJ48" s="11" t="s">
        <v>14</v>
      </c>
      <c r="BK48" s="11" t="s">
        <v>14</v>
      </c>
      <c r="BL48" s="11" t="s">
        <v>14</v>
      </c>
      <c r="BM48" s="11" t="s">
        <v>14</v>
      </c>
      <c r="BN48" s="11" t="s">
        <v>14</v>
      </c>
      <c r="BO48" s="11" t="s">
        <v>14</v>
      </c>
      <c r="BP48" s="11" t="s">
        <v>14</v>
      </c>
      <c r="BQ48" s="11" t="s">
        <v>14</v>
      </c>
      <c r="BR48" s="11" t="s">
        <v>14</v>
      </c>
      <c r="BS48" s="11" t="s">
        <v>14</v>
      </c>
      <c r="BT48" s="11" t="s">
        <v>14</v>
      </c>
      <c r="BU48" s="11" t="s">
        <v>14</v>
      </c>
      <c r="BV48" s="11" t="s">
        <v>14</v>
      </c>
      <c r="BW48" s="11" t="s">
        <v>14</v>
      </c>
      <c r="BX48" s="11" t="s">
        <v>14</v>
      </c>
      <c r="BY48" s="11" t="s">
        <v>14</v>
      </c>
      <c r="BZ48" s="11" t="s">
        <v>14</v>
      </c>
      <c r="CA48" s="11" t="s">
        <v>14</v>
      </c>
      <c r="CB48" s="11" t="s">
        <v>14</v>
      </c>
      <c r="CC48" s="11" t="s">
        <v>14</v>
      </c>
      <c r="CD48" s="11" t="s">
        <v>14</v>
      </c>
      <c r="CE48" s="11" t="s">
        <v>14</v>
      </c>
      <c r="CF48" s="11" t="s">
        <v>14</v>
      </c>
      <c r="CG48" s="11" t="s">
        <v>14</v>
      </c>
      <c r="CH48" s="11" t="s">
        <v>14</v>
      </c>
      <c r="CI48" s="11" t="s">
        <v>14</v>
      </c>
      <c r="CJ48" s="11" t="s">
        <v>14</v>
      </c>
      <c r="CK48" s="11" t="s">
        <v>14</v>
      </c>
      <c r="CL48" s="11" t="s">
        <v>14</v>
      </c>
      <c r="CM48" s="11" t="s">
        <v>14</v>
      </c>
      <c r="CN48" s="11" t="s">
        <v>14</v>
      </c>
      <c r="CO48" s="11" t="s">
        <v>14</v>
      </c>
      <c r="CP48" s="11" t="s">
        <v>14</v>
      </c>
      <c r="CQ48" s="11" t="s">
        <v>14</v>
      </c>
      <c r="CR48" s="11" t="s">
        <v>14</v>
      </c>
      <c r="CS48" s="11" t="s">
        <v>14</v>
      </c>
      <c r="CT48" s="11" t="s">
        <v>14</v>
      </c>
      <c r="CU48" s="11" t="s">
        <v>14</v>
      </c>
      <c r="CV48" s="11" t="s">
        <v>14</v>
      </c>
      <c r="CW48" s="11" t="s">
        <v>14</v>
      </c>
      <c r="CX48" s="11" t="s">
        <v>14</v>
      </c>
      <c r="CY48" s="11" t="s">
        <v>14</v>
      </c>
      <c r="CZ48" s="11" t="s">
        <v>14</v>
      </c>
      <c r="DA48" s="11" t="s">
        <v>14</v>
      </c>
      <c r="DB48" s="11" t="s">
        <v>14</v>
      </c>
      <c r="DC48" s="11" t="s">
        <v>14</v>
      </c>
      <c r="DD48" s="11" t="s">
        <v>14</v>
      </c>
      <c r="DE48" s="11" t="s">
        <v>14</v>
      </c>
      <c r="DF48" s="11" t="s">
        <v>14</v>
      </c>
      <c r="DG48" s="11" t="s">
        <v>14</v>
      </c>
      <c r="DH48" s="11" t="s">
        <v>14</v>
      </c>
      <c r="DI48" s="11" t="s">
        <v>14</v>
      </c>
      <c r="DJ48" s="11" t="s">
        <v>14</v>
      </c>
      <c r="DK48" s="11" t="s">
        <v>14</v>
      </c>
      <c r="DL48" s="11" t="s">
        <v>14</v>
      </c>
      <c r="DM48" s="11" t="s">
        <v>14</v>
      </c>
      <c r="DN48" s="11" t="s">
        <v>14</v>
      </c>
      <c r="DO48" s="11" t="s">
        <v>14</v>
      </c>
      <c r="DP48" s="11" t="s">
        <v>14</v>
      </c>
      <c r="DQ48" s="11" t="s">
        <v>14</v>
      </c>
      <c r="DR48" s="11" t="s">
        <v>14</v>
      </c>
      <c r="DS48" s="11" t="s">
        <v>14</v>
      </c>
      <c r="DT48" s="11" t="s">
        <v>14</v>
      </c>
      <c r="DU48" s="11" t="s">
        <v>14</v>
      </c>
      <c r="DV48" s="11" t="s">
        <v>14</v>
      </c>
      <c r="DW48" s="11" t="s">
        <v>14</v>
      </c>
      <c r="DX48" s="11" t="s">
        <v>14</v>
      </c>
      <c r="DY48" s="11" t="s">
        <v>14</v>
      </c>
      <c r="DZ48" s="11" t="s">
        <v>14</v>
      </c>
      <c r="EA48" s="11" t="s">
        <v>14</v>
      </c>
      <c r="EB48" s="11" t="s">
        <v>14</v>
      </c>
      <c r="EC48" s="11" t="s">
        <v>14</v>
      </c>
      <c r="ED48" s="11" t="s">
        <v>14</v>
      </c>
      <c r="EE48" s="11" t="s">
        <v>14</v>
      </c>
      <c r="EF48" s="11" t="s">
        <v>14</v>
      </c>
      <c r="EG48" s="11" t="s">
        <v>14</v>
      </c>
      <c r="EH48" s="11" t="s">
        <v>14</v>
      </c>
      <c r="EI48" s="11" t="s">
        <v>14</v>
      </c>
      <c r="EJ48" s="11" t="s">
        <v>14</v>
      </c>
      <c r="EK48" s="11" t="s">
        <v>14</v>
      </c>
      <c r="EL48" s="11" t="s">
        <v>14</v>
      </c>
      <c r="EM48" s="11" t="s">
        <v>14</v>
      </c>
      <c r="EN48" s="11" t="s">
        <v>14</v>
      </c>
      <c r="EO48" s="11" t="s">
        <v>14</v>
      </c>
      <c r="EP48" s="11" t="s">
        <v>14</v>
      </c>
      <c r="EQ48" s="11" t="s">
        <v>14</v>
      </c>
      <c r="ER48" s="11" t="s">
        <v>14</v>
      </c>
      <c r="ES48" s="11" t="s">
        <v>14</v>
      </c>
      <c r="ET48" s="11" t="s">
        <v>14</v>
      </c>
      <c r="EU48" s="11" t="s">
        <v>14</v>
      </c>
      <c r="EV48" s="11" t="s">
        <v>14</v>
      </c>
      <c r="EW48" s="11" t="s">
        <v>14</v>
      </c>
      <c r="EX48" s="11" t="s">
        <v>14</v>
      </c>
      <c r="EY48" s="11" t="s">
        <v>14</v>
      </c>
      <c r="EZ48" s="11" t="s">
        <v>14</v>
      </c>
      <c r="FA48" s="11" t="s">
        <v>14</v>
      </c>
      <c r="FB48" s="11" t="s">
        <v>14</v>
      </c>
      <c r="FC48" s="11" t="s">
        <v>14</v>
      </c>
      <c r="FD48" s="11" t="s">
        <v>14</v>
      </c>
      <c r="FE48" s="11">
        <v>0</v>
      </c>
      <c r="FF48" s="11">
        <v>0</v>
      </c>
      <c r="FG48" s="11">
        <v>0</v>
      </c>
      <c r="FH48" s="11">
        <v>0</v>
      </c>
      <c r="FI48" s="11">
        <v>8</v>
      </c>
      <c r="FJ48" s="11">
        <v>8</v>
      </c>
      <c r="FK48" s="11">
        <v>11</v>
      </c>
      <c r="FL48" s="11">
        <v>14</v>
      </c>
      <c r="FM48" s="11">
        <v>18</v>
      </c>
      <c r="FN48" s="11">
        <v>18</v>
      </c>
      <c r="FO48" s="11">
        <v>22</v>
      </c>
      <c r="FP48" s="11">
        <v>42</v>
      </c>
      <c r="FQ48" s="11">
        <v>37</v>
      </c>
      <c r="FR48" s="11">
        <v>60</v>
      </c>
      <c r="FS48" s="11">
        <v>60</v>
      </c>
      <c r="FT48" s="11">
        <v>110</v>
      </c>
      <c r="FU48" s="11">
        <v>128</v>
      </c>
      <c r="FV48" s="11">
        <v>60</v>
      </c>
      <c r="FW48" s="11">
        <v>123</v>
      </c>
      <c r="FX48" s="11">
        <v>162</v>
      </c>
      <c r="FY48" s="11">
        <v>194</v>
      </c>
      <c r="FZ48" s="11">
        <v>192</v>
      </c>
      <c r="GA48" s="11">
        <v>184</v>
      </c>
      <c r="GB48" s="11">
        <v>208</v>
      </c>
      <c r="GC48" s="11">
        <v>240</v>
      </c>
      <c r="GD48" s="11">
        <v>238</v>
      </c>
      <c r="GE48" s="11">
        <v>301</v>
      </c>
      <c r="GF48" s="11">
        <v>345</v>
      </c>
      <c r="GG48" s="11">
        <v>348</v>
      </c>
      <c r="GH48" s="11">
        <v>285</v>
      </c>
      <c r="GI48" s="67">
        <f t="shared" si="16"/>
        <v>3416</v>
      </c>
      <c r="GJ48" s="67" t="s">
        <v>14</v>
      </c>
      <c r="GK48" s="67" t="s">
        <v>14</v>
      </c>
      <c r="GL48" s="67" t="s">
        <v>14</v>
      </c>
      <c r="GM48" s="68">
        <f t="shared" si="17"/>
        <v>2.2828273377929552E-2</v>
      </c>
      <c r="GN48" s="68" t="str">
        <f t="shared" si="18"/>
        <v>-</v>
      </c>
      <c r="GO48" s="68" t="str">
        <f t="shared" si="19"/>
        <v>-</v>
      </c>
      <c r="GP48" s="68" t="str">
        <f t="shared" si="20"/>
        <v>-</v>
      </c>
    </row>
    <row r="49" spans="1:198" ht="38.25" customHeight="1" x14ac:dyDescent="0.3">
      <c r="B49" s="3" t="s">
        <v>13</v>
      </c>
      <c r="C49" s="3" t="s">
        <v>14</v>
      </c>
      <c r="D49" s="11" t="s">
        <v>14</v>
      </c>
      <c r="E49" s="11" t="s">
        <v>14</v>
      </c>
      <c r="F49" s="11" t="s">
        <v>14</v>
      </c>
      <c r="G49" s="11" t="s">
        <v>14</v>
      </c>
      <c r="H49" s="11" t="s">
        <v>14</v>
      </c>
      <c r="I49" s="11" t="s">
        <v>14</v>
      </c>
      <c r="J49" s="11" t="s">
        <v>14</v>
      </c>
      <c r="K49" s="11" t="s">
        <v>14</v>
      </c>
      <c r="L49" s="11" t="s">
        <v>14</v>
      </c>
      <c r="M49" s="11" t="s">
        <v>14</v>
      </c>
      <c r="N49" s="11" t="s">
        <v>14</v>
      </c>
      <c r="O49" s="11" t="s">
        <v>14</v>
      </c>
      <c r="P49" s="11" t="s">
        <v>14</v>
      </c>
      <c r="Q49" s="11" t="s">
        <v>14</v>
      </c>
      <c r="R49" s="11" t="s">
        <v>14</v>
      </c>
      <c r="S49" s="11" t="s">
        <v>14</v>
      </c>
      <c r="T49" s="11" t="s">
        <v>14</v>
      </c>
      <c r="U49" s="11" t="s">
        <v>14</v>
      </c>
      <c r="V49" s="11" t="s">
        <v>14</v>
      </c>
      <c r="W49" s="11" t="s">
        <v>14</v>
      </c>
      <c r="X49" s="11" t="s">
        <v>14</v>
      </c>
      <c r="Y49" s="11" t="s">
        <v>14</v>
      </c>
      <c r="Z49" s="11" t="s">
        <v>14</v>
      </c>
      <c r="AA49" s="11" t="s">
        <v>14</v>
      </c>
      <c r="AB49" s="11" t="s">
        <v>14</v>
      </c>
      <c r="AC49" s="11" t="s">
        <v>14</v>
      </c>
      <c r="AD49" s="11" t="s">
        <v>14</v>
      </c>
      <c r="AE49" s="11" t="s">
        <v>14</v>
      </c>
      <c r="AF49" s="11" t="s">
        <v>14</v>
      </c>
      <c r="AG49" s="11" t="s">
        <v>14</v>
      </c>
      <c r="AH49" s="11" t="s">
        <v>14</v>
      </c>
      <c r="AI49" s="11" t="s">
        <v>14</v>
      </c>
      <c r="AJ49" s="11" t="s">
        <v>14</v>
      </c>
      <c r="AK49" s="11" t="s">
        <v>14</v>
      </c>
      <c r="AL49" s="11" t="s">
        <v>14</v>
      </c>
      <c r="AM49" s="11" t="s">
        <v>14</v>
      </c>
      <c r="AN49" s="11" t="s">
        <v>14</v>
      </c>
      <c r="AO49" s="11" t="s">
        <v>14</v>
      </c>
      <c r="AP49" s="11" t="s">
        <v>14</v>
      </c>
      <c r="AQ49" s="11" t="s">
        <v>14</v>
      </c>
      <c r="AR49" s="11" t="s">
        <v>14</v>
      </c>
      <c r="AS49" s="11" t="s">
        <v>14</v>
      </c>
      <c r="AT49" s="11" t="s">
        <v>14</v>
      </c>
      <c r="AU49" s="11" t="s">
        <v>14</v>
      </c>
      <c r="AV49" s="11" t="s">
        <v>14</v>
      </c>
      <c r="AW49" s="11" t="s">
        <v>14</v>
      </c>
      <c r="AX49" s="11" t="s">
        <v>14</v>
      </c>
      <c r="AY49" s="11" t="s">
        <v>14</v>
      </c>
      <c r="AZ49" s="11" t="s">
        <v>14</v>
      </c>
      <c r="BA49" s="11" t="s">
        <v>14</v>
      </c>
      <c r="BB49" s="11" t="s">
        <v>14</v>
      </c>
      <c r="BC49" s="11" t="s">
        <v>14</v>
      </c>
      <c r="BD49" s="11" t="s">
        <v>14</v>
      </c>
      <c r="BE49" s="11" t="s">
        <v>14</v>
      </c>
      <c r="BF49" s="11" t="s">
        <v>14</v>
      </c>
      <c r="BG49" s="11" t="s">
        <v>14</v>
      </c>
      <c r="BH49" s="11" t="s">
        <v>14</v>
      </c>
      <c r="BI49" s="11" t="s">
        <v>14</v>
      </c>
      <c r="BJ49" s="11" t="s">
        <v>14</v>
      </c>
      <c r="BK49" s="11" t="s">
        <v>14</v>
      </c>
      <c r="BL49" s="11" t="s">
        <v>14</v>
      </c>
      <c r="BM49" s="11" t="s">
        <v>14</v>
      </c>
      <c r="BN49" s="11" t="s">
        <v>14</v>
      </c>
      <c r="BO49" s="11" t="s">
        <v>14</v>
      </c>
      <c r="BP49" s="11" t="s">
        <v>14</v>
      </c>
      <c r="BQ49" s="11" t="s">
        <v>14</v>
      </c>
      <c r="BR49" s="11" t="s">
        <v>14</v>
      </c>
      <c r="BS49" s="11" t="s">
        <v>14</v>
      </c>
      <c r="BT49" s="11" t="s">
        <v>14</v>
      </c>
      <c r="BU49" s="11" t="s">
        <v>14</v>
      </c>
      <c r="BV49" s="11" t="s">
        <v>14</v>
      </c>
      <c r="BW49" s="11" t="s">
        <v>14</v>
      </c>
      <c r="BX49" s="11" t="s">
        <v>14</v>
      </c>
      <c r="BY49" s="11" t="s">
        <v>14</v>
      </c>
      <c r="BZ49" s="11" t="s">
        <v>14</v>
      </c>
      <c r="CA49" s="11" t="s">
        <v>14</v>
      </c>
      <c r="CB49" s="11" t="s">
        <v>14</v>
      </c>
      <c r="CC49" s="11" t="s">
        <v>14</v>
      </c>
      <c r="CD49" s="11" t="s">
        <v>14</v>
      </c>
      <c r="CE49" s="11" t="s">
        <v>14</v>
      </c>
      <c r="CF49" s="11" t="s">
        <v>14</v>
      </c>
      <c r="CG49" s="11" t="s">
        <v>14</v>
      </c>
      <c r="CH49" s="11" t="s">
        <v>14</v>
      </c>
      <c r="CI49" s="11" t="s">
        <v>14</v>
      </c>
      <c r="CJ49" s="11" t="s">
        <v>14</v>
      </c>
      <c r="CK49" s="11" t="s">
        <v>14</v>
      </c>
      <c r="CL49" s="11" t="s">
        <v>14</v>
      </c>
      <c r="CM49" s="11" t="s">
        <v>14</v>
      </c>
      <c r="CN49" s="11" t="s">
        <v>14</v>
      </c>
      <c r="CO49" s="11" t="s">
        <v>14</v>
      </c>
      <c r="CP49" s="11" t="s">
        <v>14</v>
      </c>
      <c r="CQ49" s="11" t="s">
        <v>14</v>
      </c>
      <c r="CR49" s="11" t="s">
        <v>14</v>
      </c>
      <c r="CS49" s="11" t="s">
        <v>14</v>
      </c>
      <c r="CT49" s="11" t="s">
        <v>14</v>
      </c>
      <c r="CU49" s="11" t="s">
        <v>14</v>
      </c>
      <c r="CV49" s="11" t="s">
        <v>14</v>
      </c>
      <c r="CW49" s="11" t="s">
        <v>14</v>
      </c>
      <c r="CX49" s="11" t="s">
        <v>14</v>
      </c>
      <c r="CY49" s="11" t="s">
        <v>14</v>
      </c>
      <c r="CZ49" s="11" t="s">
        <v>14</v>
      </c>
      <c r="DA49" s="11" t="s">
        <v>14</v>
      </c>
      <c r="DB49" s="11" t="s">
        <v>14</v>
      </c>
      <c r="DC49" s="11" t="s">
        <v>14</v>
      </c>
      <c r="DD49" s="11" t="s">
        <v>14</v>
      </c>
      <c r="DE49" s="11" t="s">
        <v>14</v>
      </c>
      <c r="DF49" s="11" t="s">
        <v>14</v>
      </c>
      <c r="DG49" s="11" t="s">
        <v>14</v>
      </c>
      <c r="DH49" s="11" t="s">
        <v>14</v>
      </c>
      <c r="DI49" s="11" t="s">
        <v>14</v>
      </c>
      <c r="DJ49" s="11" t="s">
        <v>14</v>
      </c>
      <c r="DK49" s="11" t="s">
        <v>14</v>
      </c>
      <c r="DL49" s="11" t="s">
        <v>14</v>
      </c>
      <c r="DM49" s="11" t="s">
        <v>14</v>
      </c>
      <c r="DN49" s="11" t="s">
        <v>14</v>
      </c>
      <c r="DO49" s="11" t="s">
        <v>14</v>
      </c>
      <c r="DP49" s="11" t="s">
        <v>14</v>
      </c>
      <c r="DQ49" s="11" t="s">
        <v>14</v>
      </c>
      <c r="DR49" s="11" t="s">
        <v>14</v>
      </c>
      <c r="DS49" s="11" t="s">
        <v>14</v>
      </c>
      <c r="DT49" s="11" t="s">
        <v>14</v>
      </c>
      <c r="DU49" s="11" t="s">
        <v>14</v>
      </c>
      <c r="DV49" s="11" t="s">
        <v>14</v>
      </c>
      <c r="DW49" s="11" t="s">
        <v>14</v>
      </c>
      <c r="DX49" s="11" t="s">
        <v>14</v>
      </c>
      <c r="DY49" s="11" t="s">
        <v>14</v>
      </c>
      <c r="DZ49" s="11" t="s">
        <v>14</v>
      </c>
      <c r="EA49" s="11" t="s">
        <v>14</v>
      </c>
      <c r="EB49" s="11" t="s">
        <v>14</v>
      </c>
      <c r="EC49" s="11" t="s">
        <v>14</v>
      </c>
      <c r="ED49" s="11" t="s">
        <v>14</v>
      </c>
      <c r="EE49" s="11" t="s">
        <v>14</v>
      </c>
      <c r="EF49" s="11" t="s">
        <v>14</v>
      </c>
      <c r="EG49" s="11" t="s">
        <v>14</v>
      </c>
      <c r="EH49" s="11" t="s">
        <v>14</v>
      </c>
      <c r="EI49" s="11" t="s">
        <v>14</v>
      </c>
      <c r="EJ49" s="11" t="s">
        <v>14</v>
      </c>
      <c r="EK49" s="11" t="s">
        <v>14</v>
      </c>
      <c r="EL49" s="11" t="s">
        <v>14</v>
      </c>
      <c r="EM49" s="11" t="s">
        <v>14</v>
      </c>
      <c r="EN49" s="11" t="s">
        <v>14</v>
      </c>
      <c r="EO49" s="11" t="s">
        <v>14</v>
      </c>
      <c r="EP49" s="11" t="s">
        <v>14</v>
      </c>
      <c r="EQ49" s="11" t="s">
        <v>14</v>
      </c>
      <c r="ER49" s="11" t="s">
        <v>14</v>
      </c>
      <c r="ES49" s="11" t="s">
        <v>14</v>
      </c>
      <c r="ET49" s="11" t="s">
        <v>14</v>
      </c>
      <c r="EU49" s="11" t="s">
        <v>14</v>
      </c>
      <c r="EV49" s="11" t="s">
        <v>14</v>
      </c>
      <c r="EW49" s="11" t="s">
        <v>14</v>
      </c>
      <c r="EX49" s="11" t="s">
        <v>14</v>
      </c>
      <c r="EY49" s="11" t="s">
        <v>14</v>
      </c>
      <c r="EZ49" s="11" t="s">
        <v>14</v>
      </c>
      <c r="FA49" s="11" t="s">
        <v>14</v>
      </c>
      <c r="FB49" s="11" t="s">
        <v>14</v>
      </c>
      <c r="FC49" s="11" t="s">
        <v>14</v>
      </c>
      <c r="FD49" s="11" t="s">
        <v>14</v>
      </c>
      <c r="FE49" s="11">
        <v>0</v>
      </c>
      <c r="FF49" s="11">
        <v>0</v>
      </c>
      <c r="FG49" s="11">
        <v>0</v>
      </c>
      <c r="FH49" s="11">
        <v>0</v>
      </c>
      <c r="FI49" s="11">
        <v>2</v>
      </c>
      <c r="FJ49" s="11">
        <v>0</v>
      </c>
      <c r="FK49" s="11">
        <v>0</v>
      </c>
      <c r="FL49" s="11">
        <v>0</v>
      </c>
      <c r="FM49" s="11">
        <v>14</v>
      </c>
      <c r="FN49" s="11">
        <v>0</v>
      </c>
      <c r="FO49" s="11">
        <v>0</v>
      </c>
      <c r="FP49" s="11">
        <v>0</v>
      </c>
      <c r="FQ49" s="11">
        <v>3</v>
      </c>
      <c r="FR49" s="11">
        <v>1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1</v>
      </c>
      <c r="FY49" s="11">
        <v>1</v>
      </c>
      <c r="FZ49" s="11">
        <v>0</v>
      </c>
      <c r="GA49" s="11">
        <v>0</v>
      </c>
      <c r="GB49" s="11">
        <v>0</v>
      </c>
      <c r="GC49" s="11">
        <v>0</v>
      </c>
      <c r="GD49" s="11">
        <v>0</v>
      </c>
      <c r="GE49" s="11">
        <v>0</v>
      </c>
      <c r="GF49" s="11">
        <v>0</v>
      </c>
      <c r="GG49" s="11">
        <v>0</v>
      </c>
      <c r="GH49" s="11">
        <v>0</v>
      </c>
      <c r="GI49" s="67">
        <f t="shared" si="16"/>
        <v>22</v>
      </c>
      <c r="GJ49" s="67" t="s">
        <v>14</v>
      </c>
      <c r="GK49" s="67" t="s">
        <v>14</v>
      </c>
      <c r="GL49" s="67" t="s">
        <v>14</v>
      </c>
      <c r="GM49" s="68">
        <f t="shared" si="17"/>
        <v>1.470204959936915E-4</v>
      </c>
      <c r="GN49" s="68" t="str">
        <f t="shared" si="18"/>
        <v>-</v>
      </c>
      <c r="GO49" s="68" t="str">
        <f t="shared" si="19"/>
        <v>-</v>
      </c>
      <c r="GP49" s="68" t="str">
        <f t="shared" si="20"/>
        <v>-</v>
      </c>
    </row>
    <row r="50" spans="1:198" ht="30.75" customHeight="1" x14ac:dyDescent="0.3">
      <c r="B50" s="85" t="s">
        <v>2</v>
      </c>
      <c r="C50" s="86"/>
      <c r="D50" s="12">
        <f t="shared" ref="D50:BO50" si="21">SUM(D32:D49)</f>
        <v>0</v>
      </c>
      <c r="E50" s="12">
        <f t="shared" si="21"/>
        <v>0</v>
      </c>
      <c r="F50" s="12">
        <f t="shared" si="21"/>
        <v>0</v>
      </c>
      <c r="G50" s="12">
        <f t="shared" si="21"/>
        <v>0</v>
      </c>
      <c r="H50" s="12">
        <f t="shared" si="21"/>
        <v>0</v>
      </c>
      <c r="I50" s="12">
        <f t="shared" si="21"/>
        <v>0</v>
      </c>
      <c r="J50" s="12">
        <f t="shared" si="21"/>
        <v>0</v>
      </c>
      <c r="K50" s="12">
        <f t="shared" si="21"/>
        <v>0</v>
      </c>
      <c r="L50" s="12">
        <f t="shared" si="21"/>
        <v>0</v>
      </c>
      <c r="M50" s="12">
        <f t="shared" si="21"/>
        <v>0</v>
      </c>
      <c r="N50" s="12">
        <f t="shared" si="21"/>
        <v>0</v>
      </c>
      <c r="O50" s="12">
        <f t="shared" si="21"/>
        <v>0</v>
      </c>
      <c r="P50" s="12">
        <f t="shared" si="21"/>
        <v>0</v>
      </c>
      <c r="Q50" s="12">
        <f t="shared" si="21"/>
        <v>0</v>
      </c>
      <c r="R50" s="12">
        <f t="shared" si="21"/>
        <v>0</v>
      </c>
      <c r="S50" s="12">
        <f t="shared" si="21"/>
        <v>0</v>
      </c>
      <c r="T50" s="12">
        <f t="shared" si="21"/>
        <v>0</v>
      </c>
      <c r="U50" s="12">
        <f t="shared" si="21"/>
        <v>0</v>
      </c>
      <c r="V50" s="12">
        <f t="shared" si="21"/>
        <v>0</v>
      </c>
      <c r="W50" s="12">
        <f t="shared" si="21"/>
        <v>0</v>
      </c>
      <c r="X50" s="12">
        <f t="shared" si="21"/>
        <v>0</v>
      </c>
      <c r="Y50" s="12">
        <f t="shared" si="21"/>
        <v>0</v>
      </c>
      <c r="Z50" s="12">
        <f t="shared" si="21"/>
        <v>0</v>
      </c>
      <c r="AA50" s="12">
        <f t="shared" si="21"/>
        <v>0</v>
      </c>
      <c r="AB50" s="12">
        <f t="shared" si="21"/>
        <v>0</v>
      </c>
      <c r="AC50" s="12">
        <f t="shared" si="21"/>
        <v>0</v>
      </c>
      <c r="AD50" s="12">
        <f t="shared" si="21"/>
        <v>0</v>
      </c>
      <c r="AE50" s="12">
        <f t="shared" si="21"/>
        <v>0</v>
      </c>
      <c r="AF50" s="12">
        <f t="shared" si="21"/>
        <v>0</v>
      </c>
      <c r="AG50" s="12">
        <f t="shared" si="21"/>
        <v>0</v>
      </c>
      <c r="AH50" s="12">
        <f t="shared" si="21"/>
        <v>0</v>
      </c>
      <c r="AI50" s="12">
        <f t="shared" si="21"/>
        <v>0</v>
      </c>
      <c r="AJ50" s="12">
        <f t="shared" si="21"/>
        <v>0</v>
      </c>
      <c r="AK50" s="12">
        <f t="shared" si="21"/>
        <v>0</v>
      </c>
      <c r="AL50" s="12">
        <f t="shared" si="21"/>
        <v>0</v>
      </c>
      <c r="AM50" s="12">
        <f t="shared" si="21"/>
        <v>0</v>
      </c>
      <c r="AN50" s="12">
        <f t="shared" si="21"/>
        <v>0</v>
      </c>
      <c r="AO50" s="12">
        <f t="shared" si="21"/>
        <v>0</v>
      </c>
      <c r="AP50" s="12">
        <f t="shared" si="21"/>
        <v>0</v>
      </c>
      <c r="AQ50" s="12">
        <f t="shared" si="21"/>
        <v>0</v>
      </c>
      <c r="AR50" s="12">
        <f t="shared" si="21"/>
        <v>0</v>
      </c>
      <c r="AS50" s="12">
        <f t="shared" si="21"/>
        <v>0</v>
      </c>
      <c r="AT50" s="12">
        <f t="shared" si="21"/>
        <v>0</v>
      </c>
      <c r="AU50" s="12">
        <f t="shared" si="21"/>
        <v>0</v>
      </c>
      <c r="AV50" s="12">
        <f t="shared" si="21"/>
        <v>0</v>
      </c>
      <c r="AW50" s="12">
        <f t="shared" si="21"/>
        <v>0</v>
      </c>
      <c r="AX50" s="12">
        <f t="shared" si="21"/>
        <v>0</v>
      </c>
      <c r="AY50" s="12">
        <f t="shared" si="21"/>
        <v>0</v>
      </c>
      <c r="AZ50" s="12">
        <f t="shared" si="21"/>
        <v>0</v>
      </c>
      <c r="BA50" s="12">
        <f t="shared" si="21"/>
        <v>0</v>
      </c>
      <c r="BB50" s="12">
        <f t="shared" si="21"/>
        <v>0</v>
      </c>
      <c r="BC50" s="12">
        <f t="shared" si="21"/>
        <v>0</v>
      </c>
      <c r="BD50" s="12">
        <f t="shared" si="21"/>
        <v>0</v>
      </c>
      <c r="BE50" s="12">
        <f t="shared" si="21"/>
        <v>0</v>
      </c>
      <c r="BF50" s="12">
        <f t="shared" si="21"/>
        <v>0</v>
      </c>
      <c r="BG50" s="12">
        <f t="shared" si="21"/>
        <v>0</v>
      </c>
      <c r="BH50" s="12">
        <f t="shared" si="21"/>
        <v>0</v>
      </c>
      <c r="BI50" s="12">
        <f t="shared" si="21"/>
        <v>0</v>
      </c>
      <c r="BJ50" s="12">
        <f t="shared" si="21"/>
        <v>0</v>
      </c>
      <c r="BK50" s="12">
        <f t="shared" si="21"/>
        <v>0</v>
      </c>
      <c r="BL50" s="12">
        <f t="shared" si="21"/>
        <v>0</v>
      </c>
      <c r="BM50" s="12">
        <f t="shared" si="21"/>
        <v>0</v>
      </c>
      <c r="BN50" s="12">
        <f t="shared" si="21"/>
        <v>0</v>
      </c>
      <c r="BO50" s="12">
        <f t="shared" si="21"/>
        <v>0</v>
      </c>
      <c r="BP50" s="12">
        <f t="shared" ref="BP50:EA50" si="22">SUM(BP32:BP49)</f>
        <v>0</v>
      </c>
      <c r="BQ50" s="12">
        <f t="shared" si="22"/>
        <v>0</v>
      </c>
      <c r="BR50" s="12">
        <f t="shared" si="22"/>
        <v>0</v>
      </c>
      <c r="BS50" s="12">
        <f t="shared" si="22"/>
        <v>0</v>
      </c>
      <c r="BT50" s="12">
        <f t="shared" si="22"/>
        <v>0</v>
      </c>
      <c r="BU50" s="12">
        <f t="shared" si="22"/>
        <v>0</v>
      </c>
      <c r="BV50" s="12">
        <f t="shared" si="22"/>
        <v>0</v>
      </c>
      <c r="BW50" s="12">
        <f t="shared" si="22"/>
        <v>0</v>
      </c>
      <c r="BX50" s="12">
        <f t="shared" si="22"/>
        <v>0</v>
      </c>
      <c r="BY50" s="12">
        <f t="shared" si="22"/>
        <v>0</v>
      </c>
      <c r="BZ50" s="12">
        <f t="shared" si="22"/>
        <v>0</v>
      </c>
      <c r="CA50" s="12">
        <f t="shared" si="22"/>
        <v>0</v>
      </c>
      <c r="CB50" s="12">
        <f t="shared" si="22"/>
        <v>0</v>
      </c>
      <c r="CC50" s="12">
        <f t="shared" si="22"/>
        <v>0</v>
      </c>
      <c r="CD50" s="12">
        <f t="shared" si="22"/>
        <v>0</v>
      </c>
      <c r="CE50" s="12">
        <f t="shared" si="22"/>
        <v>0</v>
      </c>
      <c r="CF50" s="12">
        <f t="shared" si="22"/>
        <v>0</v>
      </c>
      <c r="CG50" s="12">
        <f t="shared" si="22"/>
        <v>0</v>
      </c>
      <c r="CH50" s="12">
        <f t="shared" si="22"/>
        <v>0</v>
      </c>
      <c r="CI50" s="12">
        <f t="shared" si="22"/>
        <v>0</v>
      </c>
      <c r="CJ50" s="12">
        <f t="shared" si="22"/>
        <v>0</v>
      </c>
      <c r="CK50" s="12">
        <f t="shared" si="22"/>
        <v>0</v>
      </c>
      <c r="CL50" s="12">
        <f t="shared" si="22"/>
        <v>0</v>
      </c>
      <c r="CM50" s="12">
        <f t="shared" si="22"/>
        <v>0</v>
      </c>
      <c r="CN50" s="12">
        <f t="shared" si="22"/>
        <v>0</v>
      </c>
      <c r="CO50" s="12">
        <f t="shared" si="22"/>
        <v>0</v>
      </c>
      <c r="CP50" s="12">
        <f t="shared" si="22"/>
        <v>0</v>
      </c>
      <c r="CQ50" s="12">
        <f t="shared" si="22"/>
        <v>0</v>
      </c>
      <c r="CR50" s="12">
        <f t="shared" si="22"/>
        <v>0</v>
      </c>
      <c r="CS50" s="12">
        <f t="shared" si="22"/>
        <v>0</v>
      </c>
      <c r="CT50" s="12">
        <f t="shared" si="22"/>
        <v>0</v>
      </c>
      <c r="CU50" s="12">
        <f t="shared" si="22"/>
        <v>0</v>
      </c>
      <c r="CV50" s="12">
        <f t="shared" si="22"/>
        <v>0</v>
      </c>
      <c r="CW50" s="12">
        <f t="shared" si="22"/>
        <v>0</v>
      </c>
      <c r="CX50" s="12">
        <f t="shared" si="22"/>
        <v>0</v>
      </c>
      <c r="CY50" s="12">
        <f t="shared" si="22"/>
        <v>0</v>
      </c>
      <c r="CZ50" s="12">
        <f t="shared" si="22"/>
        <v>0</v>
      </c>
      <c r="DA50" s="12">
        <f t="shared" si="22"/>
        <v>0</v>
      </c>
      <c r="DB50" s="12">
        <f t="shared" si="22"/>
        <v>0</v>
      </c>
      <c r="DC50" s="12">
        <f t="shared" si="22"/>
        <v>0</v>
      </c>
      <c r="DD50" s="12">
        <f t="shared" si="22"/>
        <v>0</v>
      </c>
      <c r="DE50" s="12">
        <f t="shared" si="22"/>
        <v>0</v>
      </c>
      <c r="DF50" s="12">
        <f t="shared" si="22"/>
        <v>0</v>
      </c>
      <c r="DG50" s="12">
        <f t="shared" si="22"/>
        <v>0</v>
      </c>
      <c r="DH50" s="12">
        <f t="shared" si="22"/>
        <v>0</v>
      </c>
      <c r="DI50" s="12">
        <f t="shared" si="22"/>
        <v>0</v>
      </c>
      <c r="DJ50" s="12">
        <f t="shared" si="22"/>
        <v>0</v>
      </c>
      <c r="DK50" s="12">
        <f t="shared" si="22"/>
        <v>0</v>
      </c>
      <c r="DL50" s="12">
        <f t="shared" si="22"/>
        <v>0</v>
      </c>
      <c r="DM50" s="12">
        <f t="shared" si="22"/>
        <v>0</v>
      </c>
      <c r="DN50" s="12">
        <f t="shared" si="22"/>
        <v>0</v>
      </c>
      <c r="DO50" s="12">
        <f t="shared" si="22"/>
        <v>0</v>
      </c>
      <c r="DP50" s="12">
        <f t="shared" si="22"/>
        <v>0</v>
      </c>
      <c r="DQ50" s="12">
        <f t="shared" si="22"/>
        <v>0</v>
      </c>
      <c r="DR50" s="12">
        <f t="shared" si="22"/>
        <v>0</v>
      </c>
      <c r="DS50" s="12">
        <f t="shared" si="22"/>
        <v>0</v>
      </c>
      <c r="DT50" s="12">
        <f t="shared" si="22"/>
        <v>0</v>
      </c>
      <c r="DU50" s="12">
        <f t="shared" si="22"/>
        <v>0</v>
      </c>
      <c r="DV50" s="12">
        <f t="shared" si="22"/>
        <v>0</v>
      </c>
      <c r="DW50" s="12">
        <f t="shared" si="22"/>
        <v>0</v>
      </c>
      <c r="DX50" s="12">
        <f t="shared" si="22"/>
        <v>0</v>
      </c>
      <c r="DY50" s="12">
        <f t="shared" si="22"/>
        <v>0</v>
      </c>
      <c r="DZ50" s="12">
        <f t="shared" si="22"/>
        <v>0</v>
      </c>
      <c r="EA50" s="12">
        <f t="shared" si="22"/>
        <v>0</v>
      </c>
      <c r="EB50" s="12">
        <f t="shared" ref="EB50:FB50" si="23">SUM(EB32:EB49)</f>
        <v>0</v>
      </c>
      <c r="EC50" s="12">
        <f t="shared" si="23"/>
        <v>0</v>
      </c>
      <c r="ED50" s="12">
        <f t="shared" si="23"/>
        <v>0</v>
      </c>
      <c r="EE50" s="12">
        <f t="shared" si="23"/>
        <v>0</v>
      </c>
      <c r="EF50" s="12">
        <f t="shared" si="23"/>
        <v>0</v>
      </c>
      <c r="EG50" s="12">
        <f t="shared" si="23"/>
        <v>0</v>
      </c>
      <c r="EH50" s="12">
        <f t="shared" si="23"/>
        <v>0</v>
      </c>
      <c r="EI50" s="12">
        <f t="shared" si="23"/>
        <v>0</v>
      </c>
      <c r="EJ50" s="12">
        <f t="shared" si="23"/>
        <v>0</v>
      </c>
      <c r="EK50" s="12">
        <f t="shared" si="23"/>
        <v>0</v>
      </c>
      <c r="EL50" s="12">
        <f t="shared" si="23"/>
        <v>0</v>
      </c>
      <c r="EM50" s="12">
        <f t="shared" si="23"/>
        <v>0</v>
      </c>
      <c r="EN50" s="12">
        <f t="shared" si="23"/>
        <v>0</v>
      </c>
      <c r="EO50" s="12">
        <f t="shared" si="23"/>
        <v>0</v>
      </c>
      <c r="EP50" s="12">
        <f t="shared" si="23"/>
        <v>0</v>
      </c>
      <c r="EQ50" s="12">
        <f t="shared" si="23"/>
        <v>0</v>
      </c>
      <c r="ER50" s="12">
        <f t="shared" si="23"/>
        <v>0</v>
      </c>
      <c r="ES50" s="12">
        <f t="shared" si="23"/>
        <v>0</v>
      </c>
      <c r="ET50" s="12">
        <f t="shared" si="23"/>
        <v>0</v>
      </c>
      <c r="EU50" s="12">
        <f t="shared" si="23"/>
        <v>0</v>
      </c>
      <c r="EV50" s="12">
        <f t="shared" si="23"/>
        <v>0</v>
      </c>
      <c r="EW50" s="12">
        <f t="shared" si="23"/>
        <v>0</v>
      </c>
      <c r="EX50" s="12">
        <f t="shared" si="23"/>
        <v>0</v>
      </c>
      <c r="EY50" s="12">
        <f t="shared" si="23"/>
        <v>0</v>
      </c>
      <c r="EZ50" s="12">
        <f t="shared" si="23"/>
        <v>0</v>
      </c>
      <c r="FA50" s="12">
        <f t="shared" si="23"/>
        <v>0</v>
      </c>
      <c r="FB50" s="12">
        <f t="shared" si="23"/>
        <v>0</v>
      </c>
      <c r="FC50" s="12">
        <f>SUM(FC32:FC49)</f>
        <v>0</v>
      </c>
      <c r="FD50" s="12">
        <f>SUM(FD32:FD49)</f>
        <v>0</v>
      </c>
      <c r="FE50" s="12">
        <f t="shared" ref="FE50:FS50" si="24">SUM(FE32:FE49)</f>
        <v>2474</v>
      </c>
      <c r="FF50" s="12">
        <f t="shared" si="24"/>
        <v>1930</v>
      </c>
      <c r="FG50" s="12">
        <f t="shared" si="24"/>
        <v>2014</v>
      </c>
      <c r="FH50" s="12">
        <f t="shared" si="24"/>
        <v>2125</v>
      </c>
      <c r="FI50" s="12">
        <f t="shared" si="24"/>
        <v>1422</v>
      </c>
      <c r="FJ50" s="12">
        <f t="shared" si="24"/>
        <v>1883</v>
      </c>
      <c r="FK50" s="12">
        <f t="shared" si="24"/>
        <v>3219</v>
      </c>
      <c r="FL50" s="12">
        <f t="shared" si="24"/>
        <v>3144</v>
      </c>
      <c r="FM50" s="12">
        <f t="shared" si="24"/>
        <v>3454</v>
      </c>
      <c r="FN50" s="12">
        <f t="shared" si="24"/>
        <v>3437</v>
      </c>
      <c r="FO50" s="12">
        <f t="shared" si="24"/>
        <v>4007</v>
      </c>
      <c r="FP50" s="12">
        <f t="shared" si="24"/>
        <v>3878</v>
      </c>
      <c r="FQ50" s="12">
        <f t="shared" si="24"/>
        <v>3507</v>
      </c>
      <c r="FR50" s="12">
        <f t="shared" si="24"/>
        <v>3831</v>
      </c>
      <c r="FS50" s="12">
        <f t="shared" si="24"/>
        <v>4839</v>
      </c>
      <c r="FT50" s="12">
        <f t="shared" ref="FT50:GH50" si="25">SUM(FT32:FT49)</f>
        <v>5289</v>
      </c>
      <c r="FU50" s="12">
        <f t="shared" si="25"/>
        <v>5553</v>
      </c>
      <c r="FV50" s="12">
        <f t="shared" si="25"/>
        <v>5747</v>
      </c>
      <c r="FW50" s="12">
        <f t="shared" si="25"/>
        <v>6867</v>
      </c>
      <c r="FX50" s="12">
        <f t="shared" si="25"/>
        <v>6189</v>
      </c>
      <c r="FY50" s="12">
        <f t="shared" si="25"/>
        <v>6931</v>
      </c>
      <c r="FZ50" s="12">
        <f t="shared" si="25"/>
        <v>7075</v>
      </c>
      <c r="GA50" s="12">
        <f t="shared" si="25"/>
        <v>6561</v>
      </c>
      <c r="GB50" s="12">
        <f t="shared" si="25"/>
        <v>7528</v>
      </c>
      <c r="GC50" s="12">
        <f t="shared" si="25"/>
        <v>6543</v>
      </c>
      <c r="GD50" s="12">
        <f t="shared" si="25"/>
        <v>6943</v>
      </c>
      <c r="GE50" s="12">
        <f t="shared" si="25"/>
        <v>8403</v>
      </c>
      <c r="GF50" s="12">
        <f t="shared" si="25"/>
        <v>8508</v>
      </c>
      <c r="GG50" s="12">
        <f t="shared" si="25"/>
        <v>8298</v>
      </c>
      <c r="GH50" s="12">
        <f t="shared" si="25"/>
        <v>8040</v>
      </c>
      <c r="GI50" s="69">
        <f>SUM(GI32:GI49)</f>
        <v>149639</v>
      </c>
      <c r="GJ50" s="69">
        <f t="shared" ref="GJ50:GK50" si="26">SUM(GJ32:GJ49)</f>
        <v>0</v>
      </c>
      <c r="GK50" s="69">
        <f t="shared" si="26"/>
        <v>0</v>
      </c>
      <c r="GL50" s="69">
        <f>SUM(GL32:GL49)</f>
        <v>0</v>
      </c>
      <c r="GM50" s="21"/>
      <c r="GN50" s="21"/>
      <c r="GO50" s="21"/>
      <c r="GP50" s="21"/>
    </row>
    <row r="51" spans="1:198" s="9" customFormat="1" ht="30.75" customHeight="1" x14ac:dyDescent="0.3">
      <c r="A51" s="1"/>
      <c r="B51" s="14"/>
      <c r="C51" s="14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</row>
    <row r="52" spans="1:198" s="9" customFormat="1" x14ac:dyDescent="0.3">
      <c r="A52" s="1"/>
      <c r="B52" s="14"/>
      <c r="C52" s="14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1"/>
      <c r="FH52" s="21"/>
      <c r="FI52" s="21"/>
      <c r="FJ52" s="21"/>
      <c r="FK52" s="21"/>
      <c r="FL52" s="21"/>
      <c r="FM52" s="21"/>
      <c r="FN52" s="21"/>
      <c r="FO52" s="21"/>
      <c r="FP52" s="21"/>
      <c r="FQ52" s="21"/>
      <c r="FR52" s="21"/>
      <c r="FS52" s="21"/>
      <c r="FT52" s="21"/>
      <c r="FU52" s="21"/>
      <c r="FV52" s="21"/>
      <c r="FW52" s="21"/>
      <c r="FX52" s="21"/>
      <c r="FY52" s="21"/>
      <c r="FZ52" s="21"/>
      <c r="GA52" s="21"/>
      <c r="GB52" s="21"/>
      <c r="GC52" s="21"/>
      <c r="GD52" s="21"/>
      <c r="GE52" s="21"/>
      <c r="GF52" s="21"/>
      <c r="GG52" s="21"/>
      <c r="GH52" s="21"/>
      <c r="GI52" s="21"/>
      <c r="GJ52" s="21"/>
      <c r="GK52" s="21"/>
      <c r="GL52" s="21"/>
      <c r="GM52" s="21"/>
      <c r="GN52" s="21"/>
      <c r="GO52" s="21"/>
      <c r="GP52" s="21"/>
    </row>
    <row r="53" spans="1:198" s="17" customFormat="1" ht="21" customHeight="1" x14ac:dyDescent="0.3">
      <c r="B53" s="4" t="s">
        <v>262</v>
      </c>
      <c r="C53" s="5"/>
      <c r="D53" s="5"/>
      <c r="E53" s="5"/>
      <c r="F53" s="5"/>
      <c r="G53" s="5"/>
    </row>
    <row r="54" spans="1:198" x14ac:dyDescent="0.3"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</row>
    <row r="55" spans="1:198" ht="21" customHeight="1" x14ac:dyDescent="0.3">
      <c r="A55" s="78">
        <v>5</v>
      </c>
      <c r="B55" s="74" t="s">
        <v>0</v>
      </c>
      <c r="C55" s="75" t="s">
        <v>1</v>
      </c>
      <c r="D55" s="87" t="s">
        <v>23</v>
      </c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 t="s">
        <v>111</v>
      </c>
      <c r="BF55" s="73"/>
      <c r="BG55" s="73"/>
      <c r="BH55" s="73"/>
      <c r="BI55" s="73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29"/>
      <c r="GK55" s="29"/>
      <c r="GL55" s="29"/>
      <c r="GM55" s="66" t="s">
        <v>22</v>
      </c>
      <c r="GN55" s="66"/>
      <c r="GO55" s="66"/>
      <c r="GP55" s="66"/>
    </row>
    <row r="56" spans="1:198" ht="21" customHeight="1" x14ac:dyDescent="0.3">
      <c r="A56" s="88"/>
      <c r="B56" s="74"/>
      <c r="C56" s="75"/>
      <c r="D56" s="2" t="s">
        <v>104</v>
      </c>
      <c r="E56" s="2" t="s">
        <v>103</v>
      </c>
      <c r="F56" s="2" t="s">
        <v>102</v>
      </c>
      <c r="G56" s="2" t="s">
        <v>101</v>
      </c>
      <c r="H56" s="2" t="s">
        <v>100</v>
      </c>
      <c r="I56" s="2" t="s">
        <v>99</v>
      </c>
      <c r="J56" s="2" t="s">
        <v>98</v>
      </c>
      <c r="K56" s="2" t="s">
        <v>97</v>
      </c>
      <c r="L56" s="2" t="s">
        <v>96</v>
      </c>
      <c r="M56" s="2" t="s">
        <v>95</v>
      </c>
      <c r="N56" s="2" t="s">
        <v>94</v>
      </c>
      <c r="O56" s="2" t="s">
        <v>93</v>
      </c>
      <c r="P56" s="2" t="s">
        <v>92</v>
      </c>
      <c r="Q56" s="2" t="s">
        <v>91</v>
      </c>
      <c r="R56" s="2" t="s">
        <v>90</v>
      </c>
      <c r="S56" s="2" t="s">
        <v>89</v>
      </c>
      <c r="T56" s="2" t="s">
        <v>88</v>
      </c>
      <c r="U56" s="2" t="s">
        <v>87</v>
      </c>
      <c r="V56" s="2" t="s">
        <v>86</v>
      </c>
      <c r="W56" s="2" t="s">
        <v>85</v>
      </c>
      <c r="X56" s="2" t="s">
        <v>84</v>
      </c>
      <c r="Y56" s="2" t="s">
        <v>83</v>
      </c>
      <c r="Z56" s="2" t="s">
        <v>82</v>
      </c>
      <c r="AA56" s="2" t="s">
        <v>81</v>
      </c>
      <c r="AB56" s="2" t="s">
        <v>80</v>
      </c>
      <c r="AC56" s="2" t="s">
        <v>79</v>
      </c>
      <c r="AD56" s="2" t="s">
        <v>78</v>
      </c>
      <c r="AE56" s="2" t="s">
        <v>77</v>
      </c>
      <c r="AF56" s="2" t="s">
        <v>76</v>
      </c>
      <c r="AG56" s="2" t="s">
        <v>75</v>
      </c>
      <c r="AH56" s="2" t="s">
        <v>74</v>
      </c>
      <c r="AI56" s="2" t="s">
        <v>73</v>
      </c>
      <c r="AJ56" s="2" t="s">
        <v>72</v>
      </c>
      <c r="AK56" s="2" t="s">
        <v>71</v>
      </c>
      <c r="AL56" s="2" t="s">
        <v>70</v>
      </c>
      <c r="AM56" s="2" t="s">
        <v>69</v>
      </c>
      <c r="AN56" s="2" t="s">
        <v>68</v>
      </c>
      <c r="AO56" s="2" t="s">
        <v>67</v>
      </c>
      <c r="AP56" s="2" t="s">
        <v>66</v>
      </c>
      <c r="AQ56" s="2" t="s">
        <v>65</v>
      </c>
      <c r="AR56" s="2" t="s">
        <v>64</v>
      </c>
      <c r="AS56" s="2" t="s">
        <v>63</v>
      </c>
      <c r="AT56" s="2" t="s">
        <v>62</v>
      </c>
      <c r="AU56" s="2" t="s">
        <v>61</v>
      </c>
      <c r="AV56" s="2" t="s">
        <v>60</v>
      </c>
      <c r="AW56" s="2" t="s">
        <v>59</v>
      </c>
      <c r="AX56" s="2" t="s">
        <v>58</v>
      </c>
      <c r="AY56" s="2" t="s">
        <v>57</v>
      </c>
      <c r="AZ56" s="2" t="s">
        <v>56</v>
      </c>
      <c r="BA56" s="2" t="s">
        <v>55</v>
      </c>
      <c r="BB56" s="2" t="s">
        <v>54</v>
      </c>
      <c r="BC56" s="2" t="s">
        <v>53</v>
      </c>
      <c r="BD56" s="2" t="s">
        <v>52</v>
      </c>
      <c r="BE56" s="2" t="s">
        <v>136</v>
      </c>
      <c r="BF56" s="2" t="s">
        <v>137</v>
      </c>
      <c r="BG56" s="2" t="s">
        <v>138</v>
      </c>
      <c r="BH56" s="2" t="s">
        <v>139</v>
      </c>
      <c r="BI56" s="2" t="s">
        <v>140</v>
      </c>
      <c r="BJ56" s="2" t="s">
        <v>141</v>
      </c>
      <c r="BK56" s="2" t="s">
        <v>142</v>
      </c>
      <c r="BL56" s="2" t="s">
        <v>143</v>
      </c>
      <c r="BM56" s="2" t="s">
        <v>144</v>
      </c>
      <c r="BN56" s="2" t="s">
        <v>145</v>
      </c>
      <c r="BO56" s="2" t="s">
        <v>146</v>
      </c>
      <c r="BP56" s="2" t="s">
        <v>147</v>
      </c>
      <c r="BQ56" s="2" t="s">
        <v>148</v>
      </c>
      <c r="BR56" s="2" t="s">
        <v>149</v>
      </c>
      <c r="BS56" s="2" t="s">
        <v>150</v>
      </c>
      <c r="BT56" s="2" t="s">
        <v>151</v>
      </c>
      <c r="BU56" s="2" t="s">
        <v>152</v>
      </c>
      <c r="BV56" s="2" t="s">
        <v>153</v>
      </c>
      <c r="BW56" s="2" t="s">
        <v>154</v>
      </c>
      <c r="BX56" s="2" t="s">
        <v>155</v>
      </c>
      <c r="BY56" s="2" t="s">
        <v>156</v>
      </c>
      <c r="BZ56" s="2" t="s">
        <v>157</v>
      </c>
      <c r="CA56" s="2" t="s">
        <v>158</v>
      </c>
      <c r="CB56" s="2" t="s">
        <v>159</v>
      </c>
      <c r="CC56" s="2" t="s">
        <v>160</v>
      </c>
      <c r="CD56" s="2" t="s">
        <v>161</v>
      </c>
      <c r="CE56" s="2" t="s">
        <v>162</v>
      </c>
      <c r="CF56" s="2" t="s">
        <v>163</v>
      </c>
      <c r="CG56" s="2" t="s">
        <v>164</v>
      </c>
      <c r="CH56" s="2" t="s">
        <v>165</v>
      </c>
      <c r="CI56" s="2" t="s">
        <v>166</v>
      </c>
      <c r="CJ56" s="2" t="s">
        <v>167</v>
      </c>
      <c r="CK56" s="2" t="s">
        <v>168</v>
      </c>
      <c r="CL56" s="2" t="s">
        <v>169</v>
      </c>
      <c r="CM56" s="2" t="s">
        <v>170</v>
      </c>
      <c r="CN56" s="2" t="s">
        <v>171</v>
      </c>
      <c r="CO56" s="2" t="s">
        <v>172</v>
      </c>
      <c r="CP56" s="2" t="s">
        <v>173</v>
      </c>
      <c r="CQ56" s="2" t="s">
        <v>174</v>
      </c>
      <c r="CR56" s="2" t="s">
        <v>175</v>
      </c>
      <c r="CS56" s="2" t="s">
        <v>176</v>
      </c>
      <c r="CT56" s="2" t="s">
        <v>177</v>
      </c>
      <c r="CU56" s="2" t="s">
        <v>178</v>
      </c>
      <c r="CV56" s="2" t="s">
        <v>179</v>
      </c>
      <c r="CW56" s="2" t="s">
        <v>180</v>
      </c>
      <c r="CX56" s="2" t="s">
        <v>181</v>
      </c>
      <c r="CY56" s="2" t="s">
        <v>182</v>
      </c>
      <c r="CZ56" s="2" t="s">
        <v>183</v>
      </c>
      <c r="DA56" s="2" t="s">
        <v>184</v>
      </c>
      <c r="DB56" s="2" t="s">
        <v>185</v>
      </c>
      <c r="DC56" s="2" t="s">
        <v>186</v>
      </c>
      <c r="DD56" s="2" t="s">
        <v>187</v>
      </c>
      <c r="DE56" s="2" t="s">
        <v>188</v>
      </c>
      <c r="DF56" s="2" t="s">
        <v>189</v>
      </c>
      <c r="DG56" s="2" t="s">
        <v>190</v>
      </c>
      <c r="DH56" s="2" t="s">
        <v>191</v>
      </c>
      <c r="DI56" s="2" t="s">
        <v>192</v>
      </c>
      <c r="DJ56" s="2" t="s">
        <v>193</v>
      </c>
      <c r="DK56" s="2" t="s">
        <v>194</v>
      </c>
      <c r="DL56" s="2" t="s">
        <v>195</v>
      </c>
      <c r="DM56" s="2" t="s">
        <v>196</v>
      </c>
      <c r="DN56" s="2" t="s">
        <v>197</v>
      </c>
      <c r="DO56" s="2" t="s">
        <v>198</v>
      </c>
      <c r="DP56" s="2" t="s">
        <v>199</v>
      </c>
      <c r="DQ56" s="2" t="s">
        <v>200</v>
      </c>
      <c r="DR56" s="2" t="s">
        <v>201</v>
      </c>
      <c r="DS56" s="2" t="s">
        <v>202</v>
      </c>
      <c r="DT56" s="2" t="s">
        <v>203</v>
      </c>
      <c r="DU56" s="2" t="s">
        <v>204</v>
      </c>
      <c r="DV56" s="2" t="s">
        <v>205</v>
      </c>
      <c r="DW56" s="2" t="s">
        <v>206</v>
      </c>
      <c r="DX56" s="2" t="s">
        <v>207</v>
      </c>
      <c r="DY56" s="2" t="s">
        <v>208</v>
      </c>
      <c r="DZ56" s="2" t="s">
        <v>209</v>
      </c>
      <c r="EA56" s="2" t="s">
        <v>210</v>
      </c>
      <c r="EB56" s="2" t="s">
        <v>211</v>
      </c>
      <c r="EC56" s="2" t="s">
        <v>212</v>
      </c>
      <c r="ED56" s="2" t="s">
        <v>213</v>
      </c>
      <c r="EE56" s="2" t="s">
        <v>214</v>
      </c>
      <c r="EF56" s="2" t="s">
        <v>215</v>
      </c>
      <c r="EG56" s="2" t="s">
        <v>216</v>
      </c>
      <c r="EH56" s="2" t="s">
        <v>217</v>
      </c>
      <c r="EI56" s="2" t="s">
        <v>218</v>
      </c>
      <c r="EJ56" s="2" t="s">
        <v>219</v>
      </c>
      <c r="EK56" s="2" t="s">
        <v>220</v>
      </c>
      <c r="EL56" s="2" t="s">
        <v>221</v>
      </c>
      <c r="EM56" s="2" t="s">
        <v>222</v>
      </c>
      <c r="EN56" s="2" t="s">
        <v>223</v>
      </c>
      <c r="EO56" s="2" t="s">
        <v>224</v>
      </c>
      <c r="EP56" s="2" t="s">
        <v>225</v>
      </c>
      <c r="EQ56" s="2" t="s">
        <v>226</v>
      </c>
      <c r="ER56" s="2" t="s">
        <v>227</v>
      </c>
      <c r="ES56" s="2" t="s">
        <v>228</v>
      </c>
      <c r="ET56" s="2" t="s">
        <v>229</v>
      </c>
      <c r="EU56" s="2" t="s">
        <v>230</v>
      </c>
      <c r="EV56" s="2" t="s">
        <v>231</v>
      </c>
      <c r="EW56" s="2" t="s">
        <v>232</v>
      </c>
      <c r="EX56" s="2" t="s">
        <v>233</v>
      </c>
      <c r="EY56" s="2" t="s">
        <v>234</v>
      </c>
      <c r="EZ56" s="2" t="s">
        <v>235</v>
      </c>
      <c r="FA56" s="2" t="s">
        <v>236</v>
      </c>
      <c r="FB56" s="2" t="s">
        <v>237</v>
      </c>
      <c r="FC56" s="2" t="s">
        <v>238</v>
      </c>
      <c r="FD56" s="2" t="s">
        <v>239</v>
      </c>
      <c r="FE56" s="2" t="s">
        <v>265</v>
      </c>
      <c r="FF56" s="2" t="s">
        <v>266</v>
      </c>
      <c r="FG56" s="2" t="s">
        <v>267</v>
      </c>
      <c r="FH56" s="2" t="s">
        <v>268</v>
      </c>
      <c r="FI56" s="2" t="s">
        <v>269</v>
      </c>
      <c r="FJ56" s="2" t="s">
        <v>270</v>
      </c>
      <c r="FK56" s="2" t="s">
        <v>271</v>
      </c>
      <c r="FL56" s="2" t="s">
        <v>272</v>
      </c>
      <c r="FM56" s="2" t="s">
        <v>273</v>
      </c>
      <c r="FN56" s="2" t="s">
        <v>274</v>
      </c>
      <c r="FO56" s="2" t="s">
        <v>275</v>
      </c>
      <c r="FP56" s="2" t="s">
        <v>276</v>
      </c>
      <c r="FQ56" s="2" t="s">
        <v>277</v>
      </c>
      <c r="FR56" s="2" t="s">
        <v>278</v>
      </c>
      <c r="FS56" s="2" t="s">
        <v>279</v>
      </c>
      <c r="FT56" s="2" t="s">
        <v>280</v>
      </c>
      <c r="FU56" s="2" t="s">
        <v>281</v>
      </c>
      <c r="FV56" s="2" t="s">
        <v>282</v>
      </c>
      <c r="FW56" s="2" t="s">
        <v>283</v>
      </c>
      <c r="FX56" s="2" t="s">
        <v>284</v>
      </c>
      <c r="FY56" s="2" t="s">
        <v>285</v>
      </c>
      <c r="FZ56" s="2" t="s">
        <v>286</v>
      </c>
      <c r="GA56" s="2" t="s">
        <v>287</v>
      </c>
      <c r="GB56" s="2" t="s">
        <v>288</v>
      </c>
      <c r="GC56" s="2" t="s">
        <v>289</v>
      </c>
      <c r="GD56" s="2" t="s">
        <v>290</v>
      </c>
      <c r="GE56" s="2" t="s">
        <v>291</v>
      </c>
      <c r="GF56" s="2" t="s">
        <v>292</v>
      </c>
      <c r="GG56" s="2" t="s">
        <v>293</v>
      </c>
      <c r="GH56" s="2" t="s">
        <v>294</v>
      </c>
      <c r="GI56" s="2" t="s">
        <v>135</v>
      </c>
      <c r="GJ56" s="2" t="s">
        <v>124</v>
      </c>
      <c r="GK56" s="2" t="s">
        <v>50</v>
      </c>
      <c r="GL56" s="2" t="s">
        <v>51</v>
      </c>
      <c r="GM56" s="33" t="s">
        <v>242</v>
      </c>
      <c r="GN56" s="33" t="s">
        <v>128</v>
      </c>
      <c r="GO56" s="33" t="s">
        <v>110</v>
      </c>
      <c r="GP56" s="33" t="s">
        <v>109</v>
      </c>
    </row>
    <row r="57" spans="1:198" ht="32.25" customHeight="1" x14ac:dyDescent="0.3">
      <c r="B57" s="3" t="s">
        <v>19</v>
      </c>
      <c r="C57" s="3" t="s">
        <v>5</v>
      </c>
      <c r="D57" s="13">
        <v>31547832.370000001</v>
      </c>
      <c r="E57" s="11">
        <v>56716799.700000003</v>
      </c>
      <c r="F57" s="11">
        <v>64451652.630000003</v>
      </c>
      <c r="G57" s="11">
        <v>63130814.219999999</v>
      </c>
      <c r="H57" s="11">
        <v>62952025.960000001</v>
      </c>
      <c r="I57" s="11">
        <v>66773333.210000001</v>
      </c>
      <c r="J57" s="11">
        <v>73077772.659999996</v>
      </c>
      <c r="K57" s="11">
        <v>68270721.480000004</v>
      </c>
      <c r="L57" s="11">
        <v>69514768.359999999</v>
      </c>
      <c r="M57" s="11">
        <v>76011376.340000004</v>
      </c>
      <c r="N57" s="11">
        <v>76896441.150000006</v>
      </c>
      <c r="O57" s="11">
        <v>51303666.189999998</v>
      </c>
      <c r="P57" s="11">
        <v>51933619.359999999</v>
      </c>
      <c r="Q57" s="11">
        <v>57848711.859999999</v>
      </c>
      <c r="R57" s="11">
        <v>71936236.900000006</v>
      </c>
      <c r="S57" s="11">
        <v>47909536.829999998</v>
      </c>
      <c r="T57" s="11">
        <v>66099038.25</v>
      </c>
      <c r="U57" s="11">
        <v>63816262.280000001</v>
      </c>
      <c r="V57" s="11">
        <v>75893450.469999999</v>
      </c>
      <c r="W57" s="11">
        <v>76113520.909999996</v>
      </c>
      <c r="X57" s="11">
        <v>86496999.390000001</v>
      </c>
      <c r="Y57" s="11">
        <v>89973193.010000005</v>
      </c>
      <c r="Z57" s="11">
        <v>91425938.760000005</v>
      </c>
      <c r="AA57" s="11">
        <v>93408314.489999995</v>
      </c>
      <c r="AB57" s="11">
        <v>95779644.430000007</v>
      </c>
      <c r="AC57" s="11">
        <v>98602052.549999997</v>
      </c>
      <c r="AD57" s="11">
        <v>101359250.64</v>
      </c>
      <c r="AE57" s="11">
        <v>105322948.89</v>
      </c>
      <c r="AF57" s="11">
        <v>108844219.28</v>
      </c>
      <c r="AG57" s="11">
        <v>109097362.98999999</v>
      </c>
      <c r="AH57" s="11">
        <v>109620436.28</v>
      </c>
      <c r="AI57" s="11">
        <v>109584703.09999999</v>
      </c>
      <c r="AJ57" s="11">
        <v>111723503.12</v>
      </c>
      <c r="AK57" s="11">
        <v>107757180.88</v>
      </c>
      <c r="AL57" s="11">
        <v>102426855.36</v>
      </c>
      <c r="AM57" s="11">
        <v>96260051.920000002</v>
      </c>
      <c r="AN57" s="11">
        <v>101144397.8</v>
      </c>
      <c r="AO57" s="11">
        <v>99330652.379999995</v>
      </c>
      <c r="AP57" s="11">
        <v>93388373.409999996</v>
      </c>
      <c r="AQ57" s="11">
        <v>93469399.329999998</v>
      </c>
      <c r="AR57" s="11">
        <v>93100177.920000002</v>
      </c>
      <c r="AS57" s="11">
        <v>88348775.219999999</v>
      </c>
      <c r="AT57" s="11">
        <v>84860375.459999993</v>
      </c>
      <c r="AU57" s="11">
        <v>82732167.599999994</v>
      </c>
      <c r="AV57" s="11">
        <v>78715683.730000004</v>
      </c>
      <c r="AW57" s="11">
        <v>75213663.980000004</v>
      </c>
      <c r="AX57" s="11">
        <v>79120390.370000005</v>
      </c>
      <c r="AY57" s="11">
        <v>81716969.650000006</v>
      </c>
      <c r="AZ57" s="11">
        <v>87385017.030000001</v>
      </c>
      <c r="BA57" s="11">
        <v>90577082.180000007</v>
      </c>
      <c r="BB57" s="11">
        <v>104575632.44</v>
      </c>
      <c r="BC57" s="11">
        <v>79589455.629999995</v>
      </c>
      <c r="BD57" s="11">
        <v>50559107.789999999</v>
      </c>
      <c r="BE57" s="11">
        <v>69802391.150000006</v>
      </c>
      <c r="BF57" s="11">
        <v>79951257.370000005</v>
      </c>
      <c r="BG57" s="11">
        <v>80852395.530000001</v>
      </c>
      <c r="BH57" s="11">
        <v>79625774.189999998</v>
      </c>
      <c r="BI57" s="11">
        <v>81457573.030000001</v>
      </c>
      <c r="BJ57" s="11">
        <v>89654076.310000002</v>
      </c>
      <c r="BK57" s="11">
        <v>84268360.980000004</v>
      </c>
      <c r="BL57" s="11">
        <v>91572180.430000007</v>
      </c>
      <c r="BM57" s="11">
        <v>93152577.790000007</v>
      </c>
      <c r="BN57" s="11">
        <v>99202997.920000002</v>
      </c>
      <c r="BO57" s="11">
        <v>93693434.739999995</v>
      </c>
      <c r="BP57" s="11">
        <v>98178435.620000005</v>
      </c>
      <c r="BQ57" s="11">
        <v>98589540.769999996</v>
      </c>
      <c r="BR57" s="11">
        <v>72874172.049999997</v>
      </c>
      <c r="BS57" s="11">
        <v>90263577.129999995</v>
      </c>
      <c r="BT57" s="11">
        <v>96062742.780000001</v>
      </c>
      <c r="BU57" s="11">
        <v>102200048.91</v>
      </c>
      <c r="BV57" s="11">
        <v>102704691.28</v>
      </c>
      <c r="BW57" s="11">
        <v>125021145.16</v>
      </c>
      <c r="BX57" s="11">
        <v>116559965.13</v>
      </c>
      <c r="BY57" s="11">
        <v>125429952.23999999</v>
      </c>
      <c r="BZ57" s="11">
        <v>121409601.08</v>
      </c>
      <c r="CA57" s="11">
        <v>129450938.28</v>
      </c>
      <c r="CB57" s="11">
        <v>130201987</v>
      </c>
      <c r="CC57" s="11">
        <v>128946417.47</v>
      </c>
      <c r="CD57" s="11">
        <v>124768287.62</v>
      </c>
      <c r="CE57" s="11">
        <v>132004674.25</v>
      </c>
      <c r="CF57" s="11">
        <v>133818443.45</v>
      </c>
      <c r="CG57" s="11">
        <v>134882450.41999999</v>
      </c>
      <c r="CH57" s="11">
        <v>134522180.94</v>
      </c>
      <c r="CI57" s="11">
        <v>131124344.54000001</v>
      </c>
      <c r="CJ57" s="11">
        <v>143773682.48000002</v>
      </c>
      <c r="CK57" s="11">
        <v>132753377.03</v>
      </c>
      <c r="CL57" s="11">
        <v>122975682.19</v>
      </c>
      <c r="CM57" s="11">
        <v>122575666.39</v>
      </c>
      <c r="CN57" s="11">
        <v>125436312.47</v>
      </c>
      <c r="CO57" s="11">
        <v>116792450.13</v>
      </c>
      <c r="CP57" s="11">
        <v>114514909.79000001</v>
      </c>
      <c r="CQ57" s="11">
        <v>118221696.09</v>
      </c>
      <c r="CR57" s="11">
        <v>114442038.54000001</v>
      </c>
      <c r="CS57" s="11">
        <v>118804033.17999999</v>
      </c>
      <c r="CT57" s="11">
        <v>113650210.91</v>
      </c>
      <c r="CU57" s="11">
        <v>126645973.65000001</v>
      </c>
      <c r="CV57" s="11">
        <v>94982422.689999998</v>
      </c>
      <c r="CW57" s="11">
        <v>107354437.89</v>
      </c>
      <c r="CX57" s="11">
        <v>110870509.3</v>
      </c>
      <c r="CY57" s="11">
        <v>109422994.04000001</v>
      </c>
      <c r="CZ57" s="11">
        <v>112788740.5</v>
      </c>
      <c r="DA57" s="11">
        <v>118858280.29000001</v>
      </c>
      <c r="DB57" s="11">
        <v>130729696.37</v>
      </c>
      <c r="DC57" s="11">
        <v>119092456.95</v>
      </c>
      <c r="DD57" s="11">
        <v>85845567.319999993</v>
      </c>
      <c r="DE57" s="11">
        <v>89417026.030000001</v>
      </c>
      <c r="DF57" s="11">
        <v>107272331.22999999</v>
      </c>
      <c r="DG57" s="11">
        <v>102944365.5</v>
      </c>
      <c r="DH57" s="11">
        <v>97779295.950000003</v>
      </c>
      <c r="DI57" s="11">
        <v>103857649.04000001</v>
      </c>
      <c r="DJ57" s="11">
        <v>115287101.33</v>
      </c>
      <c r="DK57" s="11">
        <v>115249534.79000001</v>
      </c>
      <c r="DL57" s="11">
        <v>120839520.90000001</v>
      </c>
      <c r="DM57" s="11">
        <v>124267998.23</v>
      </c>
      <c r="DN57" s="11">
        <v>135681852.66</v>
      </c>
      <c r="DO57" s="11">
        <v>128260198.62</v>
      </c>
      <c r="DP57" s="11">
        <v>129549482.46000001</v>
      </c>
      <c r="DQ57" s="11">
        <v>125640038.76000001</v>
      </c>
      <c r="DR57" s="11">
        <v>137446591.45999998</v>
      </c>
      <c r="DS57" s="11">
        <v>151274080.19</v>
      </c>
      <c r="DT57" s="11">
        <v>114571102.91</v>
      </c>
      <c r="DU57" s="11">
        <v>148365029.81999999</v>
      </c>
      <c r="DV57" s="11">
        <v>134285206.66999999</v>
      </c>
      <c r="DW57" s="11">
        <v>162251653.18000001</v>
      </c>
      <c r="DX57" s="11">
        <v>150454752.04000002</v>
      </c>
      <c r="DY57" s="11">
        <v>151233696.09999999</v>
      </c>
      <c r="DZ57" s="11">
        <v>150741430.66</v>
      </c>
      <c r="EA57" s="11">
        <v>154118683.38</v>
      </c>
      <c r="EB57" s="11">
        <v>145854864.92000002</v>
      </c>
      <c r="EC57" s="11">
        <v>152239767.58000001</v>
      </c>
      <c r="ED57" s="11">
        <v>148239949.01999998</v>
      </c>
      <c r="EE57" s="11">
        <v>153670908.12</v>
      </c>
      <c r="EF57" s="11">
        <v>149376505.39000002</v>
      </c>
      <c r="EG57" s="11">
        <v>146489953.44999999</v>
      </c>
      <c r="EH57" s="11">
        <v>154388994.37</v>
      </c>
      <c r="EI57" s="11">
        <v>156494744.71000001</v>
      </c>
      <c r="EJ57" s="11">
        <v>168621258.93000001</v>
      </c>
      <c r="EK57" s="11">
        <v>145333947.60999998</v>
      </c>
      <c r="EL57" s="11">
        <v>148335409.74000001</v>
      </c>
      <c r="EM57" s="11">
        <v>148604927.78999999</v>
      </c>
      <c r="EN57" s="11">
        <v>145464065.66</v>
      </c>
      <c r="EO57" s="11">
        <v>141696448.12</v>
      </c>
      <c r="EP57" s="11">
        <v>135536773.19999999</v>
      </c>
      <c r="EQ57" s="11">
        <v>135013201.5</v>
      </c>
      <c r="ER57" s="11">
        <v>140608983.49000001</v>
      </c>
      <c r="ES57" s="11">
        <v>147300235.70000002</v>
      </c>
      <c r="ET57" s="11">
        <v>138699881.95000002</v>
      </c>
      <c r="EU57" s="11">
        <v>146546733.59999999</v>
      </c>
      <c r="EV57" s="11">
        <v>120068330</v>
      </c>
      <c r="EW57" s="11">
        <v>125134024.87</v>
      </c>
      <c r="EX57" s="11">
        <v>135601617.91</v>
      </c>
      <c r="EY57" s="11">
        <v>128700491.06</v>
      </c>
      <c r="EZ57" s="11">
        <v>131639016.39999999</v>
      </c>
      <c r="FA57" s="11">
        <v>138615674.09999999</v>
      </c>
      <c r="FB57" s="11">
        <v>144356586.91000003</v>
      </c>
      <c r="FC57" s="11">
        <v>153170793.84</v>
      </c>
      <c r="FD57" s="11">
        <v>92744514.219999999</v>
      </c>
      <c r="FE57" s="11">
        <v>96006963.310000002</v>
      </c>
      <c r="FF57" s="11">
        <v>125197003.40000001</v>
      </c>
      <c r="FG57" s="11">
        <v>120340199.01000001</v>
      </c>
      <c r="FH57" s="11">
        <v>115221974.02</v>
      </c>
      <c r="FI57" s="11">
        <v>116311635.25</v>
      </c>
      <c r="FJ57" s="11">
        <v>126345558.88</v>
      </c>
      <c r="FK57" s="11">
        <v>135381392.59999999</v>
      </c>
      <c r="FL57" s="11">
        <v>122458532.56</v>
      </c>
      <c r="FM57" s="11">
        <v>128948949.98999999</v>
      </c>
      <c r="FN57" s="11">
        <v>138573972.38999999</v>
      </c>
      <c r="FO57" s="11">
        <v>137069072.37</v>
      </c>
      <c r="FP57" s="11">
        <v>134340128.68000001</v>
      </c>
      <c r="FQ57" s="11">
        <v>137257213.47</v>
      </c>
      <c r="FR57" s="11">
        <v>151404349.81</v>
      </c>
      <c r="FS57" s="11">
        <v>125883371.92</v>
      </c>
      <c r="FT57" s="11">
        <v>150161108.75999999</v>
      </c>
      <c r="FU57" s="11">
        <v>157991991.81</v>
      </c>
      <c r="FV57" s="11">
        <v>117763438.69</v>
      </c>
      <c r="FW57" s="11">
        <v>164794840</v>
      </c>
      <c r="FX57" s="11">
        <v>155015945.91</v>
      </c>
      <c r="FY57" s="11">
        <v>159960355.91</v>
      </c>
      <c r="FZ57" s="11">
        <v>154534916.13</v>
      </c>
      <c r="GA57" s="11">
        <v>146951214.38</v>
      </c>
      <c r="GB57" s="11">
        <v>155455835.06999999</v>
      </c>
      <c r="GC57" s="11">
        <v>153988010.96000001</v>
      </c>
      <c r="GD57" s="11">
        <v>147106191.61000001</v>
      </c>
      <c r="GE57" s="11">
        <v>156245383.61000001</v>
      </c>
      <c r="GF57" s="11">
        <v>159816148.18000001</v>
      </c>
      <c r="GG57" s="11">
        <v>154059066.78</v>
      </c>
      <c r="GH57" s="11">
        <v>149918783.81</v>
      </c>
      <c r="GI57" s="67">
        <f t="shared" ref="GI57:GI74" si="27">SUM(FE57:GH57)</f>
        <v>4194503549.2700005</v>
      </c>
      <c r="GJ57" s="67">
        <f t="shared" ref="GJ57:GJ67" si="28">SUM(DE57:FD57)</f>
        <v>7069337226.0699987</v>
      </c>
      <c r="GK57" s="67">
        <f t="shared" ref="GK57:GK67" si="29">SUM(BE57:DD57)</f>
        <v>5732777753.7599993</v>
      </c>
      <c r="GL57" s="67">
        <f t="shared" ref="GL57:GL67" si="30">SUM(D57:BD57)</f>
        <v>4353707558.1400003</v>
      </c>
      <c r="GM57" s="68">
        <f>GI57/$GI$75</f>
        <v>0.72327206465934479</v>
      </c>
      <c r="GN57" s="68">
        <f t="shared" ref="GN57:GN67" si="31">GJ57/$GJ$75</f>
        <v>0.74128850984137729</v>
      </c>
      <c r="GO57" s="68">
        <f t="shared" ref="GO57:GO67" si="32">GK57/$GK$75</f>
        <v>0.77060054013865575</v>
      </c>
      <c r="GP57" s="68">
        <f t="shared" ref="GP57:GP67" si="33">GL57/$GL$75</f>
        <v>0.85750511096804494</v>
      </c>
    </row>
    <row r="58" spans="1:198" ht="30.75" customHeight="1" x14ac:dyDescent="0.3">
      <c r="B58" s="3" t="s">
        <v>20</v>
      </c>
      <c r="C58" s="3" t="s">
        <v>6</v>
      </c>
      <c r="D58" s="13">
        <v>179701.58</v>
      </c>
      <c r="E58" s="11">
        <v>335192.28000000003</v>
      </c>
      <c r="F58" s="11">
        <v>422007.74</v>
      </c>
      <c r="G58" s="11">
        <v>406665.13</v>
      </c>
      <c r="H58" s="11">
        <v>373175.19</v>
      </c>
      <c r="I58" s="11">
        <v>379098.42</v>
      </c>
      <c r="J58" s="11">
        <v>443199.49</v>
      </c>
      <c r="K58" s="11">
        <v>380620.65</v>
      </c>
      <c r="L58" s="11">
        <v>475427.27</v>
      </c>
      <c r="M58" s="11">
        <v>425303.48</v>
      </c>
      <c r="N58" s="11">
        <v>325264.76</v>
      </c>
      <c r="O58" s="11">
        <v>218929.85</v>
      </c>
      <c r="P58" s="11">
        <v>196467.12</v>
      </c>
      <c r="Q58" s="11">
        <v>185604.72</v>
      </c>
      <c r="R58" s="11">
        <v>227303.36</v>
      </c>
      <c r="S58" s="11">
        <v>192329.07</v>
      </c>
      <c r="T58" s="11">
        <v>284629.56</v>
      </c>
      <c r="U58" s="11">
        <v>253617.94</v>
      </c>
      <c r="V58" s="11">
        <v>365224.37</v>
      </c>
      <c r="W58" s="11">
        <v>356041.86</v>
      </c>
      <c r="X58" s="11">
        <v>389557.2</v>
      </c>
      <c r="Y58" s="11">
        <v>474966.64</v>
      </c>
      <c r="Z58" s="11">
        <v>490644.44</v>
      </c>
      <c r="AA58" s="11">
        <v>389318.18</v>
      </c>
      <c r="AB58" s="11">
        <v>464353.96</v>
      </c>
      <c r="AC58" s="11">
        <v>501367.19</v>
      </c>
      <c r="AD58" s="11">
        <v>530850.23</v>
      </c>
      <c r="AE58" s="11">
        <v>540508.34</v>
      </c>
      <c r="AF58" s="11">
        <v>548616.87</v>
      </c>
      <c r="AG58" s="11">
        <v>541525.04</v>
      </c>
      <c r="AH58" s="11">
        <v>499432.42</v>
      </c>
      <c r="AI58" s="11">
        <v>478453.25</v>
      </c>
      <c r="AJ58" s="11">
        <v>457557.97</v>
      </c>
      <c r="AK58" s="11">
        <v>465282</v>
      </c>
      <c r="AL58" s="11">
        <v>513671.11</v>
      </c>
      <c r="AM58" s="11">
        <v>473609.69</v>
      </c>
      <c r="AN58" s="11">
        <v>481471.24</v>
      </c>
      <c r="AO58" s="11">
        <v>496211.29</v>
      </c>
      <c r="AP58" s="11">
        <v>488870.78</v>
      </c>
      <c r="AQ58" s="11">
        <v>477295.4</v>
      </c>
      <c r="AR58" s="11">
        <v>435087.82</v>
      </c>
      <c r="AS58" s="11">
        <v>450843.74</v>
      </c>
      <c r="AT58" s="11">
        <v>403042.95</v>
      </c>
      <c r="AU58" s="11">
        <v>372554.21</v>
      </c>
      <c r="AV58" s="11">
        <v>374669.6</v>
      </c>
      <c r="AW58" s="11">
        <v>340536.02</v>
      </c>
      <c r="AX58" s="11">
        <v>330674.89</v>
      </c>
      <c r="AY58" s="11">
        <v>388497.01</v>
      </c>
      <c r="AZ58" s="11">
        <v>381081.43</v>
      </c>
      <c r="BA58" s="11">
        <v>414322.81</v>
      </c>
      <c r="BB58" s="11">
        <v>409599.33</v>
      </c>
      <c r="BC58" s="11">
        <v>264249.15000000002</v>
      </c>
      <c r="BD58" s="11">
        <v>204006.88</v>
      </c>
      <c r="BE58" s="11">
        <v>299854</v>
      </c>
      <c r="BF58" s="11">
        <v>386739.55</v>
      </c>
      <c r="BG58" s="11">
        <v>336655.7</v>
      </c>
      <c r="BH58" s="11">
        <v>365969.74</v>
      </c>
      <c r="BI58" s="11">
        <v>361715.31</v>
      </c>
      <c r="BJ58" s="11">
        <v>362541.56</v>
      </c>
      <c r="BK58" s="11">
        <v>353353.1</v>
      </c>
      <c r="BL58" s="11">
        <v>401525.07</v>
      </c>
      <c r="BM58" s="11">
        <v>379135.65</v>
      </c>
      <c r="BN58" s="11">
        <v>403715.56</v>
      </c>
      <c r="BO58" s="11">
        <v>437934.51</v>
      </c>
      <c r="BP58" s="11">
        <v>371219.1</v>
      </c>
      <c r="BQ58" s="11">
        <v>392785.31</v>
      </c>
      <c r="BR58" s="11">
        <v>333400.58</v>
      </c>
      <c r="BS58" s="11">
        <v>376814.46</v>
      </c>
      <c r="BT58" s="11">
        <v>355781.08</v>
      </c>
      <c r="BU58" s="11">
        <v>380552.07</v>
      </c>
      <c r="BV58" s="11">
        <v>453172.91</v>
      </c>
      <c r="BW58" s="11">
        <v>452607.15</v>
      </c>
      <c r="BX58" s="11">
        <v>486036</v>
      </c>
      <c r="BY58" s="11">
        <v>470332.94</v>
      </c>
      <c r="BZ58" s="11">
        <v>415461.47</v>
      </c>
      <c r="CA58" s="11">
        <v>558479.72</v>
      </c>
      <c r="CB58" s="11">
        <v>475783.84</v>
      </c>
      <c r="CC58" s="11">
        <v>556373.07999999996</v>
      </c>
      <c r="CD58" s="11">
        <v>520693.31</v>
      </c>
      <c r="CE58" s="11">
        <v>514291.99</v>
      </c>
      <c r="CF58" s="11">
        <v>544090.35</v>
      </c>
      <c r="CG58" s="11">
        <v>528642.86</v>
      </c>
      <c r="CH58" s="11">
        <v>489173.47</v>
      </c>
      <c r="CI58" s="11">
        <v>558363.23</v>
      </c>
      <c r="CJ58" s="11">
        <v>554641.68000000005</v>
      </c>
      <c r="CK58" s="11">
        <v>541866.43000000005</v>
      </c>
      <c r="CL58" s="11">
        <v>482917.38</v>
      </c>
      <c r="CM58" s="11">
        <v>479090.05</v>
      </c>
      <c r="CN58" s="11">
        <v>452635.86</v>
      </c>
      <c r="CO58" s="11">
        <v>535853.42000000004</v>
      </c>
      <c r="CP58" s="11">
        <v>471925.52</v>
      </c>
      <c r="CQ58" s="11">
        <v>475139.17</v>
      </c>
      <c r="CR58" s="11">
        <v>486292.74</v>
      </c>
      <c r="CS58" s="11">
        <v>519531.29</v>
      </c>
      <c r="CT58" s="11">
        <v>428567.99</v>
      </c>
      <c r="CU58" s="11">
        <v>472564.27</v>
      </c>
      <c r="CV58" s="11">
        <v>407681.66</v>
      </c>
      <c r="CW58" s="11">
        <v>414995.42</v>
      </c>
      <c r="CX58" s="11">
        <v>383009.13</v>
      </c>
      <c r="CY58" s="11">
        <v>462047.92</v>
      </c>
      <c r="CZ58" s="11">
        <v>424364.54</v>
      </c>
      <c r="DA58" s="11">
        <v>437650.09</v>
      </c>
      <c r="DB58" s="11">
        <v>449698</v>
      </c>
      <c r="DC58" s="11">
        <v>363425.35</v>
      </c>
      <c r="DD58" s="11">
        <v>368644.83</v>
      </c>
      <c r="DE58" s="11">
        <v>342824.47</v>
      </c>
      <c r="DF58" s="11">
        <v>419180.38</v>
      </c>
      <c r="DG58" s="11">
        <v>414477.39</v>
      </c>
      <c r="DH58" s="11">
        <v>336447.73</v>
      </c>
      <c r="DI58" s="11">
        <v>415817.8</v>
      </c>
      <c r="DJ58" s="11">
        <v>372457.96</v>
      </c>
      <c r="DK58" s="11">
        <v>421967.55</v>
      </c>
      <c r="DL58" s="11">
        <v>410383.91</v>
      </c>
      <c r="DM58" s="11">
        <v>398087.83</v>
      </c>
      <c r="DN58" s="11">
        <v>440743.48</v>
      </c>
      <c r="DO58" s="11">
        <v>423817.43</v>
      </c>
      <c r="DP58" s="11">
        <v>434690.37</v>
      </c>
      <c r="DQ58" s="11">
        <v>428467.91</v>
      </c>
      <c r="DR58" s="11">
        <v>426277.03</v>
      </c>
      <c r="DS58" s="11">
        <v>416485.76</v>
      </c>
      <c r="DT58" s="11">
        <v>381657.47</v>
      </c>
      <c r="DU58" s="11">
        <v>454545.14</v>
      </c>
      <c r="DV58" s="11">
        <v>408063.88</v>
      </c>
      <c r="DW58" s="11">
        <v>476515.41</v>
      </c>
      <c r="DX58" s="11">
        <v>461848.18</v>
      </c>
      <c r="DY58" s="11">
        <v>469129.39</v>
      </c>
      <c r="DZ58" s="11">
        <v>458916.39</v>
      </c>
      <c r="EA58" s="11">
        <v>459942.45</v>
      </c>
      <c r="EB58" s="11">
        <v>408912.09</v>
      </c>
      <c r="EC58" s="11">
        <v>482990.98</v>
      </c>
      <c r="ED58" s="11">
        <v>473475.56</v>
      </c>
      <c r="EE58" s="11">
        <v>516222.24</v>
      </c>
      <c r="EF58" s="11">
        <v>541527.28</v>
      </c>
      <c r="EG58" s="11">
        <v>432486.74</v>
      </c>
      <c r="EH58" s="11">
        <v>487707.7</v>
      </c>
      <c r="EI58" s="11">
        <v>435075.5</v>
      </c>
      <c r="EJ58" s="11">
        <v>484426.19</v>
      </c>
      <c r="EK58" s="11">
        <v>397995.5</v>
      </c>
      <c r="EL58" s="11">
        <v>459390.42</v>
      </c>
      <c r="EM58" s="11">
        <v>467898.41</v>
      </c>
      <c r="EN58" s="11">
        <v>419246.5</v>
      </c>
      <c r="EO58" s="11">
        <v>508580.84</v>
      </c>
      <c r="EP58" s="11">
        <v>389930.29</v>
      </c>
      <c r="EQ58" s="11">
        <v>424015.56</v>
      </c>
      <c r="ER58" s="11">
        <v>446450.15</v>
      </c>
      <c r="ES58" s="11">
        <v>416869.76</v>
      </c>
      <c r="ET58" s="11">
        <v>443242.83</v>
      </c>
      <c r="EU58" s="11">
        <v>401169.38</v>
      </c>
      <c r="EV58" s="11">
        <v>391340.25</v>
      </c>
      <c r="EW58" s="11">
        <v>358555.81</v>
      </c>
      <c r="EX58" s="11">
        <v>432475.14</v>
      </c>
      <c r="EY58" s="11">
        <v>420902.31</v>
      </c>
      <c r="EZ58" s="11">
        <v>373927.02</v>
      </c>
      <c r="FA58" s="11">
        <v>405814.79</v>
      </c>
      <c r="FB58" s="11">
        <v>402620.2</v>
      </c>
      <c r="FC58" s="11">
        <v>363302.44</v>
      </c>
      <c r="FD58" s="11">
        <v>303092.23</v>
      </c>
      <c r="FE58" s="11">
        <v>356979.26</v>
      </c>
      <c r="FF58" s="11">
        <v>430266.71</v>
      </c>
      <c r="FG58" s="11">
        <v>400309.93</v>
      </c>
      <c r="FH58" s="11">
        <v>422280.73</v>
      </c>
      <c r="FI58" s="11">
        <v>354878.03</v>
      </c>
      <c r="FJ58" s="11">
        <v>427210.37</v>
      </c>
      <c r="FK58" s="11">
        <v>470397.25</v>
      </c>
      <c r="FL58" s="11">
        <v>417414.72</v>
      </c>
      <c r="FM58" s="11">
        <v>431485.03</v>
      </c>
      <c r="FN58" s="11">
        <v>417018.72</v>
      </c>
      <c r="FO58" s="11">
        <v>387789.71</v>
      </c>
      <c r="FP58" s="11">
        <v>440085.5</v>
      </c>
      <c r="FQ58" s="11">
        <v>465419.5</v>
      </c>
      <c r="FR58" s="11">
        <v>432232.08</v>
      </c>
      <c r="FS58" s="11">
        <v>379996.73</v>
      </c>
      <c r="FT58" s="11">
        <v>401784.46</v>
      </c>
      <c r="FU58" s="11">
        <v>489641.88</v>
      </c>
      <c r="FV58" s="11">
        <v>337298.68</v>
      </c>
      <c r="FW58" s="11">
        <v>473816.24</v>
      </c>
      <c r="FX58" s="11">
        <v>473380.27</v>
      </c>
      <c r="FY58" s="11">
        <v>423524.66</v>
      </c>
      <c r="FZ58" s="11">
        <v>485807.76</v>
      </c>
      <c r="GA58" s="11">
        <v>364677.76</v>
      </c>
      <c r="GB58" s="11">
        <v>477304.06</v>
      </c>
      <c r="GC58" s="11">
        <v>451369.44</v>
      </c>
      <c r="GD58" s="11">
        <v>481280.91</v>
      </c>
      <c r="GE58" s="11">
        <v>461068.93</v>
      </c>
      <c r="GF58" s="11">
        <v>483227.05</v>
      </c>
      <c r="GG58" s="11">
        <v>478547.11</v>
      </c>
      <c r="GH58" s="11">
        <v>439724.55</v>
      </c>
      <c r="GI58" s="67">
        <f t="shared" si="27"/>
        <v>12956218.029999999</v>
      </c>
      <c r="GJ58" s="67">
        <f t="shared" si="28"/>
        <v>22162389.419999991</v>
      </c>
      <c r="GK58" s="67">
        <f t="shared" si="29"/>
        <v>22935737.41</v>
      </c>
      <c r="GL58" s="67">
        <f t="shared" si="30"/>
        <v>20898532.919999994</v>
      </c>
      <c r="GM58" s="68">
        <f t="shared" ref="GM58:GM67" si="34">GI58/$GI$75</f>
        <v>2.2340833556728323E-3</v>
      </c>
      <c r="GN58" s="68">
        <f t="shared" si="31"/>
        <v>2.3239412836455094E-3</v>
      </c>
      <c r="GO58" s="68">
        <f t="shared" si="32"/>
        <v>3.0830240410126149E-3</v>
      </c>
      <c r="GP58" s="68">
        <f t="shared" si="33"/>
        <v>4.116169621252652E-3</v>
      </c>
    </row>
    <row r="59" spans="1:198" ht="28.5" customHeight="1" x14ac:dyDescent="0.3">
      <c r="B59" s="3" t="s">
        <v>7</v>
      </c>
      <c r="C59" s="3" t="s">
        <v>8</v>
      </c>
      <c r="D59" s="13">
        <v>300853.45</v>
      </c>
      <c r="E59" s="11">
        <v>507269.19</v>
      </c>
      <c r="F59" s="11">
        <v>560682.86</v>
      </c>
      <c r="G59" s="11">
        <v>567716.62</v>
      </c>
      <c r="H59" s="11">
        <v>576014.78</v>
      </c>
      <c r="I59" s="11">
        <v>576362.12</v>
      </c>
      <c r="J59" s="11">
        <v>620929.44999999995</v>
      </c>
      <c r="K59" s="11">
        <v>682289.04</v>
      </c>
      <c r="L59" s="11">
        <v>789264.9</v>
      </c>
      <c r="M59" s="11">
        <v>854873.9</v>
      </c>
      <c r="N59" s="11">
        <v>1154377.43</v>
      </c>
      <c r="O59" s="11">
        <v>874351.41</v>
      </c>
      <c r="P59" s="11">
        <v>948205.38</v>
      </c>
      <c r="Q59" s="11">
        <v>1158936.3500000001</v>
      </c>
      <c r="R59" s="11">
        <v>1330879.92</v>
      </c>
      <c r="S59" s="11">
        <v>775026.99</v>
      </c>
      <c r="T59" s="11">
        <v>975348.52</v>
      </c>
      <c r="U59" s="11">
        <v>1007512.33</v>
      </c>
      <c r="V59" s="11">
        <v>1050550.57</v>
      </c>
      <c r="W59" s="11">
        <v>1022091.75</v>
      </c>
      <c r="X59" s="11">
        <v>1028076.57</v>
      </c>
      <c r="Y59" s="11">
        <v>996827.76</v>
      </c>
      <c r="Z59" s="11">
        <v>1131913.02</v>
      </c>
      <c r="AA59" s="11">
        <v>1158570.07</v>
      </c>
      <c r="AB59" s="11">
        <v>1257451.1499999999</v>
      </c>
      <c r="AC59" s="11">
        <v>1315313.97</v>
      </c>
      <c r="AD59" s="11">
        <v>1343626.46</v>
      </c>
      <c r="AE59" s="11">
        <v>1401591.58</v>
      </c>
      <c r="AF59" s="11">
        <v>1440280.03</v>
      </c>
      <c r="AG59" s="11">
        <v>1461647.94</v>
      </c>
      <c r="AH59" s="11">
        <v>1517220.17</v>
      </c>
      <c r="AI59" s="11">
        <v>1518155.92</v>
      </c>
      <c r="AJ59" s="11">
        <v>1531060.22</v>
      </c>
      <c r="AK59" s="11">
        <v>1549527.18</v>
      </c>
      <c r="AL59" s="11">
        <v>1630749.85</v>
      </c>
      <c r="AM59" s="11">
        <v>1609042.77</v>
      </c>
      <c r="AN59" s="11">
        <v>1704514.44</v>
      </c>
      <c r="AO59" s="11">
        <v>1672497.63</v>
      </c>
      <c r="AP59" s="11">
        <v>1666843.59</v>
      </c>
      <c r="AQ59" s="11">
        <v>1663075.91</v>
      </c>
      <c r="AR59" s="11">
        <v>1746039.09</v>
      </c>
      <c r="AS59" s="11">
        <v>1691602.6</v>
      </c>
      <c r="AT59" s="11">
        <v>1616669.35</v>
      </c>
      <c r="AU59" s="11">
        <v>1623377.32</v>
      </c>
      <c r="AV59" s="11">
        <v>1646465.5</v>
      </c>
      <c r="AW59" s="11">
        <v>1609859.35</v>
      </c>
      <c r="AX59" s="11">
        <v>1755986.66</v>
      </c>
      <c r="AY59" s="11">
        <v>1745371.45</v>
      </c>
      <c r="AZ59" s="11">
        <v>1891423.99</v>
      </c>
      <c r="BA59" s="11">
        <v>1904658.18</v>
      </c>
      <c r="BB59" s="11">
        <v>2226150.36</v>
      </c>
      <c r="BC59" s="11">
        <v>1794005.52</v>
      </c>
      <c r="BD59" s="11">
        <v>1188325.7</v>
      </c>
      <c r="BE59" s="11">
        <v>1766157.04</v>
      </c>
      <c r="BF59" s="11">
        <v>1890870.53</v>
      </c>
      <c r="BG59" s="11">
        <v>1967242.81</v>
      </c>
      <c r="BH59" s="11">
        <v>1923200.96</v>
      </c>
      <c r="BI59" s="11">
        <v>1967703.16</v>
      </c>
      <c r="BJ59" s="11">
        <v>2118883.61</v>
      </c>
      <c r="BK59" s="11">
        <v>2139532.84</v>
      </c>
      <c r="BL59" s="11">
        <v>2364210.4900000002</v>
      </c>
      <c r="BM59" s="11">
        <v>2659325.4500000002</v>
      </c>
      <c r="BN59" s="11">
        <v>2763617.2</v>
      </c>
      <c r="BO59" s="11">
        <v>2687418.54</v>
      </c>
      <c r="BP59" s="11">
        <v>3069240.37</v>
      </c>
      <c r="BQ59" s="11">
        <v>2874855.43</v>
      </c>
      <c r="BR59" s="11">
        <v>2312776.81</v>
      </c>
      <c r="BS59" s="11">
        <v>2772774.62</v>
      </c>
      <c r="BT59" s="11">
        <v>2827635.86</v>
      </c>
      <c r="BU59" s="11">
        <v>3154171.84</v>
      </c>
      <c r="BV59" s="11">
        <v>3137798.5</v>
      </c>
      <c r="BW59" s="11">
        <v>3658191.48</v>
      </c>
      <c r="BX59" s="11">
        <v>3597590.56</v>
      </c>
      <c r="BY59" s="11">
        <v>3797452.39</v>
      </c>
      <c r="BZ59" s="11">
        <v>3834806.99</v>
      </c>
      <c r="CA59" s="11">
        <v>3944918.09</v>
      </c>
      <c r="CB59" s="11">
        <v>4005518.84</v>
      </c>
      <c r="CC59" s="11">
        <v>3916597.55</v>
      </c>
      <c r="CD59" s="11">
        <v>3872948.11</v>
      </c>
      <c r="CE59" s="11">
        <v>4393544.7699999996</v>
      </c>
      <c r="CF59" s="11">
        <v>4734415.9800000004</v>
      </c>
      <c r="CG59" s="11">
        <v>4516510.34</v>
      </c>
      <c r="CH59" s="11">
        <v>4604580.8600000003</v>
      </c>
      <c r="CI59" s="11">
        <v>4794676.88</v>
      </c>
      <c r="CJ59" s="11">
        <v>5310832.22</v>
      </c>
      <c r="CK59" s="11">
        <v>5035328.1500000004</v>
      </c>
      <c r="CL59" s="11">
        <v>4744437.4800000004</v>
      </c>
      <c r="CM59" s="11">
        <v>4849989.41</v>
      </c>
      <c r="CN59" s="11">
        <v>4830523.09</v>
      </c>
      <c r="CO59" s="11">
        <v>4765741.8499999996</v>
      </c>
      <c r="CP59" s="11">
        <v>4553509.0199999996</v>
      </c>
      <c r="CQ59" s="11">
        <v>4732558.9400000004</v>
      </c>
      <c r="CR59" s="11">
        <v>4486139.32</v>
      </c>
      <c r="CS59" s="11">
        <v>4765269.42</v>
      </c>
      <c r="CT59" s="11">
        <v>4646453.03</v>
      </c>
      <c r="CU59" s="11">
        <v>5212703.5599999996</v>
      </c>
      <c r="CV59" s="11">
        <v>4049604.8</v>
      </c>
      <c r="CW59" s="11">
        <v>4653879.03</v>
      </c>
      <c r="CX59" s="11">
        <v>4791100.74</v>
      </c>
      <c r="CY59" s="11">
        <v>4764247.0199999996</v>
      </c>
      <c r="CZ59" s="11">
        <v>4970895.74</v>
      </c>
      <c r="DA59" s="11">
        <v>5231682.75</v>
      </c>
      <c r="DB59" s="11">
        <v>5936038.8600000003</v>
      </c>
      <c r="DC59" s="11">
        <v>5318599.0599999996</v>
      </c>
      <c r="DD59" s="11">
        <v>4302653.46</v>
      </c>
      <c r="DE59" s="11">
        <v>4743034.91</v>
      </c>
      <c r="DF59" s="11">
        <v>5410796.8499999996</v>
      </c>
      <c r="DG59" s="11">
        <v>5189123.4400000004</v>
      </c>
      <c r="DH59" s="11">
        <v>5014458.5199999996</v>
      </c>
      <c r="DI59" s="11">
        <v>5437860.9400000004</v>
      </c>
      <c r="DJ59" s="11">
        <v>6112867.6699999999</v>
      </c>
      <c r="DK59" s="11">
        <v>5864415.7999999998</v>
      </c>
      <c r="DL59" s="11">
        <v>6705166.5200000005</v>
      </c>
      <c r="DM59" s="11">
        <v>6814862.4000000004</v>
      </c>
      <c r="DN59" s="11">
        <v>6976599.3600000003</v>
      </c>
      <c r="DO59" s="11">
        <v>6809437.8600000003</v>
      </c>
      <c r="DP59" s="11">
        <v>7099799.2800000003</v>
      </c>
      <c r="DQ59" s="11">
        <v>6839237.2300000004</v>
      </c>
      <c r="DR59" s="11">
        <v>7592042.96</v>
      </c>
      <c r="DS59" s="11">
        <v>8168687.4500000002</v>
      </c>
      <c r="DT59" s="11">
        <v>6561523.4500000002</v>
      </c>
      <c r="DU59" s="11">
        <v>8505334.4100000001</v>
      </c>
      <c r="DV59" s="11">
        <v>8206665.4699999997</v>
      </c>
      <c r="DW59" s="11">
        <v>9653697.9700000007</v>
      </c>
      <c r="DX59" s="11">
        <v>8773667.9800000004</v>
      </c>
      <c r="DY59" s="11">
        <v>9206757.5199999996</v>
      </c>
      <c r="DZ59" s="11">
        <v>9032878.5199999996</v>
      </c>
      <c r="EA59" s="11">
        <v>9192476.8100000005</v>
      </c>
      <c r="EB59" s="11">
        <v>8928833.2699999996</v>
      </c>
      <c r="EC59" s="11">
        <v>10352996.960000001</v>
      </c>
      <c r="ED59" s="11">
        <v>9175300.1699999999</v>
      </c>
      <c r="EE59" s="11">
        <v>10707944.279999999</v>
      </c>
      <c r="EF59" s="11">
        <v>10569330.92</v>
      </c>
      <c r="EG59" s="11">
        <v>10115884.65</v>
      </c>
      <c r="EH59" s="11">
        <v>10583350.98</v>
      </c>
      <c r="EI59" s="11">
        <v>9850894.8699999992</v>
      </c>
      <c r="EJ59" s="11">
        <v>11519680.619999999</v>
      </c>
      <c r="EK59" s="11">
        <v>10918732.220000001</v>
      </c>
      <c r="EL59" s="11">
        <v>10588392.869999999</v>
      </c>
      <c r="EM59" s="11">
        <v>9625677.6300000008</v>
      </c>
      <c r="EN59" s="11">
        <v>9528343.9000000004</v>
      </c>
      <c r="EO59" s="11">
        <v>9031537.6099999994</v>
      </c>
      <c r="EP59" s="11">
        <v>8682474.0800000001</v>
      </c>
      <c r="EQ59" s="11">
        <v>8702410.4900000002</v>
      </c>
      <c r="ER59" s="11">
        <v>9362504.8599999994</v>
      </c>
      <c r="ES59" s="11">
        <v>9704899.6400000006</v>
      </c>
      <c r="ET59" s="11">
        <v>9147345.1499999985</v>
      </c>
      <c r="EU59" s="11">
        <v>9699937.2400000002</v>
      </c>
      <c r="EV59" s="11">
        <v>8359323.8100000005</v>
      </c>
      <c r="EW59" s="11">
        <v>8756870.4799999986</v>
      </c>
      <c r="EX59" s="11">
        <v>8992624.3200000003</v>
      </c>
      <c r="EY59" s="11">
        <v>8679987.0600000005</v>
      </c>
      <c r="EZ59" s="11">
        <v>8987700.8699999992</v>
      </c>
      <c r="FA59" s="11">
        <v>9636203.9299999997</v>
      </c>
      <c r="FB59" s="11">
        <v>9782619.2599999998</v>
      </c>
      <c r="FC59" s="11">
        <v>10450325.02</v>
      </c>
      <c r="FD59" s="11">
        <v>7261367.04</v>
      </c>
      <c r="FE59" s="11">
        <v>7752807.9700000007</v>
      </c>
      <c r="FF59" s="11">
        <v>9344596.4100000001</v>
      </c>
      <c r="FG59" s="11">
        <v>8931101.7799999993</v>
      </c>
      <c r="FH59" s="11">
        <v>8625793.2599999998</v>
      </c>
      <c r="FI59" s="11">
        <v>8800939.4800000004</v>
      </c>
      <c r="FJ59" s="11">
        <v>9824073.3100000005</v>
      </c>
      <c r="FK59" s="11">
        <v>10369700.300000001</v>
      </c>
      <c r="FL59" s="11">
        <v>9445683.0600000005</v>
      </c>
      <c r="FM59" s="11">
        <v>10203137.359999999</v>
      </c>
      <c r="FN59" s="11">
        <v>11256678.59</v>
      </c>
      <c r="FO59" s="11">
        <v>11106972.41</v>
      </c>
      <c r="FP59" s="11">
        <v>10949660.27</v>
      </c>
      <c r="FQ59" s="11">
        <v>11140538.09</v>
      </c>
      <c r="FR59" s="11">
        <v>11789115.779999999</v>
      </c>
      <c r="FS59" s="11">
        <v>11062314.16</v>
      </c>
      <c r="FT59" s="11">
        <v>12566897.119999999</v>
      </c>
      <c r="FU59" s="11">
        <v>12979259.109999999</v>
      </c>
      <c r="FV59" s="11">
        <v>10677979.35</v>
      </c>
      <c r="FW59" s="11">
        <v>14137983.66</v>
      </c>
      <c r="FX59" s="11">
        <v>13105936.550000001</v>
      </c>
      <c r="FY59" s="11">
        <v>13807643.130000001</v>
      </c>
      <c r="FZ59" s="11">
        <v>13341596.470000001</v>
      </c>
      <c r="GA59" s="11">
        <v>13017918.65</v>
      </c>
      <c r="GB59" s="11">
        <v>14677403.5</v>
      </c>
      <c r="GC59" s="11">
        <v>15247057.84</v>
      </c>
      <c r="GD59" s="11">
        <v>12914469.92</v>
      </c>
      <c r="GE59" s="11">
        <v>16356600.76</v>
      </c>
      <c r="GF59" s="11">
        <v>16106615.220000001</v>
      </c>
      <c r="GG59" s="11">
        <v>16317746.91</v>
      </c>
      <c r="GH59" s="11">
        <v>13643691.52</v>
      </c>
      <c r="GI59" s="67">
        <f t="shared" si="27"/>
        <v>359501911.94</v>
      </c>
      <c r="GJ59" s="67">
        <f t="shared" si="28"/>
        <v>441614887.51999998</v>
      </c>
      <c r="GK59" s="67">
        <f t="shared" si="29"/>
        <v>200021355.85000005</v>
      </c>
      <c r="GL59" s="67">
        <f t="shared" si="30"/>
        <v>67371458.26000002</v>
      </c>
      <c r="GM59" s="68">
        <f t="shared" si="34"/>
        <v>6.1990098957736842E-2</v>
      </c>
      <c r="GN59" s="68">
        <f t="shared" si="31"/>
        <v>4.6307600192876518E-2</v>
      </c>
      <c r="GO59" s="68">
        <f t="shared" si="32"/>
        <v>2.6886889999561143E-2</v>
      </c>
      <c r="GP59" s="68">
        <f t="shared" si="33"/>
        <v>1.3269464937604013E-2</v>
      </c>
    </row>
    <row r="60" spans="1:198" ht="28.5" customHeight="1" x14ac:dyDescent="0.3">
      <c r="B60" s="3" t="s">
        <v>34</v>
      </c>
      <c r="C60" s="3" t="s">
        <v>35</v>
      </c>
      <c r="D60" s="13">
        <v>1511278.36</v>
      </c>
      <c r="E60" s="11">
        <v>1979780.15</v>
      </c>
      <c r="F60" s="11">
        <v>2209812.09</v>
      </c>
      <c r="G60" s="11">
        <v>1961738.6</v>
      </c>
      <c r="H60" s="11">
        <v>2075440.77</v>
      </c>
      <c r="I60" s="11">
        <v>2369408.31</v>
      </c>
      <c r="J60" s="11">
        <v>1965396.21</v>
      </c>
      <c r="K60" s="11">
        <v>2043785.98</v>
      </c>
      <c r="L60" s="11">
        <v>2613432.52</v>
      </c>
      <c r="M60" s="11">
        <v>2093006.25</v>
      </c>
      <c r="N60" s="11">
        <v>933707.24</v>
      </c>
      <c r="O60" s="11">
        <v>150390.17000000001</v>
      </c>
      <c r="P60" s="11">
        <v>126457.56</v>
      </c>
      <c r="Q60" s="11">
        <v>122141.05</v>
      </c>
      <c r="R60" s="11">
        <v>127946.41</v>
      </c>
      <c r="S60" s="11">
        <v>121330.92</v>
      </c>
      <c r="T60" s="11">
        <v>163324.57999999999</v>
      </c>
      <c r="U60" s="11">
        <v>147878.99</v>
      </c>
      <c r="V60" s="11">
        <v>357274.98</v>
      </c>
      <c r="W60" s="11">
        <v>418961.59</v>
      </c>
      <c r="X60" s="11">
        <v>533136.68000000005</v>
      </c>
      <c r="Y60" s="11">
        <v>602472.27</v>
      </c>
      <c r="Z60" s="11">
        <v>726581.46</v>
      </c>
      <c r="AA60" s="11">
        <v>804934.09</v>
      </c>
      <c r="AB60" s="11">
        <v>1039910.16</v>
      </c>
      <c r="AC60" s="11">
        <v>1422885.7</v>
      </c>
      <c r="AD60" s="11">
        <v>1641465.5</v>
      </c>
      <c r="AE60" s="11">
        <v>1780883.79</v>
      </c>
      <c r="AF60" s="11">
        <v>2009288.7</v>
      </c>
      <c r="AG60" s="11">
        <v>2077948.38</v>
      </c>
      <c r="AH60" s="11">
        <v>2061020.74</v>
      </c>
      <c r="AI60" s="11">
        <v>1913124.32</v>
      </c>
      <c r="AJ60" s="11">
        <v>1900801.82</v>
      </c>
      <c r="AK60" s="11">
        <v>1633736.85</v>
      </c>
      <c r="AL60" s="11">
        <v>2108366.1800000002</v>
      </c>
      <c r="AM60" s="11">
        <v>1798515.12</v>
      </c>
      <c r="AN60" s="11">
        <v>1904199.09</v>
      </c>
      <c r="AO60" s="11">
        <v>2025155.03</v>
      </c>
      <c r="AP60" s="11">
        <v>2155756.79</v>
      </c>
      <c r="AQ60" s="11">
        <v>2067173.99</v>
      </c>
      <c r="AR60" s="11">
        <v>1837239.08</v>
      </c>
      <c r="AS60" s="11">
        <v>1583864.99</v>
      </c>
      <c r="AT60" s="11">
        <v>786556.53</v>
      </c>
      <c r="AU60" s="11">
        <v>481372.56</v>
      </c>
      <c r="AV60" s="11">
        <v>509619.53</v>
      </c>
      <c r="AW60" s="11">
        <v>543750.6</v>
      </c>
      <c r="AX60" s="11">
        <v>641408.05000000005</v>
      </c>
      <c r="AY60" s="11">
        <v>720941.13</v>
      </c>
      <c r="AZ60" s="11">
        <v>749930.9</v>
      </c>
      <c r="BA60" s="11">
        <v>766720.99</v>
      </c>
      <c r="BB60" s="11">
        <v>827285.91</v>
      </c>
      <c r="BC60" s="11">
        <v>549135.71</v>
      </c>
      <c r="BD60" s="11">
        <v>519387.03</v>
      </c>
      <c r="BE60" s="11">
        <v>604367.77</v>
      </c>
      <c r="BF60" s="11">
        <v>650296.48</v>
      </c>
      <c r="BG60" s="11">
        <v>739220.22</v>
      </c>
      <c r="BH60" s="11">
        <v>736155.25</v>
      </c>
      <c r="BI60" s="11">
        <v>653532.53</v>
      </c>
      <c r="BJ60" s="11">
        <v>741158.6</v>
      </c>
      <c r="BK60" s="11">
        <v>708693.99</v>
      </c>
      <c r="BL60" s="11">
        <v>713154.77</v>
      </c>
      <c r="BM60" s="11">
        <v>728560.21</v>
      </c>
      <c r="BN60" s="11">
        <v>680466.54</v>
      </c>
      <c r="BO60" s="11">
        <v>683506.16</v>
      </c>
      <c r="BP60" s="11">
        <v>641104.43999999994</v>
      </c>
      <c r="BQ60" s="11">
        <v>531785.93000000005</v>
      </c>
      <c r="BR60" s="11">
        <v>635978.54</v>
      </c>
      <c r="BS60" s="11">
        <v>796962.82</v>
      </c>
      <c r="BT60" s="11">
        <v>821418.24</v>
      </c>
      <c r="BU60" s="11">
        <v>668887.59</v>
      </c>
      <c r="BV60" s="11">
        <v>639225.91</v>
      </c>
      <c r="BW60" s="11">
        <v>771570.42</v>
      </c>
      <c r="BX60" s="11">
        <v>709351.13</v>
      </c>
      <c r="BY60" s="11">
        <v>705376.44</v>
      </c>
      <c r="BZ60" s="11">
        <v>1009583.38</v>
      </c>
      <c r="CA60" s="11">
        <v>1429272.63</v>
      </c>
      <c r="CB60" s="11">
        <v>1879075.8400000001</v>
      </c>
      <c r="CC60" s="11">
        <v>1930575.81</v>
      </c>
      <c r="CD60" s="11">
        <v>1904240.55</v>
      </c>
      <c r="CE60" s="11">
        <v>1913804.08</v>
      </c>
      <c r="CF60" s="11">
        <v>2429986.46</v>
      </c>
      <c r="CG60" s="11">
        <v>2288265.0699999998</v>
      </c>
      <c r="CH60" s="11">
        <v>2437658.4300000002</v>
      </c>
      <c r="CI60" s="11">
        <v>2761661.22</v>
      </c>
      <c r="CJ60" s="11">
        <v>2538735.33</v>
      </c>
      <c r="CK60" s="11">
        <v>2702846.79</v>
      </c>
      <c r="CL60" s="11">
        <v>2224974.0299999998</v>
      </c>
      <c r="CM60" s="11">
        <v>2051059.96</v>
      </c>
      <c r="CN60" s="11">
        <v>1784311.34</v>
      </c>
      <c r="CO60" s="11">
        <v>1907274.86</v>
      </c>
      <c r="CP60" s="11">
        <v>1873892.02</v>
      </c>
      <c r="CQ60" s="11">
        <v>1655166.87</v>
      </c>
      <c r="CR60" s="11">
        <v>1713372.71</v>
      </c>
      <c r="CS60" s="11">
        <v>1840128.85</v>
      </c>
      <c r="CT60" s="11">
        <v>1700628.9</v>
      </c>
      <c r="CU60" s="11">
        <v>1621405.29</v>
      </c>
      <c r="CV60" s="11">
        <v>689115.99</v>
      </c>
      <c r="CW60" s="11">
        <v>778450.27</v>
      </c>
      <c r="CX60" s="11">
        <v>758106.88</v>
      </c>
      <c r="CY60" s="11">
        <v>927679.43</v>
      </c>
      <c r="CZ60" s="11">
        <v>1309427.3400000001</v>
      </c>
      <c r="DA60" s="11">
        <v>1319093.46</v>
      </c>
      <c r="DB60" s="11">
        <v>1520969.58</v>
      </c>
      <c r="DC60" s="11">
        <v>1261592.56</v>
      </c>
      <c r="DD60" s="11">
        <v>1163246.0899999999</v>
      </c>
      <c r="DE60" s="11">
        <v>928855.71</v>
      </c>
      <c r="DF60" s="11">
        <v>1140724.98</v>
      </c>
      <c r="DG60" s="11">
        <v>1126247.4500000002</v>
      </c>
      <c r="DH60" s="11">
        <v>1139971.1100000001</v>
      </c>
      <c r="DI60" s="11">
        <v>1009854.1799999999</v>
      </c>
      <c r="DJ60" s="11">
        <v>1121004.72</v>
      </c>
      <c r="DK60" s="11">
        <v>1049481.1400000001</v>
      </c>
      <c r="DL60" s="11">
        <v>1245743.48</v>
      </c>
      <c r="DM60" s="11">
        <v>1304126.8500000001</v>
      </c>
      <c r="DN60" s="11">
        <v>1349573.6199999999</v>
      </c>
      <c r="DO60" s="11">
        <v>1275956.6599999999</v>
      </c>
      <c r="DP60" s="11">
        <v>1323531.17</v>
      </c>
      <c r="DQ60" s="11">
        <v>1218902.19</v>
      </c>
      <c r="DR60" s="11">
        <v>1395194.8599999999</v>
      </c>
      <c r="DS60" s="11">
        <v>1315075.6300000001</v>
      </c>
      <c r="DT60" s="11">
        <v>1204685.06</v>
      </c>
      <c r="DU60" s="11">
        <v>1452706.11</v>
      </c>
      <c r="DV60" s="11">
        <v>1067629.4000000001</v>
      </c>
      <c r="DW60" s="11">
        <v>1454750.87</v>
      </c>
      <c r="DX60" s="11">
        <v>1330179.0699999998</v>
      </c>
      <c r="DY60" s="11">
        <v>1408599.59</v>
      </c>
      <c r="DZ60" s="11">
        <v>1366761.94</v>
      </c>
      <c r="EA60" s="11">
        <v>1434846.55</v>
      </c>
      <c r="EB60" s="11">
        <v>1276229.45</v>
      </c>
      <c r="EC60" s="11">
        <v>1506489.13</v>
      </c>
      <c r="ED60" s="11">
        <v>1648899.0899999999</v>
      </c>
      <c r="EE60" s="11">
        <v>1628917.57</v>
      </c>
      <c r="EF60" s="11">
        <v>1489638.31</v>
      </c>
      <c r="EG60" s="11">
        <v>1481091.72</v>
      </c>
      <c r="EH60" s="11">
        <v>1511184.6</v>
      </c>
      <c r="EI60" s="11">
        <v>1436756.45</v>
      </c>
      <c r="EJ60" s="11">
        <v>1646849.75</v>
      </c>
      <c r="EK60" s="11">
        <v>1193116.8699999999</v>
      </c>
      <c r="EL60" s="11">
        <v>1483478.65</v>
      </c>
      <c r="EM60" s="11">
        <v>1496058.68</v>
      </c>
      <c r="EN60" s="11">
        <v>1411893.22</v>
      </c>
      <c r="EO60" s="11">
        <v>1565979.57</v>
      </c>
      <c r="EP60" s="11">
        <v>1438827.67</v>
      </c>
      <c r="EQ60" s="11">
        <v>1482565.92</v>
      </c>
      <c r="ER60" s="11">
        <v>1448835.38</v>
      </c>
      <c r="ES60" s="11">
        <v>1341404.71</v>
      </c>
      <c r="ET60" s="11">
        <v>1178724.24</v>
      </c>
      <c r="EU60" s="11">
        <v>1073522.1299999999</v>
      </c>
      <c r="EV60" s="11">
        <v>811232.3899999999</v>
      </c>
      <c r="EW60" s="11">
        <v>847725.11</v>
      </c>
      <c r="EX60" s="11">
        <v>698256.8</v>
      </c>
      <c r="EY60" s="11">
        <v>673019.83000000007</v>
      </c>
      <c r="EZ60" s="11">
        <v>672786.9</v>
      </c>
      <c r="FA60" s="11">
        <v>658029.80000000005</v>
      </c>
      <c r="FB60" s="11">
        <v>735302.98</v>
      </c>
      <c r="FC60" s="11">
        <v>752293.58000000007</v>
      </c>
      <c r="FD60" s="11">
        <v>642420.49</v>
      </c>
      <c r="FE60" s="11">
        <v>629616.82000000007</v>
      </c>
      <c r="FF60" s="11">
        <v>687741</v>
      </c>
      <c r="FG60" s="11">
        <v>873726.04</v>
      </c>
      <c r="FH60" s="11">
        <v>787907.89999999991</v>
      </c>
      <c r="FI60" s="11">
        <v>757059.61</v>
      </c>
      <c r="FJ60" s="11">
        <v>1130071.57</v>
      </c>
      <c r="FK60" s="11">
        <v>1321207.92</v>
      </c>
      <c r="FL60" s="11">
        <v>1332214.05</v>
      </c>
      <c r="FM60" s="11">
        <v>1449233.35</v>
      </c>
      <c r="FN60" s="11">
        <v>1289858.21</v>
      </c>
      <c r="FO60" s="11">
        <v>1403328.66</v>
      </c>
      <c r="FP60" s="11">
        <v>1464136.16</v>
      </c>
      <c r="FQ60" s="11">
        <v>1664422.8</v>
      </c>
      <c r="FR60" s="11">
        <v>1679101.88</v>
      </c>
      <c r="FS60" s="11">
        <v>1468244.36</v>
      </c>
      <c r="FT60" s="11">
        <v>1886034.76</v>
      </c>
      <c r="FU60" s="11">
        <v>2003429.9</v>
      </c>
      <c r="FV60" s="11">
        <v>1120457.42</v>
      </c>
      <c r="FW60" s="11">
        <v>1057835.24</v>
      </c>
      <c r="FX60" s="11">
        <v>1101954.71</v>
      </c>
      <c r="FY60" s="11">
        <v>1074978.93</v>
      </c>
      <c r="FZ60" s="11">
        <v>1416809.06</v>
      </c>
      <c r="GA60" s="11">
        <v>1436690.27</v>
      </c>
      <c r="GB60" s="11">
        <v>1371027.66</v>
      </c>
      <c r="GC60" s="11">
        <v>1285176.27</v>
      </c>
      <c r="GD60" s="11">
        <v>1572720.95</v>
      </c>
      <c r="GE60" s="11">
        <v>1606215.47</v>
      </c>
      <c r="GF60" s="11">
        <v>1723586.73</v>
      </c>
      <c r="GG60" s="11">
        <v>1722466.41</v>
      </c>
      <c r="GH60" s="11">
        <v>1768889.08</v>
      </c>
      <c r="GI60" s="67">
        <f t="shared" si="27"/>
        <v>40086143.189999983</v>
      </c>
      <c r="GJ60" s="67">
        <f t="shared" si="28"/>
        <v>63895933.329999991</v>
      </c>
      <c r="GK60" s="67">
        <f t="shared" si="29"/>
        <v>67886376.000000015</v>
      </c>
      <c r="GL60" s="67">
        <f t="shared" si="30"/>
        <v>66217062.400000013</v>
      </c>
      <c r="GM60" s="68">
        <f t="shared" si="34"/>
        <v>6.9121857232204067E-3</v>
      </c>
      <c r="GN60" s="68">
        <f t="shared" si="31"/>
        <v>6.700107759529123E-3</v>
      </c>
      <c r="GO60" s="68">
        <f t="shared" si="32"/>
        <v>9.1252932279373283E-3</v>
      </c>
      <c r="GP60" s="68">
        <f t="shared" si="33"/>
        <v>1.304209542855659E-2</v>
      </c>
    </row>
    <row r="61" spans="1:198" ht="32.25" customHeight="1" x14ac:dyDescent="0.3">
      <c r="B61" s="3" t="s">
        <v>9</v>
      </c>
      <c r="C61" s="3" t="s">
        <v>10</v>
      </c>
      <c r="D61" s="13">
        <v>35728.410000000003</v>
      </c>
      <c r="E61" s="11">
        <v>91344.35</v>
      </c>
      <c r="F61" s="11">
        <v>116037.32</v>
      </c>
      <c r="G61" s="11">
        <v>121645.53</v>
      </c>
      <c r="H61" s="11">
        <v>120278.39</v>
      </c>
      <c r="I61" s="11">
        <v>137296.41</v>
      </c>
      <c r="J61" s="11">
        <v>182370.63</v>
      </c>
      <c r="K61" s="11">
        <v>189628.86</v>
      </c>
      <c r="L61" s="11">
        <v>184334.45</v>
      </c>
      <c r="M61" s="11">
        <v>230845.78</v>
      </c>
      <c r="N61" s="11">
        <v>227789.51</v>
      </c>
      <c r="O61" s="11">
        <v>137677.66</v>
      </c>
      <c r="P61" s="11">
        <v>119532.06</v>
      </c>
      <c r="Q61" s="11">
        <v>129058.28</v>
      </c>
      <c r="R61" s="11">
        <v>192199.96</v>
      </c>
      <c r="S61" s="11">
        <v>119686.14</v>
      </c>
      <c r="T61" s="11">
        <v>192005.5</v>
      </c>
      <c r="U61" s="11">
        <v>192981.43</v>
      </c>
      <c r="V61" s="11">
        <v>278092.51</v>
      </c>
      <c r="W61" s="11">
        <v>249330.86</v>
      </c>
      <c r="X61" s="11">
        <v>346911.74</v>
      </c>
      <c r="Y61" s="11">
        <v>424348.87</v>
      </c>
      <c r="Z61" s="11">
        <v>442221.07</v>
      </c>
      <c r="AA61" s="11">
        <v>420175.84</v>
      </c>
      <c r="AB61" s="11">
        <v>461290.56</v>
      </c>
      <c r="AC61" s="11">
        <v>537016.68999999994</v>
      </c>
      <c r="AD61" s="11">
        <v>568507.15</v>
      </c>
      <c r="AE61" s="11">
        <v>593996.59</v>
      </c>
      <c r="AF61" s="11">
        <v>598514.82999999996</v>
      </c>
      <c r="AG61" s="11">
        <v>630546.13</v>
      </c>
      <c r="AH61" s="11">
        <v>683578.99</v>
      </c>
      <c r="AI61" s="11">
        <v>665260.71</v>
      </c>
      <c r="AJ61" s="11">
        <v>652617.07999999996</v>
      </c>
      <c r="AK61" s="11">
        <v>669504.56000000006</v>
      </c>
      <c r="AL61" s="11">
        <v>684642.82</v>
      </c>
      <c r="AM61" s="11">
        <v>681319.73</v>
      </c>
      <c r="AN61" s="11">
        <v>747575.14</v>
      </c>
      <c r="AO61" s="11">
        <v>750179.08</v>
      </c>
      <c r="AP61" s="11">
        <v>680040</v>
      </c>
      <c r="AQ61" s="11">
        <v>734891.98</v>
      </c>
      <c r="AR61" s="11">
        <v>744042.02</v>
      </c>
      <c r="AS61" s="11">
        <v>689008.04</v>
      </c>
      <c r="AT61" s="11">
        <v>672193.6</v>
      </c>
      <c r="AU61" s="11">
        <v>627565.98</v>
      </c>
      <c r="AV61" s="11">
        <v>625318.07999999996</v>
      </c>
      <c r="AW61" s="11">
        <v>613997.5</v>
      </c>
      <c r="AX61" s="11">
        <v>716072.56</v>
      </c>
      <c r="AY61" s="11">
        <v>673759.84</v>
      </c>
      <c r="AZ61" s="11">
        <v>711859.71</v>
      </c>
      <c r="BA61" s="11">
        <v>816918.97</v>
      </c>
      <c r="BB61" s="11">
        <v>945846.16</v>
      </c>
      <c r="BC61" s="11">
        <v>685733.68</v>
      </c>
      <c r="BD61" s="11">
        <v>456630.35</v>
      </c>
      <c r="BE61" s="11">
        <v>660403.84</v>
      </c>
      <c r="BF61" s="11">
        <v>752577.2</v>
      </c>
      <c r="BG61" s="11">
        <v>740203.33</v>
      </c>
      <c r="BH61" s="11">
        <v>829602.45</v>
      </c>
      <c r="BI61" s="11">
        <v>897359.35</v>
      </c>
      <c r="BJ61" s="11">
        <v>966325.13</v>
      </c>
      <c r="BK61" s="11">
        <v>926304.86</v>
      </c>
      <c r="BL61" s="11">
        <v>1011013.27</v>
      </c>
      <c r="BM61" s="11">
        <v>1087191.71</v>
      </c>
      <c r="BN61" s="11">
        <v>1219405.83</v>
      </c>
      <c r="BO61" s="11">
        <v>1147356.1299999999</v>
      </c>
      <c r="BP61" s="11">
        <v>1166177.81</v>
      </c>
      <c r="BQ61" s="11">
        <v>1120312.53</v>
      </c>
      <c r="BR61" s="11">
        <v>957548.11</v>
      </c>
      <c r="BS61" s="11">
        <v>1104044.56</v>
      </c>
      <c r="BT61" s="11">
        <v>1195705.1100000001</v>
      </c>
      <c r="BU61" s="11">
        <v>1294399.3500000001</v>
      </c>
      <c r="BV61" s="11">
        <v>1339496.6499999999</v>
      </c>
      <c r="BW61" s="11">
        <v>1603174.71</v>
      </c>
      <c r="BX61" s="11">
        <v>1574361.72</v>
      </c>
      <c r="BY61" s="11">
        <v>1685253.88</v>
      </c>
      <c r="BZ61" s="11">
        <v>1537341.33</v>
      </c>
      <c r="CA61" s="11">
        <v>1702421.55</v>
      </c>
      <c r="CB61" s="11">
        <v>1715556.56</v>
      </c>
      <c r="CC61" s="11">
        <v>1806796.36</v>
      </c>
      <c r="CD61" s="11">
        <v>1740583.05</v>
      </c>
      <c r="CE61" s="11">
        <v>1924713.5</v>
      </c>
      <c r="CF61" s="11">
        <v>1963709.25</v>
      </c>
      <c r="CG61" s="11">
        <v>2034767.31</v>
      </c>
      <c r="CH61" s="11">
        <v>1979860.59</v>
      </c>
      <c r="CI61" s="11">
        <v>2007265.06</v>
      </c>
      <c r="CJ61" s="11">
        <v>2271769.33</v>
      </c>
      <c r="CK61" s="11">
        <v>2082571.51</v>
      </c>
      <c r="CL61" s="11">
        <v>1925751.81</v>
      </c>
      <c r="CM61" s="11">
        <v>2027437.77</v>
      </c>
      <c r="CN61" s="11">
        <v>2010468.31</v>
      </c>
      <c r="CO61" s="11">
        <v>2001353.38</v>
      </c>
      <c r="CP61" s="11">
        <v>1917961.25</v>
      </c>
      <c r="CQ61" s="11">
        <v>2101011.65</v>
      </c>
      <c r="CR61" s="11">
        <v>1923096</v>
      </c>
      <c r="CS61" s="11">
        <v>2067972.3</v>
      </c>
      <c r="CT61" s="11">
        <v>2023871.65</v>
      </c>
      <c r="CU61" s="11">
        <v>2200564.12</v>
      </c>
      <c r="CV61" s="11">
        <v>1793435.27</v>
      </c>
      <c r="CW61" s="11">
        <v>1927002.94</v>
      </c>
      <c r="CX61" s="11">
        <v>2020112.74</v>
      </c>
      <c r="CY61" s="11">
        <v>1948587.34</v>
      </c>
      <c r="CZ61" s="11">
        <v>2171215.14</v>
      </c>
      <c r="DA61" s="11">
        <v>2177115.61</v>
      </c>
      <c r="DB61" s="11">
        <v>2557494.17</v>
      </c>
      <c r="DC61" s="11">
        <v>2299137.44</v>
      </c>
      <c r="DD61" s="11">
        <v>1595976.76</v>
      </c>
      <c r="DE61" s="11">
        <v>1766470.61</v>
      </c>
      <c r="DF61" s="11">
        <v>2120594.46</v>
      </c>
      <c r="DG61" s="11">
        <v>2000933.24</v>
      </c>
      <c r="DH61" s="11">
        <v>1960965.55</v>
      </c>
      <c r="DI61" s="11">
        <v>2069658.83</v>
      </c>
      <c r="DJ61" s="11">
        <v>2403726.69</v>
      </c>
      <c r="DK61" s="11">
        <v>2337470.62</v>
      </c>
      <c r="DL61" s="11">
        <v>2491143.69</v>
      </c>
      <c r="DM61" s="11">
        <v>2706949.08</v>
      </c>
      <c r="DN61" s="11">
        <v>2785563.5</v>
      </c>
      <c r="DO61" s="11">
        <v>2771050.88</v>
      </c>
      <c r="DP61" s="11">
        <v>2838045.44</v>
      </c>
      <c r="DQ61" s="11">
        <v>2772880.65</v>
      </c>
      <c r="DR61" s="11">
        <v>3123315.05</v>
      </c>
      <c r="DS61" s="11">
        <v>3386171.12</v>
      </c>
      <c r="DT61" s="11">
        <v>2738241</v>
      </c>
      <c r="DU61" s="11">
        <v>3325157.48</v>
      </c>
      <c r="DV61" s="11">
        <v>3083843.78</v>
      </c>
      <c r="DW61" s="11">
        <v>3729044.2</v>
      </c>
      <c r="DX61" s="11">
        <v>3439439.29</v>
      </c>
      <c r="DY61" s="11">
        <v>3692511.58</v>
      </c>
      <c r="DZ61" s="11">
        <v>3485489.6</v>
      </c>
      <c r="EA61" s="11">
        <v>3567977.01</v>
      </c>
      <c r="EB61" s="11">
        <v>3356571.18</v>
      </c>
      <c r="EC61" s="11">
        <v>3690990.53</v>
      </c>
      <c r="ED61" s="11">
        <v>3689611.47</v>
      </c>
      <c r="EE61" s="11">
        <v>3755417.67</v>
      </c>
      <c r="EF61" s="11">
        <v>3561195.03</v>
      </c>
      <c r="EG61" s="11">
        <v>3474454.69</v>
      </c>
      <c r="EH61" s="11">
        <v>3886643.39</v>
      </c>
      <c r="EI61" s="11">
        <v>3942919.22</v>
      </c>
      <c r="EJ61" s="11">
        <v>4188900.22</v>
      </c>
      <c r="EK61" s="11">
        <v>3530926.99</v>
      </c>
      <c r="EL61" s="11">
        <v>3719716.14</v>
      </c>
      <c r="EM61" s="11">
        <v>3973609.59</v>
      </c>
      <c r="EN61" s="11">
        <v>3812296.83</v>
      </c>
      <c r="EO61" s="11">
        <v>3701690.46</v>
      </c>
      <c r="EP61" s="11">
        <v>3517749.54</v>
      </c>
      <c r="EQ61" s="11">
        <v>3679464.99</v>
      </c>
      <c r="ER61" s="11">
        <v>3740571</v>
      </c>
      <c r="ES61" s="11">
        <v>3888756.2</v>
      </c>
      <c r="ET61" s="11">
        <v>3709486.58</v>
      </c>
      <c r="EU61" s="11">
        <v>3946032.63</v>
      </c>
      <c r="EV61" s="11">
        <v>3368465.97</v>
      </c>
      <c r="EW61" s="11">
        <v>3400225.64</v>
      </c>
      <c r="EX61" s="11">
        <v>3763628.0100000002</v>
      </c>
      <c r="EY61" s="11">
        <v>3668088.97</v>
      </c>
      <c r="EZ61" s="11">
        <v>3610005.3899999997</v>
      </c>
      <c r="FA61" s="11">
        <v>3842954.27</v>
      </c>
      <c r="FB61" s="11">
        <v>3799066.41</v>
      </c>
      <c r="FC61" s="11">
        <v>4174203.86</v>
      </c>
      <c r="FD61" s="11">
        <v>2400693.9899999998</v>
      </c>
      <c r="FE61" s="11">
        <v>2539752.56</v>
      </c>
      <c r="FF61" s="11">
        <v>3666255.9</v>
      </c>
      <c r="FG61" s="11">
        <v>3440793.41</v>
      </c>
      <c r="FH61" s="11">
        <v>3316631.56</v>
      </c>
      <c r="FI61" s="11">
        <v>3415728.36</v>
      </c>
      <c r="FJ61" s="11">
        <v>3779588.24</v>
      </c>
      <c r="FK61" s="11">
        <v>3833207.57</v>
      </c>
      <c r="FL61" s="11">
        <v>3625606.28</v>
      </c>
      <c r="FM61" s="11">
        <v>3897556.01</v>
      </c>
      <c r="FN61" s="11">
        <v>4228997.47</v>
      </c>
      <c r="FO61" s="11">
        <v>4093027.16</v>
      </c>
      <c r="FP61" s="11">
        <v>4179411.53</v>
      </c>
      <c r="FQ61" s="11">
        <v>4186074.01</v>
      </c>
      <c r="FR61" s="11">
        <v>4782595.37</v>
      </c>
      <c r="FS61" s="11">
        <v>4005888.68</v>
      </c>
      <c r="FT61" s="11">
        <v>4690834.18</v>
      </c>
      <c r="FU61" s="11">
        <v>4956492.3</v>
      </c>
      <c r="FV61" s="11">
        <v>3555907.06</v>
      </c>
      <c r="FW61" s="11">
        <v>5272811.21</v>
      </c>
      <c r="FX61" s="11">
        <v>5037817.63</v>
      </c>
      <c r="FY61" s="11">
        <v>5289533.88</v>
      </c>
      <c r="FZ61" s="11">
        <v>4959757.37</v>
      </c>
      <c r="GA61" s="11">
        <v>4810880.93</v>
      </c>
      <c r="GB61" s="11">
        <v>5077648.91</v>
      </c>
      <c r="GC61" s="11">
        <v>5179843.8</v>
      </c>
      <c r="GD61" s="11">
        <v>4964531.57</v>
      </c>
      <c r="GE61" s="11">
        <v>5315891.9800000004</v>
      </c>
      <c r="GF61" s="11">
        <v>5511933.5999999996</v>
      </c>
      <c r="GG61" s="11">
        <v>5552484.1699999999</v>
      </c>
      <c r="GH61" s="11">
        <v>5407563.6399999997</v>
      </c>
      <c r="GI61" s="67">
        <f t="shared" si="27"/>
        <v>132575046.33999999</v>
      </c>
      <c r="GJ61" s="67">
        <f t="shared" si="28"/>
        <v>171390980.20999998</v>
      </c>
      <c r="GK61" s="67">
        <f t="shared" si="29"/>
        <v>84735138.579999998</v>
      </c>
      <c r="GL61" s="67">
        <f t="shared" si="30"/>
        <v>24199950.090000004</v>
      </c>
      <c r="GM61" s="68">
        <f t="shared" si="34"/>
        <v>2.2860351973078709E-2</v>
      </c>
      <c r="GN61" s="68">
        <f t="shared" si="31"/>
        <v>1.7972005049015589E-2</v>
      </c>
      <c r="GO61" s="68">
        <f t="shared" si="32"/>
        <v>1.1390105523564918E-2</v>
      </c>
      <c r="GP61" s="68">
        <f t="shared" si="33"/>
        <v>4.7664158904168873E-3</v>
      </c>
    </row>
    <row r="62" spans="1:198" ht="28.5" customHeight="1" x14ac:dyDescent="0.3">
      <c r="B62" s="3" t="s">
        <v>3</v>
      </c>
      <c r="C62" s="3" t="s">
        <v>4</v>
      </c>
      <c r="D62" s="13">
        <v>27713.48</v>
      </c>
      <c r="E62" s="11">
        <v>45774.080000000002</v>
      </c>
      <c r="F62" s="11">
        <v>65794.850000000006</v>
      </c>
      <c r="G62" s="11">
        <v>79057.87</v>
      </c>
      <c r="H62" s="11">
        <v>71317.42</v>
      </c>
      <c r="I62" s="11">
        <v>72176.800000000003</v>
      </c>
      <c r="J62" s="11">
        <v>82338.600000000006</v>
      </c>
      <c r="K62" s="11">
        <v>78654.09</v>
      </c>
      <c r="L62" s="11">
        <v>100421.56</v>
      </c>
      <c r="M62" s="11">
        <v>100704.17</v>
      </c>
      <c r="N62" s="11">
        <v>120072.78</v>
      </c>
      <c r="O62" s="11">
        <v>102757.34</v>
      </c>
      <c r="P62" s="11">
        <v>100942.14</v>
      </c>
      <c r="Q62" s="11">
        <v>52010.8</v>
      </c>
      <c r="R62" s="11">
        <v>70711.09</v>
      </c>
      <c r="S62" s="11">
        <v>72958.8</v>
      </c>
      <c r="T62" s="11">
        <v>132159.99</v>
      </c>
      <c r="U62" s="11">
        <v>129561.82</v>
      </c>
      <c r="V62" s="11">
        <v>137827.53</v>
      </c>
      <c r="W62" s="11">
        <v>132221.88</v>
      </c>
      <c r="X62" s="11">
        <v>154173.26999999999</v>
      </c>
      <c r="Y62" s="11">
        <v>166471.64000000001</v>
      </c>
      <c r="Z62" s="11">
        <v>137677.19</v>
      </c>
      <c r="AA62" s="11">
        <v>166818.16</v>
      </c>
      <c r="AB62" s="11">
        <v>150599.24</v>
      </c>
      <c r="AC62" s="11">
        <v>162406.64000000001</v>
      </c>
      <c r="AD62" s="11">
        <v>155129.01</v>
      </c>
      <c r="AE62" s="11">
        <v>160811.38</v>
      </c>
      <c r="AF62" s="11">
        <v>183307.68</v>
      </c>
      <c r="AG62" s="11">
        <v>187025.28</v>
      </c>
      <c r="AH62" s="11">
        <v>188759.87</v>
      </c>
      <c r="AI62" s="11">
        <v>166928.25</v>
      </c>
      <c r="AJ62" s="11">
        <v>180769.9</v>
      </c>
      <c r="AK62" s="11">
        <v>202346.44</v>
      </c>
      <c r="AL62" s="11">
        <v>170446.45</v>
      </c>
      <c r="AM62" s="11">
        <v>131152.6</v>
      </c>
      <c r="AN62" s="11">
        <v>139246.31</v>
      </c>
      <c r="AO62" s="11">
        <v>145112.10999999999</v>
      </c>
      <c r="AP62" s="11">
        <v>149921.45000000001</v>
      </c>
      <c r="AQ62" s="11">
        <v>121039.97</v>
      </c>
      <c r="AR62" s="11">
        <v>125367.42</v>
      </c>
      <c r="AS62" s="11">
        <v>130158.17</v>
      </c>
      <c r="AT62" s="11">
        <v>142256.42000000001</v>
      </c>
      <c r="AU62" s="11">
        <v>132917.51999999999</v>
      </c>
      <c r="AV62" s="11">
        <v>124988.4</v>
      </c>
      <c r="AW62" s="11">
        <v>98325.31</v>
      </c>
      <c r="AX62" s="11">
        <v>124746.32</v>
      </c>
      <c r="AY62" s="11">
        <v>139811.93</v>
      </c>
      <c r="AZ62" s="11">
        <v>125021.36</v>
      </c>
      <c r="BA62" s="11">
        <v>121887.77</v>
      </c>
      <c r="BB62" s="11">
        <v>198551.84</v>
      </c>
      <c r="BC62" s="11">
        <v>125242.99</v>
      </c>
      <c r="BD62" s="11">
        <v>63616.38</v>
      </c>
      <c r="BE62" s="11">
        <v>79878.97</v>
      </c>
      <c r="BF62" s="11">
        <v>89988.25</v>
      </c>
      <c r="BG62" s="11">
        <v>97427.61</v>
      </c>
      <c r="BH62" s="11">
        <v>96158.22</v>
      </c>
      <c r="BI62" s="11">
        <v>123076.77</v>
      </c>
      <c r="BJ62" s="11">
        <v>116421.13</v>
      </c>
      <c r="BK62" s="11">
        <v>105485.26</v>
      </c>
      <c r="BL62" s="11">
        <v>173310.57</v>
      </c>
      <c r="BM62" s="11">
        <v>140979.68</v>
      </c>
      <c r="BN62" s="11">
        <v>147466.54999999999</v>
      </c>
      <c r="BO62" s="11">
        <v>157437.74000000002</v>
      </c>
      <c r="BP62" s="11">
        <v>190092.78999999998</v>
      </c>
      <c r="BQ62" s="11">
        <v>188060.75999999998</v>
      </c>
      <c r="BR62" s="11">
        <v>132126.22</v>
      </c>
      <c r="BS62" s="11">
        <v>142897.06</v>
      </c>
      <c r="BT62" s="11">
        <v>153421.63</v>
      </c>
      <c r="BU62" s="11">
        <v>196287.83</v>
      </c>
      <c r="BV62" s="11">
        <v>148108.38999999998</v>
      </c>
      <c r="BW62" s="11">
        <v>185556.66999999998</v>
      </c>
      <c r="BX62" s="11">
        <v>187833.43</v>
      </c>
      <c r="BY62" s="11">
        <v>196129.62000000002</v>
      </c>
      <c r="BZ62" s="11">
        <v>222168.37</v>
      </c>
      <c r="CA62" s="11">
        <v>220221.16999999998</v>
      </c>
      <c r="CB62" s="11">
        <v>225830.73</v>
      </c>
      <c r="CC62" s="11">
        <v>199595.19</v>
      </c>
      <c r="CD62" s="11">
        <v>228150.46000000002</v>
      </c>
      <c r="CE62" s="11">
        <v>243632.34999999998</v>
      </c>
      <c r="CF62" s="11">
        <v>244161.13999999998</v>
      </c>
      <c r="CG62" s="11">
        <v>238709.77</v>
      </c>
      <c r="CH62" s="11">
        <v>223426.62</v>
      </c>
      <c r="CI62" s="11">
        <v>253298.1</v>
      </c>
      <c r="CJ62" s="11">
        <v>241566.37</v>
      </c>
      <c r="CK62" s="11">
        <v>236993.69999999998</v>
      </c>
      <c r="CL62" s="11">
        <v>219689.61000000002</v>
      </c>
      <c r="CM62" s="11">
        <v>204584.7</v>
      </c>
      <c r="CN62" s="11">
        <v>231756.19999999998</v>
      </c>
      <c r="CO62" s="11">
        <v>203191.25</v>
      </c>
      <c r="CP62" s="11">
        <v>188468.72</v>
      </c>
      <c r="CQ62" s="11">
        <v>203608.24</v>
      </c>
      <c r="CR62" s="11">
        <v>200742.79</v>
      </c>
      <c r="CS62" s="11">
        <v>218937.76</v>
      </c>
      <c r="CT62" s="11">
        <v>199644.76</v>
      </c>
      <c r="CU62" s="11">
        <v>224909.31000000003</v>
      </c>
      <c r="CV62" s="11">
        <v>158650.82999999999</v>
      </c>
      <c r="CW62" s="11">
        <v>183995.30000000002</v>
      </c>
      <c r="CX62" s="11">
        <v>172685.94</v>
      </c>
      <c r="CY62" s="11">
        <v>167125.51</v>
      </c>
      <c r="CZ62" s="11">
        <v>211647.53</v>
      </c>
      <c r="DA62" s="11">
        <v>183161.23</v>
      </c>
      <c r="DB62" s="11">
        <v>216265.18</v>
      </c>
      <c r="DC62" s="11">
        <v>204460.97999999998</v>
      </c>
      <c r="DD62" s="11">
        <v>149519.60000000003</v>
      </c>
      <c r="DE62" s="11">
        <v>152912.87</v>
      </c>
      <c r="DF62" s="11">
        <v>158599.53</v>
      </c>
      <c r="DG62" s="11">
        <v>169056.64000000001</v>
      </c>
      <c r="DH62" s="11">
        <v>172830.88</v>
      </c>
      <c r="DI62" s="11">
        <v>173793.92000000001</v>
      </c>
      <c r="DJ62" s="11">
        <v>200095.09</v>
      </c>
      <c r="DK62" s="11">
        <v>189175.55</v>
      </c>
      <c r="DL62" s="11">
        <v>211523.01</v>
      </c>
      <c r="DM62" s="11">
        <v>227960.99</v>
      </c>
      <c r="DN62" s="11">
        <v>245614.49</v>
      </c>
      <c r="DO62" s="11">
        <v>237867.21</v>
      </c>
      <c r="DP62" s="11">
        <v>294173.81</v>
      </c>
      <c r="DQ62" s="11">
        <v>261885.77</v>
      </c>
      <c r="DR62" s="11">
        <v>225354.67</v>
      </c>
      <c r="DS62" s="11">
        <v>246938.28999999998</v>
      </c>
      <c r="DT62" s="11">
        <v>191608.89</v>
      </c>
      <c r="DU62" s="11">
        <v>238448.02</v>
      </c>
      <c r="DV62" s="11">
        <v>253684.86</v>
      </c>
      <c r="DW62" s="11">
        <v>260709.89</v>
      </c>
      <c r="DX62" s="11">
        <v>239792.72</v>
      </c>
      <c r="DY62" s="11">
        <v>245840.89</v>
      </c>
      <c r="DZ62" s="11">
        <v>221732.66</v>
      </c>
      <c r="EA62" s="11">
        <v>250128.56999999998</v>
      </c>
      <c r="EB62" s="11">
        <v>235634.47999999998</v>
      </c>
      <c r="EC62" s="11">
        <v>227211.12</v>
      </c>
      <c r="ED62" s="11">
        <v>239946.72</v>
      </c>
      <c r="EE62" s="11">
        <v>221060.75</v>
      </c>
      <c r="EF62" s="11">
        <v>235098.48</v>
      </c>
      <c r="EG62" s="11">
        <v>237433.57</v>
      </c>
      <c r="EH62" s="11">
        <v>249331.7</v>
      </c>
      <c r="EI62" s="11">
        <v>277532.48</v>
      </c>
      <c r="EJ62" s="11">
        <v>302161.19</v>
      </c>
      <c r="EK62" s="11">
        <v>262151.04000000004</v>
      </c>
      <c r="EL62" s="11">
        <v>254442.25</v>
      </c>
      <c r="EM62" s="11">
        <v>233720.83000000002</v>
      </c>
      <c r="EN62" s="11">
        <v>224850.18000000002</v>
      </c>
      <c r="EO62" s="11">
        <v>189872.3</v>
      </c>
      <c r="EP62" s="11">
        <v>207187.47</v>
      </c>
      <c r="EQ62" s="11">
        <v>216225.80000000002</v>
      </c>
      <c r="ER62" s="11">
        <v>206363.03999999998</v>
      </c>
      <c r="ES62" s="11">
        <v>229906.79</v>
      </c>
      <c r="ET62" s="11">
        <v>229322.83</v>
      </c>
      <c r="EU62" s="11">
        <v>250677.65</v>
      </c>
      <c r="EV62" s="11">
        <v>226905.92</v>
      </c>
      <c r="EW62" s="11">
        <v>201200.67</v>
      </c>
      <c r="EX62" s="11">
        <v>193033</v>
      </c>
      <c r="EY62" s="11">
        <v>189507.69</v>
      </c>
      <c r="EZ62" s="11">
        <v>184302.76</v>
      </c>
      <c r="FA62" s="11">
        <v>192265.16</v>
      </c>
      <c r="FB62" s="11">
        <v>183644.16</v>
      </c>
      <c r="FC62" s="11">
        <v>279713.57999999996</v>
      </c>
      <c r="FD62" s="11">
        <v>160492.08000000002</v>
      </c>
      <c r="FE62" s="11">
        <v>160562.97</v>
      </c>
      <c r="FF62" s="11">
        <v>200425.13</v>
      </c>
      <c r="FG62" s="11">
        <v>226716.79</v>
      </c>
      <c r="FH62" s="11">
        <v>180398.21</v>
      </c>
      <c r="FI62" s="11">
        <v>183581.28</v>
      </c>
      <c r="FJ62" s="11">
        <v>193016.65</v>
      </c>
      <c r="FK62" s="11">
        <v>227907.79</v>
      </c>
      <c r="FL62" s="11">
        <v>200654.5</v>
      </c>
      <c r="FM62" s="11">
        <v>195548.32</v>
      </c>
      <c r="FN62" s="11">
        <v>233836.55</v>
      </c>
      <c r="FO62" s="11">
        <v>221496.57</v>
      </c>
      <c r="FP62" s="11">
        <v>195361.43</v>
      </c>
      <c r="FQ62" s="11">
        <v>218167.96</v>
      </c>
      <c r="FR62" s="11">
        <v>253951.62</v>
      </c>
      <c r="FS62" s="11">
        <v>221782.87</v>
      </c>
      <c r="FT62" s="11">
        <v>270660.12</v>
      </c>
      <c r="FU62" s="11">
        <v>270547.40000000002</v>
      </c>
      <c r="FV62" s="11">
        <v>242247.58</v>
      </c>
      <c r="FW62" s="11">
        <v>281783.71999999997</v>
      </c>
      <c r="FX62" s="11">
        <v>242387.35</v>
      </c>
      <c r="FY62" s="11">
        <v>276929.74</v>
      </c>
      <c r="FZ62" s="11">
        <v>254678.14</v>
      </c>
      <c r="GA62" s="11">
        <v>248504.98</v>
      </c>
      <c r="GB62" s="11">
        <v>260855.08</v>
      </c>
      <c r="GC62" s="11">
        <v>257544.68</v>
      </c>
      <c r="GD62" s="11">
        <v>256703.42</v>
      </c>
      <c r="GE62" s="11">
        <v>292723.77</v>
      </c>
      <c r="GF62" s="11">
        <v>295950.5</v>
      </c>
      <c r="GG62" s="11">
        <v>275235.84999999998</v>
      </c>
      <c r="GH62" s="11">
        <v>272490.11</v>
      </c>
      <c r="GI62" s="67">
        <f t="shared" si="27"/>
        <v>7112651.080000001</v>
      </c>
      <c r="GJ62" s="67">
        <f t="shared" si="28"/>
        <v>11610924.910000002</v>
      </c>
      <c r="GK62" s="67">
        <f t="shared" si="29"/>
        <v>9568944.5599999987</v>
      </c>
      <c r="GL62" s="67">
        <f t="shared" si="30"/>
        <v>6648211.7599999998</v>
      </c>
      <c r="GM62" s="68">
        <f t="shared" si="34"/>
        <v>1.226457856431766E-3</v>
      </c>
      <c r="GN62" s="68">
        <f t="shared" si="31"/>
        <v>1.2175179863641724E-3</v>
      </c>
      <c r="GO62" s="68">
        <f t="shared" si="32"/>
        <v>1.2862584532701482E-3</v>
      </c>
      <c r="GP62" s="68">
        <f t="shared" si="33"/>
        <v>1.3094300631973086E-3</v>
      </c>
    </row>
    <row r="63" spans="1:198" ht="30" customHeight="1" x14ac:dyDescent="0.3">
      <c r="B63" s="3" t="s">
        <v>11</v>
      </c>
      <c r="C63" s="3" t="s">
        <v>12</v>
      </c>
      <c r="D63" s="13">
        <v>2001663.84</v>
      </c>
      <c r="E63" s="11">
        <v>3438136.88</v>
      </c>
      <c r="F63" s="11">
        <v>3976350.2</v>
      </c>
      <c r="G63" s="11">
        <v>3783694.78</v>
      </c>
      <c r="H63" s="11">
        <v>3764797.4399999999</v>
      </c>
      <c r="I63" s="11">
        <v>4034057.74</v>
      </c>
      <c r="J63" s="11">
        <v>4407120.13</v>
      </c>
      <c r="K63" s="11">
        <v>4062812.7</v>
      </c>
      <c r="L63" s="11">
        <v>4228026.07</v>
      </c>
      <c r="M63" s="11">
        <v>4487830.95</v>
      </c>
      <c r="N63" s="11">
        <v>4677504.3099999996</v>
      </c>
      <c r="O63" s="11">
        <v>3305484.33</v>
      </c>
      <c r="P63" s="11">
        <v>3332360.6</v>
      </c>
      <c r="Q63" s="11">
        <v>3409446.51</v>
      </c>
      <c r="R63" s="11">
        <v>4342723.9800000004</v>
      </c>
      <c r="S63" s="11">
        <v>3080758.4</v>
      </c>
      <c r="T63" s="11">
        <v>4017456.81</v>
      </c>
      <c r="U63" s="11">
        <v>3917532.21</v>
      </c>
      <c r="V63" s="11">
        <v>4661217.75</v>
      </c>
      <c r="W63" s="11">
        <v>4599677.09</v>
      </c>
      <c r="X63" s="11">
        <v>4963521.62</v>
      </c>
      <c r="Y63" s="11">
        <v>5067783.2300000004</v>
      </c>
      <c r="Z63" s="11">
        <v>5077431.6900000004</v>
      </c>
      <c r="AA63" s="11">
        <v>4988066.45</v>
      </c>
      <c r="AB63" s="11">
        <v>5141369.91</v>
      </c>
      <c r="AC63" s="11">
        <v>5275612.8099999996</v>
      </c>
      <c r="AD63" s="11">
        <v>5400068.0300000003</v>
      </c>
      <c r="AE63" s="11">
        <v>5335408.29</v>
      </c>
      <c r="AF63" s="11">
        <v>5309213.01</v>
      </c>
      <c r="AG63" s="11">
        <v>5370852.6600000001</v>
      </c>
      <c r="AH63" s="11">
        <v>5347846.42</v>
      </c>
      <c r="AI63" s="11">
        <v>5104131.18</v>
      </c>
      <c r="AJ63" s="11">
        <v>5135381.42</v>
      </c>
      <c r="AK63" s="11">
        <v>5087419.24</v>
      </c>
      <c r="AL63" s="11">
        <v>4910739.26</v>
      </c>
      <c r="AM63" s="11">
        <v>4804017.68</v>
      </c>
      <c r="AN63" s="11">
        <v>5230186.87</v>
      </c>
      <c r="AO63" s="11">
        <v>5117153.2300000004</v>
      </c>
      <c r="AP63" s="11">
        <v>5043389.74</v>
      </c>
      <c r="AQ63" s="11">
        <v>4900536.4800000004</v>
      </c>
      <c r="AR63" s="11">
        <v>5093741.79</v>
      </c>
      <c r="AS63" s="11">
        <v>4656102.87</v>
      </c>
      <c r="AT63" s="11">
        <v>4623820.9000000004</v>
      </c>
      <c r="AU63" s="11">
        <v>4490024.53</v>
      </c>
      <c r="AV63" s="11">
        <v>4155782.9</v>
      </c>
      <c r="AW63" s="11">
        <v>3946939.61</v>
      </c>
      <c r="AX63" s="11">
        <v>4088220.66</v>
      </c>
      <c r="AY63" s="11">
        <v>4253938.84</v>
      </c>
      <c r="AZ63" s="11">
        <v>4621922.8099999996</v>
      </c>
      <c r="BA63" s="11">
        <v>4599657.74</v>
      </c>
      <c r="BB63" s="11">
        <v>5084462.4800000004</v>
      </c>
      <c r="BC63" s="11">
        <v>4084380.32</v>
      </c>
      <c r="BD63" s="11">
        <v>2472466.9</v>
      </c>
      <c r="BE63" s="11">
        <v>3616272.42</v>
      </c>
      <c r="BF63" s="11">
        <v>4060303.3599999999</v>
      </c>
      <c r="BG63" s="11">
        <v>4203250.33</v>
      </c>
      <c r="BH63" s="11">
        <v>4104970.78</v>
      </c>
      <c r="BI63" s="11">
        <v>4028641.57</v>
      </c>
      <c r="BJ63" s="11">
        <v>4390035.13</v>
      </c>
      <c r="BK63" s="11">
        <v>3975329.84</v>
      </c>
      <c r="BL63" s="11">
        <v>4464732.79</v>
      </c>
      <c r="BM63" s="11">
        <v>4479011.26</v>
      </c>
      <c r="BN63" s="11">
        <v>4828947.55</v>
      </c>
      <c r="BO63" s="11">
        <v>4532521.72</v>
      </c>
      <c r="BP63" s="11">
        <v>4857747.09</v>
      </c>
      <c r="BQ63" s="11">
        <v>4835502.54</v>
      </c>
      <c r="BR63" s="11">
        <v>3707953.48</v>
      </c>
      <c r="BS63" s="11">
        <v>4371433.21</v>
      </c>
      <c r="BT63" s="11">
        <v>4582603.55</v>
      </c>
      <c r="BU63" s="11">
        <v>4951920.17</v>
      </c>
      <c r="BV63" s="11">
        <v>4867554.7300000004</v>
      </c>
      <c r="BW63" s="11">
        <v>5726593.1299999999</v>
      </c>
      <c r="BX63" s="11">
        <v>5530574.0599999996</v>
      </c>
      <c r="BY63" s="11">
        <v>5739755.7800000003</v>
      </c>
      <c r="BZ63" s="11">
        <v>5131316.2</v>
      </c>
      <c r="CA63" s="11">
        <v>5711808.7000000002</v>
      </c>
      <c r="CB63" s="11">
        <v>5541384.21</v>
      </c>
      <c r="CC63" s="11">
        <v>5420141.4299999997</v>
      </c>
      <c r="CD63" s="11">
        <v>5118478.3499999996</v>
      </c>
      <c r="CE63" s="11">
        <v>5298258.5599999996</v>
      </c>
      <c r="CF63" s="11">
        <v>5147450.29</v>
      </c>
      <c r="CG63" s="11">
        <v>5367935.04</v>
      </c>
      <c r="CH63" s="11">
        <v>5186379.2300000004</v>
      </c>
      <c r="CI63" s="11">
        <v>5152686.9000000004</v>
      </c>
      <c r="CJ63" s="11">
        <v>5601915.2000000002</v>
      </c>
      <c r="CK63" s="11">
        <v>5095736.2</v>
      </c>
      <c r="CL63" s="11">
        <v>4883871.4400000004</v>
      </c>
      <c r="CM63" s="11">
        <v>5160790.87</v>
      </c>
      <c r="CN63" s="11">
        <v>5190906.47</v>
      </c>
      <c r="CO63" s="11">
        <v>4778472.18</v>
      </c>
      <c r="CP63" s="11">
        <v>4958100.46</v>
      </c>
      <c r="CQ63" s="11">
        <v>5023958.54</v>
      </c>
      <c r="CR63" s="11">
        <v>4868616.0599999996</v>
      </c>
      <c r="CS63" s="11">
        <v>5225895.99</v>
      </c>
      <c r="CT63" s="11">
        <v>4904193.62</v>
      </c>
      <c r="CU63" s="11">
        <v>5304456.43</v>
      </c>
      <c r="CV63" s="11">
        <v>4159357.76</v>
      </c>
      <c r="CW63" s="11">
        <v>4546727.6100000003</v>
      </c>
      <c r="CX63" s="11">
        <v>4788423.92</v>
      </c>
      <c r="CY63" s="11">
        <v>4601556.43</v>
      </c>
      <c r="CZ63" s="11">
        <v>4789264.1100000003</v>
      </c>
      <c r="DA63" s="11">
        <v>4916010.32</v>
      </c>
      <c r="DB63" s="11">
        <v>5067278.43</v>
      </c>
      <c r="DC63" s="11">
        <v>4755783.5199999996</v>
      </c>
      <c r="DD63" s="11">
        <v>3473057.73</v>
      </c>
      <c r="DE63" s="11">
        <v>3556248.9</v>
      </c>
      <c r="DF63" s="11">
        <v>4146292.89</v>
      </c>
      <c r="DG63" s="11">
        <v>3951499.75</v>
      </c>
      <c r="DH63" s="11">
        <v>3929043.75</v>
      </c>
      <c r="DI63" s="11">
        <v>4071152.41</v>
      </c>
      <c r="DJ63" s="11">
        <v>4427202.16</v>
      </c>
      <c r="DK63" s="11">
        <v>4309118.5599999996</v>
      </c>
      <c r="DL63" s="11">
        <v>5392536.0800000001</v>
      </c>
      <c r="DM63" s="11">
        <v>5111832.03</v>
      </c>
      <c r="DN63" s="11">
        <v>5190027.37</v>
      </c>
      <c r="DO63" s="11">
        <v>4743275.16</v>
      </c>
      <c r="DP63" s="11">
        <v>4892166.6100000003</v>
      </c>
      <c r="DQ63" s="11">
        <v>4578953.82</v>
      </c>
      <c r="DR63" s="11">
        <v>4976002.75</v>
      </c>
      <c r="DS63" s="11">
        <v>5596103.2999999998</v>
      </c>
      <c r="DT63" s="11">
        <v>4222297.2699999996</v>
      </c>
      <c r="DU63" s="11">
        <v>5364890.18</v>
      </c>
      <c r="DV63" s="11">
        <v>4794889.43</v>
      </c>
      <c r="DW63" s="11">
        <v>5793058.4100000001</v>
      </c>
      <c r="DX63" s="11">
        <v>5327021.0599999996</v>
      </c>
      <c r="DY63" s="11">
        <v>5238928.83</v>
      </c>
      <c r="DZ63" s="11">
        <v>5016590.3499999996</v>
      </c>
      <c r="EA63" s="11">
        <v>5143455.4400000004</v>
      </c>
      <c r="EB63" s="11">
        <v>4597131.97</v>
      </c>
      <c r="EC63" s="11">
        <v>5115905.8899999997</v>
      </c>
      <c r="ED63" s="11">
        <v>4795884.13</v>
      </c>
      <c r="EE63" s="11">
        <v>4951138.4000000004</v>
      </c>
      <c r="EF63" s="11">
        <v>4663986.46</v>
      </c>
      <c r="EG63" s="11">
        <v>4429953.04</v>
      </c>
      <c r="EH63" s="11">
        <v>4563529.12</v>
      </c>
      <c r="EI63" s="11">
        <v>4370042.05</v>
      </c>
      <c r="EJ63" s="11">
        <v>4766029.0999999996</v>
      </c>
      <c r="EK63" s="11">
        <v>4105393.91</v>
      </c>
      <c r="EL63" s="11">
        <v>4359475.3099999996</v>
      </c>
      <c r="EM63" s="11">
        <v>4637954.96</v>
      </c>
      <c r="EN63" s="11">
        <v>4467296.3499999996</v>
      </c>
      <c r="EO63" s="11">
        <v>4490601.5199999996</v>
      </c>
      <c r="EP63" s="11">
        <v>4281761.41</v>
      </c>
      <c r="EQ63" s="11">
        <v>4253911.3</v>
      </c>
      <c r="ER63" s="11">
        <v>4615248.75</v>
      </c>
      <c r="ES63" s="11">
        <v>4627623.37</v>
      </c>
      <c r="ET63" s="11">
        <v>4397921.6500000004</v>
      </c>
      <c r="EU63" s="11">
        <v>4686399.32</v>
      </c>
      <c r="EV63" s="11">
        <v>3824897.39</v>
      </c>
      <c r="EW63" s="11">
        <v>4134253.99</v>
      </c>
      <c r="EX63" s="11">
        <v>4337613.91</v>
      </c>
      <c r="EY63" s="11">
        <v>4217962.7</v>
      </c>
      <c r="EZ63" s="11">
        <v>4343736.67</v>
      </c>
      <c r="FA63" s="11">
        <v>4585111.2</v>
      </c>
      <c r="FB63" s="11">
        <v>4330758.58</v>
      </c>
      <c r="FC63" s="11">
        <v>4531357.1100000003</v>
      </c>
      <c r="FD63" s="11">
        <v>3175259.19</v>
      </c>
      <c r="FE63" s="11">
        <v>2858083.57</v>
      </c>
      <c r="FF63" s="11">
        <v>3627945.36</v>
      </c>
      <c r="FG63" s="11">
        <v>3513536.83</v>
      </c>
      <c r="FH63" s="11">
        <v>3355697.04</v>
      </c>
      <c r="FI63" s="11">
        <v>3267996.64</v>
      </c>
      <c r="FJ63" s="11">
        <v>3518692.98</v>
      </c>
      <c r="FK63" s="11">
        <v>3842562.85</v>
      </c>
      <c r="FL63" s="11">
        <v>3362517</v>
      </c>
      <c r="FM63" s="11">
        <v>3506702.73</v>
      </c>
      <c r="FN63" s="11">
        <v>3706553.53</v>
      </c>
      <c r="FO63" s="11">
        <v>3717504.21</v>
      </c>
      <c r="FP63" s="11">
        <v>3799365.59</v>
      </c>
      <c r="FQ63" s="11">
        <v>3673862.61</v>
      </c>
      <c r="FR63" s="11">
        <v>4270731.72</v>
      </c>
      <c r="FS63" s="11">
        <v>3390296.03</v>
      </c>
      <c r="FT63" s="11">
        <v>4047108.14</v>
      </c>
      <c r="FU63" s="11">
        <v>4260998.59</v>
      </c>
      <c r="FV63" s="11">
        <v>3019834.75</v>
      </c>
      <c r="FW63" s="11">
        <v>4421697.04</v>
      </c>
      <c r="FX63" s="11">
        <v>4049088.99</v>
      </c>
      <c r="FY63" s="11">
        <v>4094230.31</v>
      </c>
      <c r="FZ63" s="11">
        <v>4127621.36</v>
      </c>
      <c r="GA63" s="11">
        <v>3650243.03</v>
      </c>
      <c r="GB63" s="11">
        <v>3811842</v>
      </c>
      <c r="GC63" s="11">
        <v>3762037.21</v>
      </c>
      <c r="GD63" s="11">
        <v>3592912.21</v>
      </c>
      <c r="GE63" s="11">
        <v>3693696.41</v>
      </c>
      <c r="GF63" s="11">
        <v>3758388.24</v>
      </c>
      <c r="GG63" s="11">
        <v>3447415.66</v>
      </c>
      <c r="GH63" s="11">
        <v>3297675.56</v>
      </c>
      <c r="GI63" s="67">
        <f t="shared" si="27"/>
        <v>110446838.18999998</v>
      </c>
      <c r="GJ63" s="67">
        <f t="shared" si="28"/>
        <v>238430725.26000002</v>
      </c>
      <c r="GK63" s="67">
        <f t="shared" si="29"/>
        <v>251025866.69000003</v>
      </c>
      <c r="GL63" s="67">
        <f t="shared" si="30"/>
        <v>236310244.29000005</v>
      </c>
      <c r="GM63" s="68">
        <f t="shared" si="34"/>
        <v>1.904471214637081E-2</v>
      </c>
      <c r="GN63" s="68">
        <f t="shared" si="31"/>
        <v>2.5001771930837885E-2</v>
      </c>
      <c r="GO63" s="68">
        <f t="shared" si="32"/>
        <v>3.374292127986557E-2</v>
      </c>
      <c r="GP63" s="68">
        <f t="shared" si="33"/>
        <v>4.6543604398489591E-2</v>
      </c>
    </row>
    <row r="64" spans="1:198" ht="31.5" customHeight="1" x14ac:dyDescent="0.3">
      <c r="B64" s="3" t="s">
        <v>15</v>
      </c>
      <c r="C64" s="3" t="s">
        <v>16</v>
      </c>
      <c r="D64" s="58" t="s">
        <v>28</v>
      </c>
      <c r="E64" s="58" t="s">
        <v>28</v>
      </c>
      <c r="F64" s="58" t="s">
        <v>28</v>
      </c>
      <c r="G64" s="11">
        <v>7338.19</v>
      </c>
      <c r="H64" s="11">
        <v>24137.25</v>
      </c>
      <c r="I64" s="11">
        <v>27822.18</v>
      </c>
      <c r="J64" s="11">
        <v>56577.57</v>
      </c>
      <c r="K64" s="11">
        <v>112941.8</v>
      </c>
      <c r="L64" s="11">
        <v>274491.12</v>
      </c>
      <c r="M64" s="11">
        <v>637111.96</v>
      </c>
      <c r="N64" s="11">
        <v>874335.57</v>
      </c>
      <c r="O64" s="11">
        <v>776908.32</v>
      </c>
      <c r="P64" s="11">
        <v>715905.25</v>
      </c>
      <c r="Q64" s="11">
        <v>806212.67</v>
      </c>
      <c r="R64" s="11">
        <v>1163327.03</v>
      </c>
      <c r="S64" s="11">
        <v>665656.31999999995</v>
      </c>
      <c r="T64" s="11">
        <v>1012684.73</v>
      </c>
      <c r="U64" s="11">
        <v>1076456.67</v>
      </c>
      <c r="V64" s="11">
        <v>1512204.42</v>
      </c>
      <c r="W64" s="11">
        <v>1704451.82</v>
      </c>
      <c r="X64" s="11">
        <v>1808127.09</v>
      </c>
      <c r="Y64" s="11">
        <v>2101496.87</v>
      </c>
      <c r="Z64" s="11">
        <v>2638959.67</v>
      </c>
      <c r="AA64" s="11">
        <v>2804072</v>
      </c>
      <c r="AB64" s="11">
        <v>3098810.97</v>
      </c>
      <c r="AC64" s="11">
        <v>3534995.38</v>
      </c>
      <c r="AD64" s="11">
        <v>4036242.12</v>
      </c>
      <c r="AE64" s="11">
        <v>4108794.09</v>
      </c>
      <c r="AF64" s="11">
        <v>4183434.28</v>
      </c>
      <c r="AG64" s="11">
        <v>4006744.57</v>
      </c>
      <c r="AH64" s="11">
        <v>4602869.01</v>
      </c>
      <c r="AI64" s="11">
        <v>4798419.9000000004</v>
      </c>
      <c r="AJ64" s="11">
        <v>4526051.5599999996</v>
      </c>
      <c r="AK64" s="11">
        <v>4565213.34</v>
      </c>
      <c r="AL64" s="11">
        <v>5052831.0599999996</v>
      </c>
      <c r="AM64" s="11">
        <v>5254859.2</v>
      </c>
      <c r="AN64" s="11">
        <v>5571668.5999999996</v>
      </c>
      <c r="AO64" s="11">
        <v>5311116.09</v>
      </c>
      <c r="AP64" s="11">
        <v>5217676.0599999996</v>
      </c>
      <c r="AQ64" s="11">
        <v>5640451.5099999998</v>
      </c>
      <c r="AR64" s="11">
        <v>5907571.9699999997</v>
      </c>
      <c r="AS64" s="11">
        <v>6381480.71</v>
      </c>
      <c r="AT64" s="11">
        <v>6166430.1699999999</v>
      </c>
      <c r="AU64" s="11">
        <v>6525006.9699999997</v>
      </c>
      <c r="AV64" s="11">
        <v>6329436.1399999997</v>
      </c>
      <c r="AW64" s="11">
        <v>6029527.7000000002</v>
      </c>
      <c r="AX64" s="11">
        <v>6065933.0599999996</v>
      </c>
      <c r="AY64" s="11">
        <v>7064417.75</v>
      </c>
      <c r="AZ64" s="11">
        <v>7785161.2000000002</v>
      </c>
      <c r="BA64" s="11">
        <v>8052605.8499999996</v>
      </c>
      <c r="BB64" s="11">
        <v>8277698.1600000001</v>
      </c>
      <c r="BC64" s="11">
        <v>5800245.1699999999</v>
      </c>
      <c r="BD64" s="11">
        <v>4779899.57</v>
      </c>
      <c r="BE64" s="11">
        <v>6607562.1600000001</v>
      </c>
      <c r="BF64" s="11">
        <v>7747069.1900000004</v>
      </c>
      <c r="BG64" s="11">
        <v>7282954.3499999996</v>
      </c>
      <c r="BH64" s="11">
        <v>7543982.71</v>
      </c>
      <c r="BI64" s="11">
        <v>7764760.96</v>
      </c>
      <c r="BJ64" s="11">
        <v>8051407.9800000004</v>
      </c>
      <c r="BK64" s="11">
        <v>8080309.75</v>
      </c>
      <c r="BL64" s="11">
        <v>8465854.8699999992</v>
      </c>
      <c r="BM64" s="11">
        <v>8832325.0899999999</v>
      </c>
      <c r="BN64" s="11">
        <v>9035761.8499999996</v>
      </c>
      <c r="BO64" s="11">
        <v>9752011.6500000004</v>
      </c>
      <c r="BP64" s="11">
        <v>9500091.7799999993</v>
      </c>
      <c r="BQ64" s="11">
        <v>9955356.3300000001</v>
      </c>
      <c r="BR64" s="11">
        <v>8143716.5499999998</v>
      </c>
      <c r="BS64" s="11">
        <v>10040668</v>
      </c>
      <c r="BT64" s="11">
        <v>10372472.810000001</v>
      </c>
      <c r="BU64" s="11">
        <v>10784652.800000001</v>
      </c>
      <c r="BV64" s="11">
        <v>9880854.6699999999</v>
      </c>
      <c r="BW64" s="11">
        <v>11697206.67</v>
      </c>
      <c r="BX64" s="11">
        <v>11344805.539999999</v>
      </c>
      <c r="BY64" s="11">
        <v>11345958.699999999</v>
      </c>
      <c r="BZ64" s="11">
        <v>10192777.220000001</v>
      </c>
      <c r="CA64" s="11">
        <v>11640090.52</v>
      </c>
      <c r="CB64" s="11">
        <v>11330550.16</v>
      </c>
      <c r="CC64" s="11">
        <v>11558773.130000001</v>
      </c>
      <c r="CD64" s="11">
        <v>11436169.93</v>
      </c>
      <c r="CE64" s="11">
        <v>11798325.32</v>
      </c>
      <c r="CF64" s="11">
        <v>11443149.82</v>
      </c>
      <c r="CG64" s="11">
        <v>11650266.210000001</v>
      </c>
      <c r="CH64" s="11">
        <v>12403299.34</v>
      </c>
      <c r="CI64" s="11">
        <v>12385772.73</v>
      </c>
      <c r="CJ64" s="11">
        <v>13368075.539999999</v>
      </c>
      <c r="CK64" s="11">
        <v>12638789.060000001</v>
      </c>
      <c r="CL64" s="11">
        <v>12465780.83</v>
      </c>
      <c r="CM64" s="11">
        <v>13151285.74</v>
      </c>
      <c r="CN64" s="11">
        <v>14128865.359999999</v>
      </c>
      <c r="CO64" s="11">
        <v>13189350.07</v>
      </c>
      <c r="CP64" s="11">
        <v>12977897.74</v>
      </c>
      <c r="CQ64" s="11">
        <v>13645155.050000001</v>
      </c>
      <c r="CR64" s="11">
        <v>13510882.640000001</v>
      </c>
      <c r="CS64" s="11">
        <v>14305971.23</v>
      </c>
      <c r="CT64" s="11">
        <v>13822603.310000001</v>
      </c>
      <c r="CU64" s="11">
        <v>15632455.449999999</v>
      </c>
      <c r="CV64" s="11">
        <v>12680235.689999999</v>
      </c>
      <c r="CW64" s="11">
        <v>13821264.59</v>
      </c>
      <c r="CX64" s="11">
        <v>15830293.619999999</v>
      </c>
      <c r="CY64" s="11">
        <v>15923081.789999999</v>
      </c>
      <c r="CZ64" s="11">
        <v>16499443.66</v>
      </c>
      <c r="DA64" s="11">
        <v>16762560.75</v>
      </c>
      <c r="DB64" s="11">
        <v>16824120.879999999</v>
      </c>
      <c r="DC64" s="11">
        <v>14307993.27</v>
      </c>
      <c r="DD64" s="11">
        <v>12552030.65</v>
      </c>
      <c r="DE64" s="11">
        <v>12071716.300000001</v>
      </c>
      <c r="DF64" s="11">
        <v>15421408.68</v>
      </c>
      <c r="DG64" s="11">
        <v>15034662.48</v>
      </c>
      <c r="DH64" s="11">
        <v>15238472.18</v>
      </c>
      <c r="DI64" s="11">
        <v>15303914.960000001</v>
      </c>
      <c r="DJ64" s="11">
        <v>14968696.939999999</v>
      </c>
      <c r="DK64" s="11">
        <v>14285282.199999999</v>
      </c>
      <c r="DL64" s="11">
        <v>18936963.68</v>
      </c>
      <c r="DM64" s="11">
        <v>19201955.57</v>
      </c>
      <c r="DN64" s="11">
        <v>18828026.780000001</v>
      </c>
      <c r="DO64" s="11">
        <v>16760282.880000001</v>
      </c>
      <c r="DP64" s="11">
        <v>17498022.550000001</v>
      </c>
      <c r="DQ64" s="11">
        <v>17042089.789999999</v>
      </c>
      <c r="DR64" s="11">
        <v>18040193.789999999</v>
      </c>
      <c r="DS64" s="11">
        <v>18292825.739999998</v>
      </c>
      <c r="DT64" s="11">
        <v>15734442.619999999</v>
      </c>
      <c r="DU64" s="11">
        <v>18854004.190000001</v>
      </c>
      <c r="DV64" s="11">
        <v>15669475.34</v>
      </c>
      <c r="DW64" s="11">
        <v>19736370.16</v>
      </c>
      <c r="DX64" s="11">
        <v>18773983.27</v>
      </c>
      <c r="DY64" s="11">
        <v>18385104.010000002</v>
      </c>
      <c r="DZ64" s="11">
        <v>19037191.329999998</v>
      </c>
      <c r="EA64" s="11">
        <v>18745603.149999999</v>
      </c>
      <c r="EB64" s="11">
        <v>17039233.350000001</v>
      </c>
      <c r="EC64" s="11">
        <v>17967231.449999999</v>
      </c>
      <c r="ED64" s="11">
        <v>17687898.530000001</v>
      </c>
      <c r="EE64" s="11">
        <v>18467930.440000001</v>
      </c>
      <c r="EF64" s="11">
        <v>18532211.98</v>
      </c>
      <c r="EG64" s="11">
        <v>17367720.559999999</v>
      </c>
      <c r="EH64" s="11">
        <v>19131626.449999999</v>
      </c>
      <c r="EI64" s="11">
        <v>17266363.390000001</v>
      </c>
      <c r="EJ64" s="11">
        <v>18483099.48</v>
      </c>
      <c r="EK64" s="11">
        <v>15454539.15</v>
      </c>
      <c r="EL64" s="11">
        <v>17596084.510000002</v>
      </c>
      <c r="EM64" s="11">
        <v>18032638.649999999</v>
      </c>
      <c r="EN64" s="11">
        <v>18498322.390000001</v>
      </c>
      <c r="EO64" s="11">
        <v>18328607.789999999</v>
      </c>
      <c r="EP64" s="11">
        <v>18130653.34</v>
      </c>
      <c r="EQ64" s="11">
        <v>18509251.370000001</v>
      </c>
      <c r="ER64" s="11">
        <v>19015500.48</v>
      </c>
      <c r="ES64" s="11">
        <v>19865436.25</v>
      </c>
      <c r="ET64" s="11">
        <v>18859816.469999999</v>
      </c>
      <c r="EU64" s="11">
        <v>19536293.329999998</v>
      </c>
      <c r="EV64" s="11">
        <v>16582289.24</v>
      </c>
      <c r="EW64" s="11">
        <v>17093680.059999999</v>
      </c>
      <c r="EX64" s="11">
        <v>20042619.109999999</v>
      </c>
      <c r="EY64" s="11">
        <v>19207000.02</v>
      </c>
      <c r="EZ64" s="11">
        <v>19308027.219999999</v>
      </c>
      <c r="FA64" s="11">
        <v>19116189.550000001</v>
      </c>
      <c r="FB64" s="11">
        <v>19160435.460000001</v>
      </c>
      <c r="FC64" s="11">
        <v>18779829.629999999</v>
      </c>
      <c r="FD64" s="11">
        <v>15775919.369999999</v>
      </c>
      <c r="FE64" s="11">
        <v>13716532.710000001</v>
      </c>
      <c r="FF64" s="11">
        <v>18242909.170000002</v>
      </c>
      <c r="FG64" s="11">
        <v>17282628.399999999</v>
      </c>
      <c r="FH64" s="11">
        <v>17233908.629999999</v>
      </c>
      <c r="FI64" s="11">
        <v>17439149.5</v>
      </c>
      <c r="FJ64" s="11">
        <v>18562348.260000002</v>
      </c>
      <c r="FK64" s="11">
        <v>17862326.449999999</v>
      </c>
      <c r="FL64" s="11">
        <v>17271133.260000002</v>
      </c>
      <c r="FM64" s="11">
        <v>18931010.780000001</v>
      </c>
      <c r="FN64" s="11">
        <v>18539774.199999999</v>
      </c>
      <c r="FO64" s="11">
        <v>19293956.649999999</v>
      </c>
      <c r="FP64" s="11">
        <v>19860826.41</v>
      </c>
      <c r="FQ64" s="11">
        <v>19566802.5</v>
      </c>
      <c r="FR64" s="11">
        <v>20487685.879999999</v>
      </c>
      <c r="FS64" s="11">
        <v>17329842.329999998</v>
      </c>
      <c r="FT64" s="11">
        <v>20541009.989999998</v>
      </c>
      <c r="FU64" s="11">
        <v>22523616.260000002</v>
      </c>
      <c r="FV64" s="11">
        <v>13925777.6</v>
      </c>
      <c r="FW64" s="11">
        <v>22231072.41</v>
      </c>
      <c r="FX64" s="11">
        <v>22589703.5</v>
      </c>
      <c r="FY64" s="11">
        <v>21341194.59</v>
      </c>
      <c r="FZ64" s="11">
        <v>20517864.02</v>
      </c>
      <c r="GA64" s="11">
        <v>18528234.57</v>
      </c>
      <c r="GB64" s="11">
        <v>20775309.5</v>
      </c>
      <c r="GC64" s="11">
        <v>20251180.420000002</v>
      </c>
      <c r="GD64" s="11">
        <v>19794389.27</v>
      </c>
      <c r="GE64" s="11">
        <v>21175660.93</v>
      </c>
      <c r="GF64" s="11">
        <v>21317945.489999998</v>
      </c>
      <c r="GG64" s="11">
        <v>20110367.129999999</v>
      </c>
      <c r="GH64" s="11">
        <v>19564741.23</v>
      </c>
      <c r="GI64" s="67">
        <f t="shared" si="27"/>
        <v>576808902.03999996</v>
      </c>
      <c r="GJ64" s="67">
        <f t="shared" si="28"/>
        <v>920697137.6099999</v>
      </c>
      <c r="GK64" s="67">
        <f t="shared" si="29"/>
        <v>606107095.70999992</v>
      </c>
      <c r="GL64" s="67">
        <f t="shared" si="30"/>
        <v>179476810.65999997</v>
      </c>
      <c r="GM64" s="68">
        <f t="shared" si="34"/>
        <v>9.9461059119849121E-2</v>
      </c>
      <c r="GN64" s="68">
        <f t="shared" si="31"/>
        <v>9.6544016408954991E-2</v>
      </c>
      <c r="GO64" s="68">
        <f t="shared" si="32"/>
        <v>8.147297442843647E-2</v>
      </c>
      <c r="GP64" s="68">
        <f t="shared" si="33"/>
        <v>3.5349706057644467E-2</v>
      </c>
    </row>
    <row r="65" spans="1:198" ht="31.5" customHeight="1" x14ac:dyDescent="0.3">
      <c r="B65" s="3" t="s">
        <v>47</v>
      </c>
      <c r="C65" s="3" t="s">
        <v>14</v>
      </c>
      <c r="D65" s="58" t="s">
        <v>14</v>
      </c>
      <c r="E65" s="58" t="s">
        <v>14</v>
      </c>
      <c r="F65" s="58" t="s">
        <v>14</v>
      </c>
      <c r="G65" s="58" t="s">
        <v>14</v>
      </c>
      <c r="H65" s="58" t="s">
        <v>14</v>
      </c>
      <c r="I65" s="58" t="s">
        <v>14</v>
      </c>
      <c r="J65" s="58" t="s">
        <v>14</v>
      </c>
      <c r="K65" s="58" t="s">
        <v>14</v>
      </c>
      <c r="L65" s="58" t="s">
        <v>14</v>
      </c>
      <c r="M65" s="58" t="s">
        <v>14</v>
      </c>
      <c r="N65" s="58" t="s">
        <v>14</v>
      </c>
      <c r="O65" s="58" t="s">
        <v>14</v>
      </c>
      <c r="P65" s="58" t="s">
        <v>14</v>
      </c>
      <c r="Q65" s="58" t="s">
        <v>14</v>
      </c>
      <c r="R65" s="58" t="s">
        <v>14</v>
      </c>
      <c r="S65" s="58" t="s">
        <v>14</v>
      </c>
      <c r="T65" s="58" t="s">
        <v>14</v>
      </c>
      <c r="U65" s="58" t="s">
        <v>14</v>
      </c>
      <c r="V65" s="58" t="s">
        <v>14</v>
      </c>
      <c r="W65" s="58" t="s">
        <v>14</v>
      </c>
      <c r="X65" s="58" t="s">
        <v>14</v>
      </c>
      <c r="Y65" s="58" t="s">
        <v>14</v>
      </c>
      <c r="Z65" s="58" t="s">
        <v>14</v>
      </c>
      <c r="AA65" s="58" t="s">
        <v>14</v>
      </c>
      <c r="AB65" s="58" t="s">
        <v>14</v>
      </c>
      <c r="AC65" s="58" t="s">
        <v>14</v>
      </c>
      <c r="AD65" s="58" t="s">
        <v>14</v>
      </c>
      <c r="AE65" s="58" t="s">
        <v>14</v>
      </c>
      <c r="AF65" s="58" t="s">
        <v>14</v>
      </c>
      <c r="AG65" s="58" t="s">
        <v>14</v>
      </c>
      <c r="AH65" s="58" t="s">
        <v>14</v>
      </c>
      <c r="AI65" s="58" t="s">
        <v>14</v>
      </c>
      <c r="AJ65" s="58" t="s">
        <v>14</v>
      </c>
      <c r="AK65" s="58" t="s">
        <v>14</v>
      </c>
      <c r="AL65" s="58" t="s">
        <v>14</v>
      </c>
      <c r="AM65" s="58" t="s">
        <v>14</v>
      </c>
      <c r="AN65" s="58" t="s">
        <v>14</v>
      </c>
      <c r="AO65" s="58" t="s">
        <v>14</v>
      </c>
      <c r="AP65" s="58" t="s">
        <v>14</v>
      </c>
      <c r="AQ65" s="58" t="s">
        <v>14</v>
      </c>
      <c r="AR65" s="58" t="s">
        <v>14</v>
      </c>
      <c r="AS65" s="58" t="s">
        <v>14</v>
      </c>
      <c r="AT65" s="11">
        <v>1334.48</v>
      </c>
      <c r="AU65" s="11">
        <v>2191.27</v>
      </c>
      <c r="AV65" s="11">
        <v>16761.3</v>
      </c>
      <c r="AW65" s="11">
        <v>17213.5</v>
      </c>
      <c r="AX65" s="11">
        <v>30033.21</v>
      </c>
      <c r="AY65" s="11">
        <v>79412.070000000007</v>
      </c>
      <c r="AZ65" s="11">
        <v>75795.09</v>
      </c>
      <c r="BA65" s="11">
        <v>127675.56</v>
      </c>
      <c r="BB65" s="11">
        <v>180799.16</v>
      </c>
      <c r="BC65" s="11">
        <v>203412.55</v>
      </c>
      <c r="BD65" s="11">
        <v>118070.97</v>
      </c>
      <c r="BE65" s="11">
        <v>243047.17</v>
      </c>
      <c r="BF65" s="11">
        <v>270488.33</v>
      </c>
      <c r="BG65" s="11">
        <v>463685.79</v>
      </c>
      <c r="BH65" s="11">
        <v>461200.73</v>
      </c>
      <c r="BI65" s="11">
        <v>575277.31999999995</v>
      </c>
      <c r="BJ65" s="11">
        <v>666158.68000000005</v>
      </c>
      <c r="BK65" s="11">
        <v>690491.17</v>
      </c>
      <c r="BL65" s="11">
        <v>709729.24</v>
      </c>
      <c r="BM65" s="11">
        <v>733926.71</v>
      </c>
      <c r="BN65" s="11">
        <v>776423.48</v>
      </c>
      <c r="BO65" s="11">
        <v>783289.63</v>
      </c>
      <c r="BP65" s="11">
        <v>846205.04</v>
      </c>
      <c r="BQ65" s="11">
        <v>970385.93</v>
      </c>
      <c r="BR65" s="11">
        <v>681319.36</v>
      </c>
      <c r="BS65" s="11">
        <v>821496.49</v>
      </c>
      <c r="BT65" s="11">
        <v>893750.76</v>
      </c>
      <c r="BU65" s="11">
        <v>942270.05</v>
      </c>
      <c r="BV65" s="11">
        <v>955434.03</v>
      </c>
      <c r="BW65" s="11">
        <v>1095974.69</v>
      </c>
      <c r="BX65" s="11">
        <v>1049301.8999999999</v>
      </c>
      <c r="BY65" s="11">
        <v>1038251.96</v>
      </c>
      <c r="BZ65" s="11">
        <v>1028516.59</v>
      </c>
      <c r="CA65" s="11">
        <v>1128854.01</v>
      </c>
      <c r="CB65" s="11">
        <v>1166229.3600000001</v>
      </c>
      <c r="CC65" s="11">
        <v>1098031.1000000001</v>
      </c>
      <c r="CD65" s="11">
        <v>1002589.43</v>
      </c>
      <c r="CE65" s="11">
        <v>1097800</v>
      </c>
      <c r="CF65" s="11">
        <v>1128125.31</v>
      </c>
      <c r="CG65" s="11">
        <v>1075799.3999999999</v>
      </c>
      <c r="CH65" s="11">
        <v>1051890.1299999999</v>
      </c>
      <c r="CI65" s="11">
        <v>995513.84</v>
      </c>
      <c r="CJ65" s="11">
        <v>1076979.08</v>
      </c>
      <c r="CK65" s="11">
        <v>1001500.64</v>
      </c>
      <c r="CL65" s="11">
        <v>990687.11</v>
      </c>
      <c r="CM65" s="11">
        <v>1029906.95</v>
      </c>
      <c r="CN65" s="11">
        <v>1045771.84</v>
      </c>
      <c r="CO65" s="11">
        <v>1031795.45</v>
      </c>
      <c r="CP65" s="11">
        <v>1023742.75</v>
      </c>
      <c r="CQ65" s="11">
        <v>1019967.01</v>
      </c>
      <c r="CR65" s="11">
        <v>953021.77</v>
      </c>
      <c r="CS65" s="11">
        <v>1058100.1399999999</v>
      </c>
      <c r="CT65" s="11">
        <v>995063.22</v>
      </c>
      <c r="CU65" s="11">
        <v>1053539.67</v>
      </c>
      <c r="CV65" s="11">
        <v>810459.07</v>
      </c>
      <c r="CW65" s="11">
        <v>955798.86</v>
      </c>
      <c r="CX65" s="11">
        <v>978301.76</v>
      </c>
      <c r="CY65" s="11">
        <v>916921.9</v>
      </c>
      <c r="CZ65" s="11">
        <v>897882.72</v>
      </c>
      <c r="DA65" s="11">
        <v>957885.1</v>
      </c>
      <c r="DB65" s="11">
        <v>1020923.16</v>
      </c>
      <c r="DC65" s="11">
        <v>944266.88</v>
      </c>
      <c r="DD65" s="11">
        <v>705546.46</v>
      </c>
      <c r="DE65" s="11">
        <v>651387.09</v>
      </c>
      <c r="DF65" s="11">
        <v>758452.77</v>
      </c>
      <c r="DG65" s="11">
        <v>713812.24</v>
      </c>
      <c r="DH65" s="11">
        <v>710687.12</v>
      </c>
      <c r="DI65" s="11">
        <v>704961.37</v>
      </c>
      <c r="DJ65" s="11">
        <v>772314.11</v>
      </c>
      <c r="DK65" s="11">
        <v>792071.64</v>
      </c>
      <c r="DL65" s="11">
        <v>813299.45</v>
      </c>
      <c r="DM65" s="11">
        <v>814993.87</v>
      </c>
      <c r="DN65" s="11">
        <v>845250.3</v>
      </c>
      <c r="DO65" s="11">
        <v>837766.23</v>
      </c>
      <c r="DP65" s="11">
        <v>868351.07</v>
      </c>
      <c r="DQ65" s="11">
        <v>865170.06</v>
      </c>
      <c r="DR65" s="11">
        <v>912235.07</v>
      </c>
      <c r="DS65" s="11">
        <v>1013557.39</v>
      </c>
      <c r="DT65" s="11">
        <v>768330.83</v>
      </c>
      <c r="DU65" s="11">
        <v>936862.93</v>
      </c>
      <c r="DV65" s="11">
        <v>896224.28</v>
      </c>
      <c r="DW65" s="11">
        <v>1039623.79</v>
      </c>
      <c r="DX65" s="11">
        <v>987445.11</v>
      </c>
      <c r="DY65" s="11">
        <v>942200.23</v>
      </c>
      <c r="DZ65" s="11">
        <v>919308.85</v>
      </c>
      <c r="EA65" s="11">
        <v>937263.15</v>
      </c>
      <c r="EB65" s="11">
        <v>947452.01</v>
      </c>
      <c r="EC65" s="11">
        <v>935873.62</v>
      </c>
      <c r="ED65" s="11">
        <v>898147.85</v>
      </c>
      <c r="EE65" s="11">
        <v>911172.82</v>
      </c>
      <c r="EF65" s="11">
        <v>838466.89</v>
      </c>
      <c r="EG65" s="11">
        <v>863326.99</v>
      </c>
      <c r="EH65" s="11">
        <v>823099.29</v>
      </c>
      <c r="EI65" s="11">
        <v>902406.71</v>
      </c>
      <c r="EJ65" s="11">
        <v>960230.6</v>
      </c>
      <c r="EK65" s="11">
        <v>815644.8</v>
      </c>
      <c r="EL65" s="11">
        <v>837590.49</v>
      </c>
      <c r="EM65" s="11">
        <v>824985.1</v>
      </c>
      <c r="EN65" s="11">
        <v>884215.08</v>
      </c>
      <c r="EO65" s="11">
        <v>862784.87</v>
      </c>
      <c r="EP65" s="11">
        <v>880024.5</v>
      </c>
      <c r="EQ65" s="11">
        <v>845511.23</v>
      </c>
      <c r="ER65" s="11">
        <v>840998.45</v>
      </c>
      <c r="ES65" s="11">
        <v>936518.2</v>
      </c>
      <c r="ET65" s="11">
        <v>825368.16</v>
      </c>
      <c r="EU65" s="11">
        <v>870343.77</v>
      </c>
      <c r="EV65" s="11">
        <v>732388.28</v>
      </c>
      <c r="EW65" s="11">
        <v>780009.33</v>
      </c>
      <c r="EX65" s="11">
        <v>755116.36</v>
      </c>
      <c r="EY65" s="11">
        <v>749979.23</v>
      </c>
      <c r="EZ65" s="11">
        <v>729773.65</v>
      </c>
      <c r="FA65" s="11">
        <v>732786.8</v>
      </c>
      <c r="FB65" s="11">
        <v>766525.13</v>
      </c>
      <c r="FC65" s="11">
        <v>835068.69</v>
      </c>
      <c r="FD65" s="11">
        <v>515327.39</v>
      </c>
      <c r="FE65" s="11">
        <v>568325.32999999996</v>
      </c>
      <c r="FF65" s="11">
        <v>661263.26</v>
      </c>
      <c r="FG65" s="11">
        <v>601716.32999999996</v>
      </c>
      <c r="FH65" s="11">
        <v>650456.46</v>
      </c>
      <c r="FI65" s="11">
        <v>590654.69999999995</v>
      </c>
      <c r="FJ65" s="11">
        <v>638501.35</v>
      </c>
      <c r="FK65" s="11">
        <v>655831.96</v>
      </c>
      <c r="FL65" s="11">
        <v>641532.62</v>
      </c>
      <c r="FM65" s="11">
        <v>684219.23</v>
      </c>
      <c r="FN65" s="11">
        <v>692722.7</v>
      </c>
      <c r="FO65" s="11">
        <v>759765.88</v>
      </c>
      <c r="FP65" s="11">
        <v>763419.43</v>
      </c>
      <c r="FQ65" s="11">
        <v>790519.67</v>
      </c>
      <c r="FR65" s="11">
        <v>823335.03</v>
      </c>
      <c r="FS65" s="11">
        <v>697759.47</v>
      </c>
      <c r="FT65" s="11">
        <v>777094.16</v>
      </c>
      <c r="FU65" s="11">
        <v>891784.4</v>
      </c>
      <c r="FV65" s="11">
        <v>671998.85</v>
      </c>
      <c r="FW65" s="11">
        <v>822752.79</v>
      </c>
      <c r="FX65" s="11">
        <v>797478</v>
      </c>
      <c r="FY65" s="11">
        <v>770939.77</v>
      </c>
      <c r="FZ65" s="11">
        <v>780597.07</v>
      </c>
      <c r="GA65" s="11">
        <v>813323.76</v>
      </c>
      <c r="GB65" s="11">
        <v>760304.28</v>
      </c>
      <c r="GC65" s="11">
        <v>807763.63</v>
      </c>
      <c r="GD65" s="11">
        <v>725473.3</v>
      </c>
      <c r="GE65" s="11">
        <v>763048.54</v>
      </c>
      <c r="GF65" s="11">
        <v>738925.73</v>
      </c>
      <c r="GG65" s="11">
        <v>643698.36</v>
      </c>
      <c r="GH65" s="11">
        <v>579355.81000000006</v>
      </c>
      <c r="GI65" s="67">
        <f t="shared" si="27"/>
        <v>21564561.869999997</v>
      </c>
      <c r="GJ65" s="67">
        <f t="shared" si="28"/>
        <v>43602705.240000002</v>
      </c>
      <c r="GK65" s="67">
        <f t="shared" si="29"/>
        <v>46909519.169999987</v>
      </c>
      <c r="GL65" s="67">
        <f t="shared" si="30"/>
        <v>852699.15999999992</v>
      </c>
      <c r="GM65" s="68">
        <f t="shared" si="34"/>
        <v>3.7184484418671059E-3</v>
      </c>
      <c r="GN65" s="68">
        <f t="shared" si="31"/>
        <v>4.5721661534572217E-3</v>
      </c>
      <c r="GO65" s="68">
        <f t="shared" si="32"/>
        <v>6.3055821039525971E-3</v>
      </c>
      <c r="GP65" s="68">
        <f t="shared" si="33"/>
        <v>1.6794740529851775E-4</v>
      </c>
    </row>
    <row r="66" spans="1:198" ht="31.5" customHeight="1" x14ac:dyDescent="0.3">
      <c r="B66" s="3" t="s">
        <v>48</v>
      </c>
      <c r="C66" s="3" t="s">
        <v>14</v>
      </c>
      <c r="D66" s="58" t="s">
        <v>14</v>
      </c>
      <c r="E66" s="58" t="s">
        <v>14</v>
      </c>
      <c r="F66" s="58" t="s">
        <v>14</v>
      </c>
      <c r="G66" s="58" t="s">
        <v>14</v>
      </c>
      <c r="H66" s="58" t="s">
        <v>14</v>
      </c>
      <c r="I66" s="58" t="s">
        <v>14</v>
      </c>
      <c r="J66" s="58" t="s">
        <v>14</v>
      </c>
      <c r="K66" s="58" t="s">
        <v>14</v>
      </c>
      <c r="L66" s="58" t="s">
        <v>14</v>
      </c>
      <c r="M66" s="58" t="s">
        <v>14</v>
      </c>
      <c r="N66" s="58" t="s">
        <v>14</v>
      </c>
      <c r="O66" s="58" t="s">
        <v>14</v>
      </c>
      <c r="P66" s="58" t="s">
        <v>14</v>
      </c>
      <c r="Q66" s="58" t="s">
        <v>14</v>
      </c>
      <c r="R66" s="58" t="s">
        <v>14</v>
      </c>
      <c r="S66" s="58" t="s">
        <v>14</v>
      </c>
      <c r="T66" s="58" t="s">
        <v>14</v>
      </c>
      <c r="U66" s="58" t="s">
        <v>14</v>
      </c>
      <c r="V66" s="58" t="s">
        <v>14</v>
      </c>
      <c r="W66" s="58" t="s">
        <v>14</v>
      </c>
      <c r="X66" s="58" t="s">
        <v>14</v>
      </c>
      <c r="Y66" s="58" t="s">
        <v>14</v>
      </c>
      <c r="Z66" s="58" t="s">
        <v>14</v>
      </c>
      <c r="AA66" s="58" t="s">
        <v>14</v>
      </c>
      <c r="AB66" s="58" t="s">
        <v>14</v>
      </c>
      <c r="AC66" s="58" t="s">
        <v>14</v>
      </c>
      <c r="AD66" s="58" t="s">
        <v>14</v>
      </c>
      <c r="AE66" s="58" t="s">
        <v>14</v>
      </c>
      <c r="AF66" s="58" t="s">
        <v>14</v>
      </c>
      <c r="AG66" s="58" t="s">
        <v>14</v>
      </c>
      <c r="AH66" s="58" t="s">
        <v>14</v>
      </c>
      <c r="AI66" s="58" t="s">
        <v>14</v>
      </c>
      <c r="AJ66" s="58" t="s">
        <v>14</v>
      </c>
      <c r="AK66" s="58" t="s">
        <v>14</v>
      </c>
      <c r="AL66" s="58" t="s">
        <v>14</v>
      </c>
      <c r="AM66" s="58" t="s">
        <v>14</v>
      </c>
      <c r="AN66" s="58" t="s">
        <v>14</v>
      </c>
      <c r="AO66" s="58" t="s">
        <v>14</v>
      </c>
      <c r="AP66" s="58" t="s">
        <v>14</v>
      </c>
      <c r="AQ66" s="58" t="s">
        <v>14</v>
      </c>
      <c r="AR66" s="58">
        <v>1055</v>
      </c>
      <c r="AS66" s="58">
        <v>705</v>
      </c>
      <c r="AT66" s="11">
        <v>470</v>
      </c>
      <c r="AU66" s="11">
        <v>2015.4</v>
      </c>
      <c r="AV66" s="11">
        <v>1661</v>
      </c>
      <c r="AW66" s="11">
        <v>7537</v>
      </c>
      <c r="AX66" s="11">
        <v>7934.99</v>
      </c>
      <c r="AY66" s="11">
        <v>3487.97</v>
      </c>
      <c r="AZ66" s="11">
        <v>7266.99</v>
      </c>
      <c r="BA66" s="11">
        <v>4139</v>
      </c>
      <c r="BB66" s="11">
        <v>4508</v>
      </c>
      <c r="BC66" s="11">
        <v>2478</v>
      </c>
      <c r="BD66" s="11">
        <v>2133.9299999999998</v>
      </c>
      <c r="BE66" s="11">
        <v>787</v>
      </c>
      <c r="BF66" s="11">
        <v>3457</v>
      </c>
      <c r="BG66" s="11">
        <v>1112</v>
      </c>
      <c r="BH66" s="11">
        <v>2280</v>
      </c>
      <c r="BI66" s="11">
        <v>2088.02</v>
      </c>
      <c r="BJ66" s="11">
        <v>2601</v>
      </c>
      <c r="BK66" s="11">
        <v>2039</v>
      </c>
      <c r="BL66" s="11">
        <v>1912</v>
      </c>
      <c r="BM66" s="11">
        <v>2798</v>
      </c>
      <c r="BN66" s="11">
        <v>1811</v>
      </c>
      <c r="BO66" s="11">
        <v>1851</v>
      </c>
      <c r="BP66" s="11">
        <v>3663</v>
      </c>
      <c r="BQ66" s="11">
        <v>1401</v>
      </c>
      <c r="BR66" s="11">
        <v>3724</v>
      </c>
      <c r="BS66" s="11">
        <v>4191</v>
      </c>
      <c r="BT66" s="11">
        <v>7343.2</v>
      </c>
      <c r="BU66" s="11">
        <v>5976</v>
      </c>
      <c r="BV66" s="11">
        <v>5911</v>
      </c>
      <c r="BW66" s="11">
        <v>6285.01</v>
      </c>
      <c r="BX66" s="11">
        <v>4677.03</v>
      </c>
      <c r="BY66" s="11">
        <v>4121</v>
      </c>
      <c r="BZ66" s="11">
        <v>2342</v>
      </c>
      <c r="CA66" s="11">
        <v>4818</v>
      </c>
      <c r="CB66" s="11">
        <v>5054</v>
      </c>
      <c r="CC66" s="11">
        <v>3086</v>
      </c>
      <c r="CD66" s="11">
        <v>1611.02</v>
      </c>
      <c r="CE66" s="11">
        <v>4054</v>
      </c>
      <c r="CF66" s="11">
        <v>4346.01</v>
      </c>
      <c r="CG66" s="11">
        <v>2747</v>
      </c>
      <c r="CH66" s="11">
        <v>3757</v>
      </c>
      <c r="CI66" s="11">
        <v>2732</v>
      </c>
      <c r="CJ66" s="11">
        <v>3260</v>
      </c>
      <c r="CK66" s="11">
        <v>5773.02</v>
      </c>
      <c r="CL66" s="11">
        <v>3390</v>
      </c>
      <c r="CM66" s="11">
        <v>3049</v>
      </c>
      <c r="CN66" s="11">
        <v>1903</v>
      </c>
      <c r="CO66" s="11">
        <v>1306</v>
      </c>
      <c r="CP66" s="11">
        <v>3032</v>
      </c>
      <c r="CQ66" s="11">
        <v>1952</v>
      </c>
      <c r="CR66" s="11">
        <v>2113</v>
      </c>
      <c r="CS66" s="11">
        <v>3517</v>
      </c>
      <c r="CT66" s="11">
        <v>3842.99</v>
      </c>
      <c r="CU66" s="11">
        <v>5687</v>
      </c>
      <c r="CV66" s="11">
        <v>3269.99</v>
      </c>
      <c r="CW66" s="11">
        <v>15602.97</v>
      </c>
      <c r="CX66" s="11">
        <v>12469.03</v>
      </c>
      <c r="CY66" s="11">
        <v>7166.02</v>
      </c>
      <c r="CZ66" s="11">
        <v>6110.02</v>
      </c>
      <c r="DA66" s="11">
        <v>5157</v>
      </c>
      <c r="DB66" s="11">
        <v>5383.96</v>
      </c>
      <c r="DC66" s="11">
        <v>5925</v>
      </c>
      <c r="DD66" s="11">
        <v>1278</v>
      </c>
      <c r="DE66" s="11">
        <v>1577</v>
      </c>
      <c r="DF66" s="11">
        <v>952.98</v>
      </c>
      <c r="DG66" s="11">
        <v>1664</v>
      </c>
      <c r="DH66" s="11">
        <v>2357.9899999999998</v>
      </c>
      <c r="DI66" s="11">
        <v>973</v>
      </c>
      <c r="DJ66" s="11">
        <v>1852</v>
      </c>
      <c r="DK66" s="11">
        <v>2869.97</v>
      </c>
      <c r="DL66" s="11">
        <v>1729</v>
      </c>
      <c r="DM66" s="11">
        <v>2096</v>
      </c>
      <c r="DN66" s="11">
        <v>1616</v>
      </c>
      <c r="DO66" s="11">
        <v>3176</v>
      </c>
      <c r="DP66" s="11">
        <v>2232</v>
      </c>
      <c r="DQ66" s="11">
        <v>2528</v>
      </c>
      <c r="DR66" s="11">
        <v>7297</v>
      </c>
      <c r="DS66" s="11">
        <v>10141.530000000001</v>
      </c>
      <c r="DT66" s="11">
        <v>8221.7000000000007</v>
      </c>
      <c r="DU66" s="11">
        <v>10560.9</v>
      </c>
      <c r="DV66" s="11">
        <v>13332.89</v>
      </c>
      <c r="DW66" s="11">
        <v>14825.01</v>
      </c>
      <c r="DX66" s="11">
        <v>8383.89</v>
      </c>
      <c r="DY66" s="11">
        <v>3364.64</v>
      </c>
      <c r="DZ66" s="11">
        <v>6015.99</v>
      </c>
      <c r="EA66" s="11">
        <v>3131</v>
      </c>
      <c r="EB66" s="11">
        <v>5999</v>
      </c>
      <c r="EC66" s="11">
        <v>4278</v>
      </c>
      <c r="ED66" s="11">
        <v>3077</v>
      </c>
      <c r="EE66" s="11">
        <v>15108.51</v>
      </c>
      <c r="EF66" s="11">
        <v>15393.48</v>
      </c>
      <c r="EG66" s="11">
        <v>9069.27</v>
      </c>
      <c r="EH66" s="11">
        <v>22380.97</v>
      </c>
      <c r="EI66" s="11">
        <v>48874.01</v>
      </c>
      <c r="EJ66" s="11">
        <v>30470.82</v>
      </c>
      <c r="EK66" s="11">
        <v>12971.15</v>
      </c>
      <c r="EL66" s="11">
        <v>9968.01</v>
      </c>
      <c r="EM66" s="11">
        <v>13078.34</v>
      </c>
      <c r="EN66" s="11">
        <v>13621.95</v>
      </c>
      <c r="EO66" s="11">
        <v>24512.13</v>
      </c>
      <c r="EP66" s="11">
        <v>38661.550000000003</v>
      </c>
      <c r="EQ66" s="11">
        <v>29583.43</v>
      </c>
      <c r="ER66" s="11">
        <v>18474.53</v>
      </c>
      <c r="ES66" s="11">
        <v>43740.35</v>
      </c>
      <c r="ET66" s="11">
        <v>26557.86</v>
      </c>
      <c r="EU66" s="11">
        <v>35045.520000000004</v>
      </c>
      <c r="EV66" s="11">
        <v>16303.99</v>
      </c>
      <c r="EW66" s="11">
        <v>31234.050000000003</v>
      </c>
      <c r="EX66" s="11">
        <v>47056.43</v>
      </c>
      <c r="EY66" s="11">
        <v>58071.64</v>
      </c>
      <c r="EZ66" s="11">
        <v>32815.360000000001</v>
      </c>
      <c r="FA66" s="11">
        <v>41501.17</v>
      </c>
      <c r="FB66" s="11">
        <v>46369.66</v>
      </c>
      <c r="FC66" s="11">
        <v>38606.53</v>
      </c>
      <c r="FD66" s="11">
        <v>26582</v>
      </c>
      <c r="FE66" s="11">
        <v>40305.57</v>
      </c>
      <c r="FF66" s="11">
        <v>39530.759999999995</v>
      </c>
      <c r="FG66" s="11">
        <v>32210.54</v>
      </c>
      <c r="FH66" s="11">
        <v>33855.009999999995</v>
      </c>
      <c r="FI66" s="11">
        <v>24331.65</v>
      </c>
      <c r="FJ66" s="11">
        <v>18757.39</v>
      </c>
      <c r="FK66" s="11">
        <v>34087.269999999997</v>
      </c>
      <c r="FL66" s="11">
        <v>7525.88</v>
      </c>
      <c r="FM66" s="11">
        <v>16356.46</v>
      </c>
      <c r="FN66" s="11">
        <v>39837.050000000003</v>
      </c>
      <c r="FO66" s="11">
        <v>43376.63</v>
      </c>
      <c r="FP66" s="11">
        <v>20289.810000000001</v>
      </c>
      <c r="FQ66" s="11">
        <v>22673.53</v>
      </c>
      <c r="FR66" s="11">
        <v>46107.24</v>
      </c>
      <c r="FS66" s="11">
        <v>42189.73</v>
      </c>
      <c r="FT66" s="11">
        <v>42057.79</v>
      </c>
      <c r="FU66" s="11">
        <v>48626.91</v>
      </c>
      <c r="FV66" s="11">
        <v>34868.86</v>
      </c>
      <c r="FW66" s="11">
        <v>87067.08</v>
      </c>
      <c r="FX66" s="11">
        <v>64822.91</v>
      </c>
      <c r="FY66" s="11">
        <v>28706.62</v>
      </c>
      <c r="FZ66" s="11">
        <v>51118.55</v>
      </c>
      <c r="GA66" s="11">
        <v>22253.77</v>
      </c>
      <c r="GB66" s="11">
        <v>15834.83</v>
      </c>
      <c r="GC66" s="11">
        <v>31266.27</v>
      </c>
      <c r="GD66" s="11">
        <v>27481.8</v>
      </c>
      <c r="GE66" s="11">
        <v>35620.46</v>
      </c>
      <c r="GF66" s="11">
        <v>25292.3</v>
      </c>
      <c r="GG66" s="11">
        <v>64683.88</v>
      </c>
      <c r="GH66" s="11">
        <v>71513.97</v>
      </c>
      <c r="GI66" s="67">
        <f t="shared" si="27"/>
        <v>1112650.52</v>
      </c>
      <c r="GJ66" s="67">
        <f t="shared" si="28"/>
        <v>870305.20000000019</v>
      </c>
      <c r="GK66" s="67">
        <f t="shared" si="29"/>
        <v>205762.28999999995</v>
      </c>
      <c r="GL66" s="67">
        <f t="shared" si="30"/>
        <v>45392.28</v>
      </c>
      <c r="GM66" s="68">
        <f t="shared" si="34"/>
        <v>1.9185799449013456E-4</v>
      </c>
      <c r="GN66" s="68">
        <f t="shared" si="31"/>
        <v>9.125993345402389E-5</v>
      </c>
      <c r="GO66" s="68">
        <f t="shared" si="32"/>
        <v>2.765858692327126E-5</v>
      </c>
      <c r="GP66" s="68">
        <f t="shared" si="33"/>
        <v>8.9404516905866322E-6</v>
      </c>
    </row>
    <row r="67" spans="1:198" ht="31.5" customHeight="1" x14ac:dyDescent="0.3">
      <c r="B67" s="3" t="s">
        <v>49</v>
      </c>
      <c r="C67" s="3" t="s">
        <v>14</v>
      </c>
      <c r="D67" s="58" t="s">
        <v>14</v>
      </c>
      <c r="E67" s="58" t="s">
        <v>14</v>
      </c>
      <c r="F67" s="58" t="s">
        <v>14</v>
      </c>
      <c r="G67" s="58" t="s">
        <v>14</v>
      </c>
      <c r="H67" s="58" t="s">
        <v>14</v>
      </c>
      <c r="I67" s="58" t="s">
        <v>14</v>
      </c>
      <c r="J67" s="58" t="s">
        <v>14</v>
      </c>
      <c r="K67" s="58" t="s">
        <v>14</v>
      </c>
      <c r="L67" s="58" t="s">
        <v>14</v>
      </c>
      <c r="M67" s="58" t="s">
        <v>14</v>
      </c>
      <c r="N67" s="58" t="s">
        <v>14</v>
      </c>
      <c r="O67" s="58" t="s">
        <v>14</v>
      </c>
      <c r="P67" s="58" t="s">
        <v>14</v>
      </c>
      <c r="Q67" s="58" t="s">
        <v>14</v>
      </c>
      <c r="R67" s="58" t="s">
        <v>14</v>
      </c>
      <c r="S67" s="58" t="s">
        <v>14</v>
      </c>
      <c r="T67" s="58" t="s">
        <v>14</v>
      </c>
      <c r="U67" s="58" t="s">
        <v>14</v>
      </c>
      <c r="V67" s="58" t="s">
        <v>14</v>
      </c>
      <c r="W67" s="58" t="s">
        <v>14</v>
      </c>
      <c r="X67" s="58" t="s">
        <v>14</v>
      </c>
      <c r="Y67" s="58" t="s">
        <v>14</v>
      </c>
      <c r="Z67" s="58" t="s">
        <v>14</v>
      </c>
      <c r="AA67" s="58" t="s">
        <v>14</v>
      </c>
      <c r="AB67" s="58" t="s">
        <v>14</v>
      </c>
      <c r="AC67" s="58" t="s">
        <v>14</v>
      </c>
      <c r="AD67" s="58" t="s">
        <v>14</v>
      </c>
      <c r="AE67" s="58" t="s">
        <v>14</v>
      </c>
      <c r="AF67" s="58" t="s">
        <v>14</v>
      </c>
      <c r="AG67" s="58" t="s">
        <v>14</v>
      </c>
      <c r="AH67" s="58" t="s">
        <v>14</v>
      </c>
      <c r="AI67" s="58" t="s">
        <v>14</v>
      </c>
      <c r="AJ67" s="58" t="s">
        <v>14</v>
      </c>
      <c r="AK67" s="58" t="s">
        <v>14</v>
      </c>
      <c r="AL67" s="58" t="s">
        <v>14</v>
      </c>
      <c r="AM67" s="58" t="s">
        <v>14</v>
      </c>
      <c r="AN67" s="58" t="s">
        <v>14</v>
      </c>
      <c r="AO67" s="58" t="s">
        <v>14</v>
      </c>
      <c r="AP67" s="58" t="s">
        <v>14</v>
      </c>
      <c r="AQ67" s="58" t="s">
        <v>14</v>
      </c>
      <c r="AR67" s="58" t="s">
        <v>14</v>
      </c>
      <c r="AS67" s="58" t="s">
        <v>14</v>
      </c>
      <c r="AT67" s="58" t="s">
        <v>14</v>
      </c>
      <c r="AU67" s="11">
        <v>259814.04</v>
      </c>
      <c r="AV67" s="11">
        <v>824381.58</v>
      </c>
      <c r="AW67" s="11">
        <v>1143837.3799999999</v>
      </c>
      <c r="AX67" s="11">
        <v>1681441.72</v>
      </c>
      <c r="AY67" s="11">
        <v>2123184.36</v>
      </c>
      <c r="AZ67" s="11">
        <v>2424161.63</v>
      </c>
      <c r="BA67" s="11">
        <v>2747186.93</v>
      </c>
      <c r="BB67" s="11">
        <v>3339091.02</v>
      </c>
      <c r="BC67" s="11">
        <v>3011848.44</v>
      </c>
      <c r="BD67" s="11">
        <v>1970042.89</v>
      </c>
      <c r="BE67" s="11">
        <v>2749286.76</v>
      </c>
      <c r="BF67" s="11">
        <v>2888731.08</v>
      </c>
      <c r="BG67" s="11">
        <v>2897757.58</v>
      </c>
      <c r="BH67" s="11">
        <v>2805397.77</v>
      </c>
      <c r="BI67" s="11">
        <v>2668039.64</v>
      </c>
      <c r="BJ67" s="11">
        <v>2954872.54</v>
      </c>
      <c r="BK67" s="11">
        <v>2917490.49</v>
      </c>
      <c r="BL67" s="11">
        <v>3241899.16</v>
      </c>
      <c r="BM67" s="11">
        <v>3383204.49</v>
      </c>
      <c r="BN67" s="11">
        <v>3539273.96</v>
      </c>
      <c r="BO67" s="11">
        <v>3430545.46</v>
      </c>
      <c r="BP67" s="11">
        <v>3543982.74</v>
      </c>
      <c r="BQ67" s="11">
        <v>4034944.76</v>
      </c>
      <c r="BR67" s="11">
        <v>2989952.24</v>
      </c>
      <c r="BS67" s="11">
        <v>3569560.96</v>
      </c>
      <c r="BT67" s="11">
        <v>3672693.27</v>
      </c>
      <c r="BU67" s="11">
        <v>3799451.86</v>
      </c>
      <c r="BV67" s="11">
        <v>3681119.93</v>
      </c>
      <c r="BW67" s="11">
        <v>4564907.08</v>
      </c>
      <c r="BX67" s="11">
        <v>4041974.27</v>
      </c>
      <c r="BY67" s="11">
        <v>4226234.71</v>
      </c>
      <c r="BZ67" s="11">
        <v>3958661.66</v>
      </c>
      <c r="CA67" s="11">
        <v>4302628.3499999996</v>
      </c>
      <c r="CB67" s="11">
        <v>4312773.9400000004</v>
      </c>
      <c r="CC67" s="11">
        <v>4141101.71</v>
      </c>
      <c r="CD67" s="11">
        <v>4018039.63</v>
      </c>
      <c r="CE67" s="11">
        <v>4388514.22</v>
      </c>
      <c r="CF67" s="11">
        <v>4332066.99</v>
      </c>
      <c r="CG67" s="11">
        <v>4267365.37</v>
      </c>
      <c r="CH67" s="11">
        <v>4390197.49</v>
      </c>
      <c r="CI67" s="11">
        <v>4188080.86</v>
      </c>
      <c r="CJ67" s="11">
        <v>4684882.87</v>
      </c>
      <c r="CK67" s="11">
        <v>4331890.66</v>
      </c>
      <c r="CL67" s="11">
        <v>4008749.55</v>
      </c>
      <c r="CM67" s="11">
        <v>3980627.81</v>
      </c>
      <c r="CN67" s="11">
        <v>4143045.42</v>
      </c>
      <c r="CO67" s="11">
        <v>3913173.36</v>
      </c>
      <c r="CP67" s="11">
        <v>3907686.9</v>
      </c>
      <c r="CQ67" s="11">
        <v>4070935.3</v>
      </c>
      <c r="CR67" s="11">
        <v>3983898.63</v>
      </c>
      <c r="CS67" s="11">
        <v>4257038.66</v>
      </c>
      <c r="CT67" s="11">
        <v>4104566.86</v>
      </c>
      <c r="CU67" s="11">
        <v>4671928.3600000003</v>
      </c>
      <c r="CV67" s="11">
        <v>3526391.9</v>
      </c>
      <c r="CW67" s="11">
        <v>3903117.68</v>
      </c>
      <c r="CX67" s="11">
        <v>3904323.33</v>
      </c>
      <c r="CY67" s="11">
        <v>3707800.84</v>
      </c>
      <c r="CZ67" s="11">
        <v>3966573.52</v>
      </c>
      <c r="DA67" s="11">
        <v>4041490.63</v>
      </c>
      <c r="DB67" s="11">
        <v>4363256.59</v>
      </c>
      <c r="DC67" s="11">
        <v>4356623.6399999997</v>
      </c>
      <c r="DD67" s="11">
        <v>3225624.92</v>
      </c>
      <c r="DE67" s="11">
        <v>3415380.25</v>
      </c>
      <c r="DF67" s="11">
        <v>3785827</v>
      </c>
      <c r="DG67" s="11">
        <v>3625882.98</v>
      </c>
      <c r="DH67" s="11">
        <v>3417776.31</v>
      </c>
      <c r="DI67" s="11">
        <v>3498685.21</v>
      </c>
      <c r="DJ67" s="11">
        <v>3874728.86</v>
      </c>
      <c r="DK67" s="11">
        <v>3790952.18</v>
      </c>
      <c r="DL67" s="11">
        <v>4030759.9</v>
      </c>
      <c r="DM67" s="11">
        <v>4102556.38</v>
      </c>
      <c r="DN67" s="11">
        <v>4226962.26</v>
      </c>
      <c r="DO67" s="11">
        <v>4216561.8099999996</v>
      </c>
      <c r="DP67" s="11">
        <v>4189491.13</v>
      </c>
      <c r="DQ67" s="11">
        <v>4010068.92</v>
      </c>
      <c r="DR67" s="11">
        <v>4122026.13</v>
      </c>
      <c r="DS67" s="11">
        <v>5145078.37</v>
      </c>
      <c r="DT67" s="11">
        <v>3704299.72</v>
      </c>
      <c r="DU67" s="11">
        <v>4749268.75</v>
      </c>
      <c r="DV67" s="11">
        <v>4366415.16</v>
      </c>
      <c r="DW67" s="11">
        <v>5013929.07</v>
      </c>
      <c r="DX67" s="11">
        <v>4788235.57</v>
      </c>
      <c r="DY67" s="11">
        <v>4629080.9800000004</v>
      </c>
      <c r="DZ67" s="11">
        <v>4429746.1900000004</v>
      </c>
      <c r="EA67" s="11">
        <v>4678848.2300000004</v>
      </c>
      <c r="EB67" s="11">
        <v>4516660.38</v>
      </c>
      <c r="EC67" s="11">
        <v>4580785.13</v>
      </c>
      <c r="ED67" s="11">
        <v>4422338.1500000004</v>
      </c>
      <c r="EE67" s="11">
        <v>4657019.0199999996</v>
      </c>
      <c r="EF67" s="11">
        <v>4435775.2699999996</v>
      </c>
      <c r="EG67" s="11">
        <v>4341207.58</v>
      </c>
      <c r="EH67" s="11">
        <v>4599741.9400000004</v>
      </c>
      <c r="EI67" s="11">
        <v>4870728.5599999996</v>
      </c>
      <c r="EJ67" s="11">
        <v>5047395.2</v>
      </c>
      <c r="EK67" s="11">
        <v>4366376.2300000004</v>
      </c>
      <c r="EL67" s="11">
        <v>4350742.05</v>
      </c>
      <c r="EM67" s="11">
        <v>4539929.43</v>
      </c>
      <c r="EN67" s="11">
        <v>4454990.72</v>
      </c>
      <c r="EO67" s="11">
        <v>4286318.04</v>
      </c>
      <c r="EP67" s="11">
        <v>4111084.44</v>
      </c>
      <c r="EQ67" s="11">
        <v>3929868.83</v>
      </c>
      <c r="ER67" s="11">
        <v>4225604.72</v>
      </c>
      <c r="ES67" s="11">
        <v>4490789.57</v>
      </c>
      <c r="ET67" s="11">
        <v>4131204.3</v>
      </c>
      <c r="EU67" s="11">
        <v>4414085.0199999996</v>
      </c>
      <c r="EV67" s="11">
        <v>3802704.78</v>
      </c>
      <c r="EW67" s="11">
        <v>3609584.13</v>
      </c>
      <c r="EX67" s="11">
        <v>3840708.26</v>
      </c>
      <c r="EY67" s="11">
        <v>3697728.1</v>
      </c>
      <c r="EZ67" s="11">
        <v>3675575.94</v>
      </c>
      <c r="FA67" s="11">
        <v>3808846.26</v>
      </c>
      <c r="FB67" s="11">
        <v>3821037.94</v>
      </c>
      <c r="FC67" s="11">
        <v>4478932.47</v>
      </c>
      <c r="FD67" s="11">
        <v>2805677.85</v>
      </c>
      <c r="FE67" s="11">
        <v>3104278.87</v>
      </c>
      <c r="FF67" s="11">
        <v>3606865.28</v>
      </c>
      <c r="FG67" s="11">
        <v>3464635.4</v>
      </c>
      <c r="FH67" s="11">
        <v>3219982.01</v>
      </c>
      <c r="FI67" s="11">
        <v>3292021.38</v>
      </c>
      <c r="FJ67" s="11">
        <v>3548503.13</v>
      </c>
      <c r="FK67" s="11">
        <v>3874955.89</v>
      </c>
      <c r="FL67" s="11">
        <v>3502791.23</v>
      </c>
      <c r="FM67" s="11">
        <v>3670275.32</v>
      </c>
      <c r="FN67" s="11">
        <v>3821943.17</v>
      </c>
      <c r="FO67" s="11">
        <v>3852353.57</v>
      </c>
      <c r="FP67" s="11">
        <v>3758952.31</v>
      </c>
      <c r="FQ67" s="11">
        <v>3678619.75</v>
      </c>
      <c r="FR67" s="11">
        <v>4411934.3</v>
      </c>
      <c r="FS67" s="11">
        <v>3610673.14</v>
      </c>
      <c r="FT67" s="11">
        <v>4013874.98</v>
      </c>
      <c r="FU67" s="11">
        <v>4305231.74</v>
      </c>
      <c r="FV67" s="11">
        <v>3393976.04</v>
      </c>
      <c r="FW67" s="11">
        <v>4507336.33</v>
      </c>
      <c r="FX67" s="11">
        <v>4249754.5199999996</v>
      </c>
      <c r="FY67" s="11">
        <v>4326001.32</v>
      </c>
      <c r="FZ67" s="11">
        <v>4182490</v>
      </c>
      <c r="GA67" s="11">
        <v>4175262.22</v>
      </c>
      <c r="GB67" s="11">
        <v>4103473.18</v>
      </c>
      <c r="GC67" s="11">
        <v>4086291.97</v>
      </c>
      <c r="GD67" s="11">
        <v>3934808.18</v>
      </c>
      <c r="GE67" s="11">
        <v>4169454.21</v>
      </c>
      <c r="GF67" s="11">
        <v>4376809.13</v>
      </c>
      <c r="GG67" s="11">
        <v>4045032.21</v>
      </c>
      <c r="GH67" s="11">
        <v>3906693.96</v>
      </c>
      <c r="GI67" s="67">
        <f t="shared" si="27"/>
        <v>116195274.73999999</v>
      </c>
      <c r="GJ67" s="67">
        <f t="shared" si="28"/>
        <v>218126001.66999996</v>
      </c>
      <c r="GK67" s="67">
        <f t="shared" si="29"/>
        <v>198954378.40000004</v>
      </c>
      <c r="GL67" s="67">
        <f t="shared" si="30"/>
        <v>19524989.990000002</v>
      </c>
      <c r="GM67" s="68">
        <f t="shared" si="34"/>
        <v>2.0035933997358479E-2</v>
      </c>
      <c r="GN67" s="68">
        <f t="shared" si="31"/>
        <v>2.2872624910199889E-2</v>
      </c>
      <c r="GO67" s="68">
        <f t="shared" si="32"/>
        <v>2.6743466787533345E-2</v>
      </c>
      <c r="GP67" s="68">
        <f t="shared" si="33"/>
        <v>3.8456369621614646E-3</v>
      </c>
    </row>
    <row r="68" spans="1:198" ht="31.5" customHeight="1" x14ac:dyDescent="0.3">
      <c r="B68" s="3" t="s">
        <v>129</v>
      </c>
      <c r="C68" s="3" t="s">
        <v>14</v>
      </c>
      <c r="D68" s="58" t="s">
        <v>14</v>
      </c>
      <c r="E68" s="58" t="s">
        <v>14</v>
      </c>
      <c r="F68" s="58" t="s">
        <v>14</v>
      </c>
      <c r="G68" s="58" t="s">
        <v>14</v>
      </c>
      <c r="H68" s="58" t="s">
        <v>14</v>
      </c>
      <c r="I68" s="58" t="s">
        <v>14</v>
      </c>
      <c r="J68" s="58" t="s">
        <v>14</v>
      </c>
      <c r="K68" s="58" t="s">
        <v>14</v>
      </c>
      <c r="L68" s="58" t="s">
        <v>14</v>
      </c>
      <c r="M68" s="58" t="s">
        <v>14</v>
      </c>
      <c r="N68" s="58" t="s">
        <v>14</v>
      </c>
      <c r="O68" s="58" t="s">
        <v>14</v>
      </c>
      <c r="P68" s="58" t="s">
        <v>14</v>
      </c>
      <c r="Q68" s="58" t="s">
        <v>14</v>
      </c>
      <c r="R68" s="58" t="s">
        <v>14</v>
      </c>
      <c r="S68" s="58" t="s">
        <v>14</v>
      </c>
      <c r="T68" s="58" t="s">
        <v>14</v>
      </c>
      <c r="U68" s="58" t="s">
        <v>14</v>
      </c>
      <c r="V68" s="58" t="s">
        <v>14</v>
      </c>
      <c r="W68" s="58" t="s">
        <v>14</v>
      </c>
      <c r="X68" s="58" t="s">
        <v>14</v>
      </c>
      <c r="Y68" s="58" t="s">
        <v>14</v>
      </c>
      <c r="Z68" s="58" t="s">
        <v>14</v>
      </c>
      <c r="AA68" s="58" t="s">
        <v>14</v>
      </c>
      <c r="AB68" s="58" t="s">
        <v>14</v>
      </c>
      <c r="AC68" s="58" t="s">
        <v>14</v>
      </c>
      <c r="AD68" s="58" t="s">
        <v>14</v>
      </c>
      <c r="AE68" s="58" t="s">
        <v>14</v>
      </c>
      <c r="AF68" s="58" t="s">
        <v>14</v>
      </c>
      <c r="AG68" s="58" t="s">
        <v>14</v>
      </c>
      <c r="AH68" s="58" t="s">
        <v>14</v>
      </c>
      <c r="AI68" s="58" t="s">
        <v>14</v>
      </c>
      <c r="AJ68" s="58" t="s">
        <v>14</v>
      </c>
      <c r="AK68" s="58" t="s">
        <v>14</v>
      </c>
      <c r="AL68" s="58" t="s">
        <v>14</v>
      </c>
      <c r="AM68" s="58" t="s">
        <v>14</v>
      </c>
      <c r="AN68" s="58" t="s">
        <v>14</v>
      </c>
      <c r="AO68" s="58" t="s">
        <v>14</v>
      </c>
      <c r="AP68" s="58" t="s">
        <v>14</v>
      </c>
      <c r="AQ68" s="58" t="s">
        <v>14</v>
      </c>
      <c r="AR68" s="58" t="s">
        <v>14</v>
      </c>
      <c r="AS68" s="58" t="s">
        <v>14</v>
      </c>
      <c r="AT68" s="58" t="s">
        <v>14</v>
      </c>
      <c r="AU68" s="11" t="s">
        <v>14</v>
      </c>
      <c r="AV68" s="11" t="s">
        <v>14</v>
      </c>
      <c r="AW68" s="11" t="s">
        <v>14</v>
      </c>
      <c r="AX68" s="11" t="s">
        <v>14</v>
      </c>
      <c r="AY68" s="11" t="s">
        <v>14</v>
      </c>
      <c r="AZ68" s="11" t="s">
        <v>14</v>
      </c>
      <c r="BA68" s="11" t="s">
        <v>14</v>
      </c>
      <c r="BB68" s="11" t="s">
        <v>14</v>
      </c>
      <c r="BC68" s="11" t="s">
        <v>14</v>
      </c>
      <c r="BD68" s="11" t="s">
        <v>14</v>
      </c>
      <c r="BE68" s="11" t="s">
        <v>14</v>
      </c>
      <c r="BF68" s="11" t="s">
        <v>14</v>
      </c>
      <c r="BG68" s="11" t="s">
        <v>14</v>
      </c>
      <c r="BH68" s="11" t="s">
        <v>14</v>
      </c>
      <c r="BI68" s="11" t="s">
        <v>14</v>
      </c>
      <c r="BJ68" s="11" t="s">
        <v>14</v>
      </c>
      <c r="BK68" s="11" t="s">
        <v>14</v>
      </c>
      <c r="BL68" s="11" t="s">
        <v>14</v>
      </c>
      <c r="BM68" s="11" t="s">
        <v>14</v>
      </c>
      <c r="BN68" s="11" t="s">
        <v>14</v>
      </c>
      <c r="BO68" s="11" t="s">
        <v>14</v>
      </c>
      <c r="BP68" s="11" t="s">
        <v>14</v>
      </c>
      <c r="BQ68" s="11" t="s">
        <v>14</v>
      </c>
      <c r="BR68" s="11" t="s">
        <v>14</v>
      </c>
      <c r="BS68" s="11" t="s">
        <v>14</v>
      </c>
      <c r="BT68" s="11" t="s">
        <v>14</v>
      </c>
      <c r="BU68" s="11" t="s">
        <v>14</v>
      </c>
      <c r="BV68" s="11" t="s">
        <v>14</v>
      </c>
      <c r="BW68" s="11" t="s">
        <v>14</v>
      </c>
      <c r="BX68" s="11" t="s">
        <v>14</v>
      </c>
      <c r="BY68" s="11" t="s">
        <v>14</v>
      </c>
      <c r="BZ68" s="11" t="s">
        <v>14</v>
      </c>
      <c r="CA68" s="11" t="s">
        <v>14</v>
      </c>
      <c r="CB68" s="11" t="s">
        <v>14</v>
      </c>
      <c r="CC68" s="11" t="s">
        <v>14</v>
      </c>
      <c r="CD68" s="11" t="s">
        <v>14</v>
      </c>
      <c r="CE68" s="11" t="s">
        <v>14</v>
      </c>
      <c r="CF68" s="11" t="s">
        <v>14</v>
      </c>
      <c r="CG68" s="11" t="s">
        <v>14</v>
      </c>
      <c r="CH68" s="11" t="s">
        <v>14</v>
      </c>
      <c r="CI68" s="11" t="s">
        <v>14</v>
      </c>
      <c r="CJ68" s="11" t="s">
        <v>14</v>
      </c>
      <c r="CK68" s="11" t="s">
        <v>14</v>
      </c>
      <c r="CL68" s="11" t="s">
        <v>14</v>
      </c>
      <c r="CM68" s="11" t="s">
        <v>14</v>
      </c>
      <c r="CN68" s="11" t="s">
        <v>14</v>
      </c>
      <c r="CO68" s="11" t="s">
        <v>14</v>
      </c>
      <c r="CP68" s="11" t="s">
        <v>14</v>
      </c>
      <c r="CQ68" s="11" t="s">
        <v>14</v>
      </c>
      <c r="CR68" s="11" t="s">
        <v>14</v>
      </c>
      <c r="CS68" s="11" t="s">
        <v>14</v>
      </c>
      <c r="CT68" s="11" t="s">
        <v>14</v>
      </c>
      <c r="CU68" s="11" t="s">
        <v>14</v>
      </c>
      <c r="CV68" s="11" t="s">
        <v>14</v>
      </c>
      <c r="CW68" s="11" t="s">
        <v>14</v>
      </c>
      <c r="CX68" s="11" t="s">
        <v>14</v>
      </c>
      <c r="CY68" s="11" t="s">
        <v>14</v>
      </c>
      <c r="CZ68" s="11" t="s">
        <v>14</v>
      </c>
      <c r="DA68" s="11" t="s">
        <v>14</v>
      </c>
      <c r="DB68" s="11" t="s">
        <v>14</v>
      </c>
      <c r="DC68" s="11" t="s">
        <v>14</v>
      </c>
      <c r="DD68" s="11" t="s">
        <v>14</v>
      </c>
      <c r="DE68" s="11" t="s">
        <v>14</v>
      </c>
      <c r="DF68" s="11" t="s">
        <v>14</v>
      </c>
      <c r="DG68" s="11" t="s">
        <v>14</v>
      </c>
      <c r="DH68" s="11" t="s">
        <v>14</v>
      </c>
      <c r="DI68" s="11" t="s">
        <v>14</v>
      </c>
      <c r="DJ68" s="11" t="s">
        <v>14</v>
      </c>
      <c r="DK68" s="11" t="s">
        <v>14</v>
      </c>
      <c r="DL68" s="11" t="s">
        <v>14</v>
      </c>
      <c r="DM68" s="11" t="s">
        <v>14</v>
      </c>
      <c r="DN68" s="11" t="s">
        <v>14</v>
      </c>
      <c r="DO68" s="11" t="s">
        <v>14</v>
      </c>
      <c r="DP68" s="11" t="s">
        <v>14</v>
      </c>
      <c r="DQ68" s="11" t="s">
        <v>14</v>
      </c>
      <c r="DR68" s="11" t="s">
        <v>14</v>
      </c>
      <c r="DS68" s="11" t="s">
        <v>14</v>
      </c>
      <c r="DT68" s="11" t="s">
        <v>14</v>
      </c>
      <c r="DU68" s="11" t="s">
        <v>14</v>
      </c>
      <c r="DV68" s="11" t="s">
        <v>14</v>
      </c>
      <c r="DW68" s="11" t="s">
        <v>14</v>
      </c>
      <c r="DX68" s="11" t="s">
        <v>14</v>
      </c>
      <c r="DY68" s="11" t="s">
        <v>14</v>
      </c>
      <c r="DZ68" s="11" t="s">
        <v>14</v>
      </c>
      <c r="EA68" s="11" t="s">
        <v>14</v>
      </c>
      <c r="EB68" s="11" t="s">
        <v>14</v>
      </c>
      <c r="EC68" s="11" t="s">
        <v>14</v>
      </c>
      <c r="ED68" s="11" t="s">
        <v>14</v>
      </c>
      <c r="EE68" s="11" t="s">
        <v>14</v>
      </c>
      <c r="EF68" s="11" t="s">
        <v>14</v>
      </c>
      <c r="EG68" s="11" t="s">
        <v>14</v>
      </c>
      <c r="EH68" s="11" t="s">
        <v>14</v>
      </c>
      <c r="EI68" s="11" t="s">
        <v>14</v>
      </c>
      <c r="EJ68" s="11" t="s">
        <v>14</v>
      </c>
      <c r="EK68" s="11" t="s">
        <v>14</v>
      </c>
      <c r="EL68" s="11" t="s">
        <v>14</v>
      </c>
      <c r="EM68" s="11" t="s">
        <v>14</v>
      </c>
      <c r="EN68" s="11" t="s">
        <v>14</v>
      </c>
      <c r="EO68" s="11" t="s">
        <v>14</v>
      </c>
      <c r="EP68" s="11" t="s">
        <v>14</v>
      </c>
      <c r="EQ68" s="11" t="s">
        <v>14</v>
      </c>
      <c r="ER68" s="11" t="s">
        <v>14</v>
      </c>
      <c r="ES68" s="11" t="s">
        <v>14</v>
      </c>
      <c r="ET68" s="11" t="s">
        <v>14</v>
      </c>
      <c r="EU68" s="11" t="s">
        <v>14</v>
      </c>
      <c r="EV68" s="11" t="s">
        <v>14</v>
      </c>
      <c r="EW68" s="11" t="s">
        <v>14</v>
      </c>
      <c r="EX68" s="11" t="s">
        <v>14</v>
      </c>
      <c r="EY68" s="11" t="s">
        <v>14</v>
      </c>
      <c r="EZ68" s="11" t="s">
        <v>14</v>
      </c>
      <c r="FA68" s="11" t="s">
        <v>14</v>
      </c>
      <c r="FB68" s="11" t="s">
        <v>14</v>
      </c>
      <c r="FC68" s="11" t="s">
        <v>14</v>
      </c>
      <c r="FD68" s="11" t="s">
        <v>14</v>
      </c>
      <c r="FE68" s="11">
        <v>31265.79</v>
      </c>
      <c r="FF68" s="11">
        <v>40297.879999999997</v>
      </c>
      <c r="FG68" s="11">
        <v>47888.97</v>
      </c>
      <c r="FH68" s="11">
        <v>45909.13</v>
      </c>
      <c r="FI68" s="11">
        <v>47374.36</v>
      </c>
      <c r="FJ68" s="11">
        <v>49208.21</v>
      </c>
      <c r="FK68" s="11">
        <v>63448.15</v>
      </c>
      <c r="FL68" s="11">
        <v>52302.07</v>
      </c>
      <c r="FM68" s="11">
        <v>75923.09</v>
      </c>
      <c r="FN68" s="11">
        <v>68535.73</v>
      </c>
      <c r="FO68" s="11">
        <v>74102.259999999995</v>
      </c>
      <c r="FP68" s="11">
        <v>86183.37</v>
      </c>
      <c r="FQ68" s="11">
        <v>83634.94</v>
      </c>
      <c r="FR68" s="11">
        <v>84075.03</v>
      </c>
      <c r="FS68" s="11">
        <v>94014.16</v>
      </c>
      <c r="FT68" s="11">
        <v>96061.16</v>
      </c>
      <c r="FU68" s="11">
        <v>96979.13</v>
      </c>
      <c r="FV68" s="11">
        <v>100988.55</v>
      </c>
      <c r="FW68" s="11">
        <v>141736</v>
      </c>
      <c r="FX68" s="11">
        <v>131815.1</v>
      </c>
      <c r="FY68" s="11">
        <v>136784.98000000001</v>
      </c>
      <c r="FZ68" s="11">
        <v>140811.72</v>
      </c>
      <c r="GA68" s="11">
        <v>147618.38</v>
      </c>
      <c r="GB68" s="11">
        <v>155504.99</v>
      </c>
      <c r="GC68" s="11">
        <v>126950.48</v>
      </c>
      <c r="GD68" s="11">
        <v>138854.42000000001</v>
      </c>
      <c r="GE68" s="11">
        <v>173137.81</v>
      </c>
      <c r="GF68" s="11">
        <v>179472.35</v>
      </c>
      <c r="GG68" s="11">
        <v>172589.69</v>
      </c>
      <c r="GH68" s="11">
        <v>178767.97</v>
      </c>
      <c r="GI68" s="67">
        <f t="shared" si="27"/>
        <v>3062235.8700000006</v>
      </c>
      <c r="GJ68" s="67" t="s">
        <v>14</v>
      </c>
      <c r="GK68" s="67" t="s">
        <v>14</v>
      </c>
      <c r="GL68" s="67" t="s">
        <v>14</v>
      </c>
      <c r="GM68" s="68">
        <f t="shared" ref="GM68:GM69" si="35">GI68/$GI$75</f>
        <v>5.2803141877285286E-4</v>
      </c>
      <c r="GN68" s="68" t="s">
        <v>14</v>
      </c>
      <c r="GO68" s="68" t="s">
        <v>14</v>
      </c>
      <c r="GP68" s="68" t="s">
        <v>14</v>
      </c>
    </row>
    <row r="69" spans="1:198" ht="31.5" customHeight="1" x14ac:dyDescent="0.3">
      <c r="B69" s="3" t="s">
        <v>130</v>
      </c>
      <c r="C69" s="3" t="s">
        <v>14</v>
      </c>
      <c r="D69" s="58" t="s">
        <v>14</v>
      </c>
      <c r="E69" s="58" t="s">
        <v>14</v>
      </c>
      <c r="F69" s="58" t="s">
        <v>14</v>
      </c>
      <c r="G69" s="58" t="s">
        <v>14</v>
      </c>
      <c r="H69" s="58" t="s">
        <v>14</v>
      </c>
      <c r="I69" s="58" t="s">
        <v>14</v>
      </c>
      <c r="J69" s="58" t="s">
        <v>14</v>
      </c>
      <c r="K69" s="58" t="s">
        <v>14</v>
      </c>
      <c r="L69" s="58" t="s">
        <v>14</v>
      </c>
      <c r="M69" s="58" t="s">
        <v>14</v>
      </c>
      <c r="N69" s="58" t="s">
        <v>14</v>
      </c>
      <c r="O69" s="58" t="s">
        <v>14</v>
      </c>
      <c r="P69" s="58" t="s">
        <v>14</v>
      </c>
      <c r="Q69" s="58" t="s">
        <v>14</v>
      </c>
      <c r="R69" s="58" t="s">
        <v>14</v>
      </c>
      <c r="S69" s="58" t="s">
        <v>14</v>
      </c>
      <c r="T69" s="58" t="s">
        <v>14</v>
      </c>
      <c r="U69" s="58" t="s">
        <v>14</v>
      </c>
      <c r="V69" s="58" t="s">
        <v>14</v>
      </c>
      <c r="W69" s="58" t="s">
        <v>14</v>
      </c>
      <c r="X69" s="58" t="s">
        <v>14</v>
      </c>
      <c r="Y69" s="58" t="s">
        <v>14</v>
      </c>
      <c r="Z69" s="58" t="s">
        <v>14</v>
      </c>
      <c r="AA69" s="58" t="s">
        <v>14</v>
      </c>
      <c r="AB69" s="58" t="s">
        <v>14</v>
      </c>
      <c r="AC69" s="58" t="s">
        <v>14</v>
      </c>
      <c r="AD69" s="58" t="s">
        <v>14</v>
      </c>
      <c r="AE69" s="58" t="s">
        <v>14</v>
      </c>
      <c r="AF69" s="58" t="s">
        <v>14</v>
      </c>
      <c r="AG69" s="58" t="s">
        <v>14</v>
      </c>
      <c r="AH69" s="58" t="s">
        <v>14</v>
      </c>
      <c r="AI69" s="58" t="s">
        <v>14</v>
      </c>
      <c r="AJ69" s="58" t="s">
        <v>14</v>
      </c>
      <c r="AK69" s="58" t="s">
        <v>14</v>
      </c>
      <c r="AL69" s="58" t="s">
        <v>14</v>
      </c>
      <c r="AM69" s="58" t="s">
        <v>14</v>
      </c>
      <c r="AN69" s="58" t="s">
        <v>14</v>
      </c>
      <c r="AO69" s="58" t="s">
        <v>14</v>
      </c>
      <c r="AP69" s="58" t="s">
        <v>14</v>
      </c>
      <c r="AQ69" s="58" t="s">
        <v>14</v>
      </c>
      <c r="AR69" s="58" t="s">
        <v>14</v>
      </c>
      <c r="AS69" s="58" t="s">
        <v>14</v>
      </c>
      <c r="AT69" s="58" t="s">
        <v>14</v>
      </c>
      <c r="AU69" s="11" t="s">
        <v>14</v>
      </c>
      <c r="AV69" s="11" t="s">
        <v>14</v>
      </c>
      <c r="AW69" s="11" t="s">
        <v>14</v>
      </c>
      <c r="AX69" s="11" t="s">
        <v>14</v>
      </c>
      <c r="AY69" s="11" t="s">
        <v>14</v>
      </c>
      <c r="AZ69" s="11" t="s">
        <v>14</v>
      </c>
      <c r="BA69" s="11" t="s">
        <v>14</v>
      </c>
      <c r="BB69" s="11" t="s">
        <v>14</v>
      </c>
      <c r="BC69" s="11" t="s">
        <v>14</v>
      </c>
      <c r="BD69" s="11" t="s">
        <v>14</v>
      </c>
      <c r="BE69" s="11" t="s">
        <v>14</v>
      </c>
      <c r="BF69" s="11" t="s">
        <v>14</v>
      </c>
      <c r="BG69" s="11" t="s">
        <v>14</v>
      </c>
      <c r="BH69" s="11" t="s">
        <v>14</v>
      </c>
      <c r="BI69" s="11" t="s">
        <v>14</v>
      </c>
      <c r="BJ69" s="11" t="s">
        <v>14</v>
      </c>
      <c r="BK69" s="11" t="s">
        <v>14</v>
      </c>
      <c r="BL69" s="11" t="s">
        <v>14</v>
      </c>
      <c r="BM69" s="11" t="s">
        <v>14</v>
      </c>
      <c r="BN69" s="11" t="s">
        <v>14</v>
      </c>
      <c r="BO69" s="11" t="s">
        <v>14</v>
      </c>
      <c r="BP69" s="11" t="s">
        <v>14</v>
      </c>
      <c r="BQ69" s="11" t="s">
        <v>14</v>
      </c>
      <c r="BR69" s="11" t="s">
        <v>14</v>
      </c>
      <c r="BS69" s="11" t="s">
        <v>14</v>
      </c>
      <c r="BT69" s="11" t="s">
        <v>14</v>
      </c>
      <c r="BU69" s="11" t="s">
        <v>14</v>
      </c>
      <c r="BV69" s="11" t="s">
        <v>14</v>
      </c>
      <c r="BW69" s="11" t="s">
        <v>14</v>
      </c>
      <c r="BX69" s="11" t="s">
        <v>14</v>
      </c>
      <c r="BY69" s="11" t="s">
        <v>14</v>
      </c>
      <c r="BZ69" s="11" t="s">
        <v>14</v>
      </c>
      <c r="CA69" s="11" t="s">
        <v>14</v>
      </c>
      <c r="CB69" s="11" t="s">
        <v>14</v>
      </c>
      <c r="CC69" s="11" t="s">
        <v>14</v>
      </c>
      <c r="CD69" s="11" t="s">
        <v>14</v>
      </c>
      <c r="CE69" s="11" t="s">
        <v>14</v>
      </c>
      <c r="CF69" s="11" t="s">
        <v>14</v>
      </c>
      <c r="CG69" s="11" t="s">
        <v>14</v>
      </c>
      <c r="CH69" s="11" t="s">
        <v>14</v>
      </c>
      <c r="CI69" s="11" t="s">
        <v>14</v>
      </c>
      <c r="CJ69" s="11" t="s">
        <v>14</v>
      </c>
      <c r="CK69" s="11" t="s">
        <v>14</v>
      </c>
      <c r="CL69" s="11" t="s">
        <v>14</v>
      </c>
      <c r="CM69" s="11" t="s">
        <v>14</v>
      </c>
      <c r="CN69" s="11" t="s">
        <v>14</v>
      </c>
      <c r="CO69" s="11" t="s">
        <v>14</v>
      </c>
      <c r="CP69" s="11" t="s">
        <v>14</v>
      </c>
      <c r="CQ69" s="11" t="s">
        <v>14</v>
      </c>
      <c r="CR69" s="11" t="s">
        <v>14</v>
      </c>
      <c r="CS69" s="11" t="s">
        <v>14</v>
      </c>
      <c r="CT69" s="11" t="s">
        <v>14</v>
      </c>
      <c r="CU69" s="11" t="s">
        <v>14</v>
      </c>
      <c r="CV69" s="11" t="s">
        <v>14</v>
      </c>
      <c r="CW69" s="11" t="s">
        <v>14</v>
      </c>
      <c r="CX69" s="11" t="s">
        <v>14</v>
      </c>
      <c r="CY69" s="11" t="s">
        <v>14</v>
      </c>
      <c r="CZ69" s="11" t="s">
        <v>14</v>
      </c>
      <c r="DA69" s="11" t="s">
        <v>14</v>
      </c>
      <c r="DB69" s="11" t="s">
        <v>14</v>
      </c>
      <c r="DC69" s="11" t="s">
        <v>14</v>
      </c>
      <c r="DD69" s="11" t="s">
        <v>14</v>
      </c>
      <c r="DE69" s="11" t="s">
        <v>14</v>
      </c>
      <c r="DF69" s="11" t="s">
        <v>14</v>
      </c>
      <c r="DG69" s="11" t="s">
        <v>14</v>
      </c>
      <c r="DH69" s="11" t="s">
        <v>14</v>
      </c>
      <c r="DI69" s="11" t="s">
        <v>14</v>
      </c>
      <c r="DJ69" s="11" t="s">
        <v>14</v>
      </c>
      <c r="DK69" s="11" t="s">
        <v>14</v>
      </c>
      <c r="DL69" s="11" t="s">
        <v>14</v>
      </c>
      <c r="DM69" s="11" t="s">
        <v>14</v>
      </c>
      <c r="DN69" s="11" t="s">
        <v>14</v>
      </c>
      <c r="DO69" s="11" t="s">
        <v>14</v>
      </c>
      <c r="DP69" s="11" t="s">
        <v>14</v>
      </c>
      <c r="DQ69" s="11" t="s">
        <v>14</v>
      </c>
      <c r="DR69" s="11" t="s">
        <v>14</v>
      </c>
      <c r="DS69" s="11" t="s">
        <v>14</v>
      </c>
      <c r="DT69" s="11" t="s">
        <v>14</v>
      </c>
      <c r="DU69" s="11" t="s">
        <v>14</v>
      </c>
      <c r="DV69" s="11" t="s">
        <v>14</v>
      </c>
      <c r="DW69" s="11" t="s">
        <v>14</v>
      </c>
      <c r="DX69" s="11" t="s">
        <v>14</v>
      </c>
      <c r="DY69" s="11" t="s">
        <v>14</v>
      </c>
      <c r="DZ69" s="11" t="s">
        <v>14</v>
      </c>
      <c r="EA69" s="11" t="s">
        <v>14</v>
      </c>
      <c r="EB69" s="11" t="s">
        <v>14</v>
      </c>
      <c r="EC69" s="11" t="s">
        <v>14</v>
      </c>
      <c r="ED69" s="11" t="s">
        <v>14</v>
      </c>
      <c r="EE69" s="11" t="s">
        <v>14</v>
      </c>
      <c r="EF69" s="11" t="s">
        <v>14</v>
      </c>
      <c r="EG69" s="11" t="s">
        <v>14</v>
      </c>
      <c r="EH69" s="11" t="s">
        <v>14</v>
      </c>
      <c r="EI69" s="11" t="s">
        <v>14</v>
      </c>
      <c r="EJ69" s="11" t="s">
        <v>14</v>
      </c>
      <c r="EK69" s="11" t="s">
        <v>14</v>
      </c>
      <c r="EL69" s="11" t="s">
        <v>14</v>
      </c>
      <c r="EM69" s="11" t="s">
        <v>14</v>
      </c>
      <c r="EN69" s="11" t="s">
        <v>14</v>
      </c>
      <c r="EO69" s="11" t="s">
        <v>14</v>
      </c>
      <c r="EP69" s="11" t="s">
        <v>14</v>
      </c>
      <c r="EQ69" s="11" t="s">
        <v>14</v>
      </c>
      <c r="ER69" s="11" t="s">
        <v>14</v>
      </c>
      <c r="ES69" s="11" t="s">
        <v>14</v>
      </c>
      <c r="ET69" s="11" t="s">
        <v>14</v>
      </c>
      <c r="EU69" s="11" t="s">
        <v>14</v>
      </c>
      <c r="EV69" s="11" t="s">
        <v>14</v>
      </c>
      <c r="EW69" s="11" t="s">
        <v>14</v>
      </c>
      <c r="EX69" s="11" t="s">
        <v>14</v>
      </c>
      <c r="EY69" s="11" t="s">
        <v>14</v>
      </c>
      <c r="EZ69" s="11" t="s">
        <v>14</v>
      </c>
      <c r="FA69" s="11" t="s">
        <v>14</v>
      </c>
      <c r="FB69" s="11" t="s">
        <v>14</v>
      </c>
      <c r="FC69" s="11" t="s">
        <v>14</v>
      </c>
      <c r="FD69" s="11" t="s">
        <v>14</v>
      </c>
      <c r="FE69" s="11">
        <v>568.47</v>
      </c>
      <c r="FF69" s="11">
        <v>1126.98</v>
      </c>
      <c r="FG69" s="11">
        <v>5131.0600000000004</v>
      </c>
      <c r="FH69" s="11">
        <v>4155.96</v>
      </c>
      <c r="FI69" s="11">
        <v>10639.63</v>
      </c>
      <c r="FJ69" s="11">
        <v>2430.5100000000002</v>
      </c>
      <c r="FK69" s="11">
        <v>10087.41</v>
      </c>
      <c r="FL69" s="11">
        <v>9120.27</v>
      </c>
      <c r="FM69" s="11">
        <v>12038.51</v>
      </c>
      <c r="FN69" s="11">
        <v>17047.41</v>
      </c>
      <c r="FO69" s="11">
        <v>14158.76</v>
      </c>
      <c r="FP69" s="11">
        <v>32482.95</v>
      </c>
      <c r="FQ69" s="11">
        <v>22386.65</v>
      </c>
      <c r="FR69" s="11">
        <v>22525.25</v>
      </c>
      <c r="FS69" s="11">
        <v>32978.160000000003</v>
      </c>
      <c r="FT69" s="11">
        <v>26258.83</v>
      </c>
      <c r="FU69" s="11">
        <v>33376.29</v>
      </c>
      <c r="FV69" s="11">
        <v>39120.14</v>
      </c>
      <c r="FW69" s="11">
        <v>25172.07</v>
      </c>
      <c r="FX69" s="11">
        <v>29913.13</v>
      </c>
      <c r="FY69" s="11">
        <v>45472.42</v>
      </c>
      <c r="FZ69" s="11">
        <v>30105.57</v>
      </c>
      <c r="GA69" s="11">
        <v>22584.16</v>
      </c>
      <c r="GB69" s="11">
        <v>41050.83</v>
      </c>
      <c r="GC69" s="11">
        <v>30107.53</v>
      </c>
      <c r="GD69" s="11">
        <v>37251.75</v>
      </c>
      <c r="GE69" s="11">
        <v>40859.99</v>
      </c>
      <c r="GF69" s="11">
        <v>38234.57</v>
      </c>
      <c r="GG69" s="11">
        <v>38497.629999999997</v>
      </c>
      <c r="GH69" s="11">
        <v>43403.67</v>
      </c>
      <c r="GI69" s="67">
        <f t="shared" si="27"/>
        <v>718286.55999999994</v>
      </c>
      <c r="GJ69" s="67" t="s">
        <v>14</v>
      </c>
      <c r="GK69" s="67" t="s">
        <v>14</v>
      </c>
      <c r="GL69" s="67" t="s">
        <v>14</v>
      </c>
      <c r="GM69" s="68">
        <f t="shared" si="35"/>
        <v>1.238565177418132E-4</v>
      </c>
      <c r="GN69" s="68" t="s">
        <v>14</v>
      </c>
      <c r="GO69" s="68" t="s">
        <v>14</v>
      </c>
      <c r="GP69" s="68" t="s">
        <v>14</v>
      </c>
    </row>
    <row r="70" spans="1:198" ht="31.5" customHeight="1" x14ac:dyDescent="0.3">
      <c r="B70" s="3" t="s">
        <v>131</v>
      </c>
      <c r="C70" s="3" t="s">
        <v>14</v>
      </c>
      <c r="D70" s="58" t="s">
        <v>14</v>
      </c>
      <c r="E70" s="58" t="s">
        <v>14</v>
      </c>
      <c r="F70" s="58" t="s">
        <v>14</v>
      </c>
      <c r="G70" s="58" t="s">
        <v>14</v>
      </c>
      <c r="H70" s="58" t="s">
        <v>14</v>
      </c>
      <c r="I70" s="58" t="s">
        <v>14</v>
      </c>
      <c r="J70" s="58" t="s">
        <v>14</v>
      </c>
      <c r="K70" s="58" t="s">
        <v>14</v>
      </c>
      <c r="L70" s="58" t="s">
        <v>14</v>
      </c>
      <c r="M70" s="58" t="s">
        <v>14</v>
      </c>
      <c r="N70" s="58" t="s">
        <v>14</v>
      </c>
      <c r="O70" s="58" t="s">
        <v>14</v>
      </c>
      <c r="P70" s="58" t="s">
        <v>14</v>
      </c>
      <c r="Q70" s="58" t="s">
        <v>14</v>
      </c>
      <c r="R70" s="58" t="s">
        <v>14</v>
      </c>
      <c r="S70" s="58" t="s">
        <v>14</v>
      </c>
      <c r="T70" s="58" t="s">
        <v>14</v>
      </c>
      <c r="U70" s="58" t="s">
        <v>14</v>
      </c>
      <c r="V70" s="58" t="s">
        <v>14</v>
      </c>
      <c r="W70" s="58" t="s">
        <v>14</v>
      </c>
      <c r="X70" s="58" t="s">
        <v>14</v>
      </c>
      <c r="Y70" s="58" t="s">
        <v>14</v>
      </c>
      <c r="Z70" s="58" t="s">
        <v>14</v>
      </c>
      <c r="AA70" s="58" t="s">
        <v>14</v>
      </c>
      <c r="AB70" s="58" t="s">
        <v>14</v>
      </c>
      <c r="AC70" s="58" t="s">
        <v>14</v>
      </c>
      <c r="AD70" s="58" t="s">
        <v>14</v>
      </c>
      <c r="AE70" s="58" t="s">
        <v>14</v>
      </c>
      <c r="AF70" s="58" t="s">
        <v>14</v>
      </c>
      <c r="AG70" s="58" t="s">
        <v>14</v>
      </c>
      <c r="AH70" s="58" t="s">
        <v>14</v>
      </c>
      <c r="AI70" s="58" t="s">
        <v>14</v>
      </c>
      <c r="AJ70" s="58" t="s">
        <v>14</v>
      </c>
      <c r="AK70" s="58" t="s">
        <v>14</v>
      </c>
      <c r="AL70" s="58" t="s">
        <v>14</v>
      </c>
      <c r="AM70" s="58" t="s">
        <v>14</v>
      </c>
      <c r="AN70" s="58" t="s">
        <v>14</v>
      </c>
      <c r="AO70" s="58" t="s">
        <v>14</v>
      </c>
      <c r="AP70" s="58" t="s">
        <v>14</v>
      </c>
      <c r="AQ70" s="58" t="s">
        <v>14</v>
      </c>
      <c r="AR70" s="58" t="s">
        <v>14</v>
      </c>
      <c r="AS70" s="58" t="s">
        <v>14</v>
      </c>
      <c r="AT70" s="58" t="s">
        <v>14</v>
      </c>
      <c r="AU70" s="58" t="s">
        <v>14</v>
      </c>
      <c r="AV70" s="58" t="s">
        <v>14</v>
      </c>
      <c r="AW70" s="58" t="s">
        <v>14</v>
      </c>
      <c r="AX70" s="58" t="s">
        <v>14</v>
      </c>
      <c r="AY70" s="11">
        <v>185</v>
      </c>
      <c r="AZ70" s="11">
        <v>1777</v>
      </c>
      <c r="BA70" s="11">
        <v>3796</v>
      </c>
      <c r="BB70" s="11">
        <v>7414.15</v>
      </c>
      <c r="BC70" s="11">
        <v>9122.5</v>
      </c>
      <c r="BD70" s="11">
        <v>16334.17</v>
      </c>
      <c r="BE70" s="11">
        <v>2530.35</v>
      </c>
      <c r="BF70" s="11">
        <v>6905.59</v>
      </c>
      <c r="BG70" s="11">
        <v>10908.33</v>
      </c>
      <c r="BH70" s="11">
        <v>19950.580000000002</v>
      </c>
      <c r="BI70" s="11">
        <v>27265.22</v>
      </c>
      <c r="BJ70" s="11">
        <v>36119.81</v>
      </c>
      <c r="BK70" s="11">
        <v>23481.29</v>
      </c>
      <c r="BL70" s="11">
        <v>24828.19</v>
      </c>
      <c r="BM70" s="11">
        <v>385868.98</v>
      </c>
      <c r="BN70" s="11">
        <v>35750.379999999997</v>
      </c>
      <c r="BO70" s="11">
        <v>26328.170000000002</v>
      </c>
      <c r="BP70" s="11">
        <v>41986.879999999997</v>
      </c>
      <c r="BQ70" s="11">
        <v>48679.65</v>
      </c>
      <c r="BR70" s="11">
        <v>53341.37</v>
      </c>
      <c r="BS70" s="11">
        <v>57920.86</v>
      </c>
      <c r="BT70" s="11">
        <v>83665.039999999994</v>
      </c>
      <c r="BU70" s="11">
        <v>91958.53</v>
      </c>
      <c r="BV70" s="11">
        <v>92658.52</v>
      </c>
      <c r="BW70" s="11">
        <v>141026.82999999999</v>
      </c>
      <c r="BX70" s="11">
        <v>121312.92</v>
      </c>
      <c r="BY70" s="11">
        <v>125008.96000000001</v>
      </c>
      <c r="BZ70" s="11">
        <v>128931.58</v>
      </c>
      <c r="CA70" s="11">
        <v>123533.62</v>
      </c>
      <c r="CB70" s="11">
        <v>137652.36000000002</v>
      </c>
      <c r="CC70" s="11">
        <v>129539.71</v>
      </c>
      <c r="CD70" s="11">
        <v>156213.65</v>
      </c>
      <c r="CE70" s="11">
        <v>137621.96</v>
      </c>
      <c r="CF70" s="11">
        <v>141288.91999999998</v>
      </c>
      <c r="CG70" s="11">
        <v>158543.72999999998</v>
      </c>
      <c r="CH70" s="11">
        <v>139050.64000000001</v>
      </c>
      <c r="CI70" s="11">
        <v>168156.63999999998</v>
      </c>
      <c r="CJ70" s="11">
        <v>174669.82</v>
      </c>
      <c r="CK70" s="11">
        <v>166061.33000000002</v>
      </c>
      <c r="CL70" s="11">
        <v>153697.03</v>
      </c>
      <c r="CM70" s="11">
        <v>153293.60999999999</v>
      </c>
      <c r="CN70" s="11">
        <v>133330.09</v>
      </c>
      <c r="CO70" s="11">
        <v>137205.16</v>
      </c>
      <c r="CP70" s="11">
        <v>154017.29</v>
      </c>
      <c r="CQ70" s="11">
        <v>176374.56</v>
      </c>
      <c r="CR70" s="11">
        <v>193571.7</v>
      </c>
      <c r="CS70" s="11">
        <v>179675.21</v>
      </c>
      <c r="CT70" s="11">
        <v>171076.78</v>
      </c>
      <c r="CU70" s="11">
        <v>168825.18</v>
      </c>
      <c r="CV70" s="11">
        <v>136546.82</v>
      </c>
      <c r="CW70" s="11">
        <v>188064.72</v>
      </c>
      <c r="CX70" s="11">
        <v>174258.88</v>
      </c>
      <c r="CY70" s="11">
        <v>156051.75</v>
      </c>
      <c r="CZ70" s="11">
        <v>220376.55</v>
      </c>
      <c r="DA70" s="11">
        <v>246895.2</v>
      </c>
      <c r="DB70" s="11">
        <v>259440.41999999998</v>
      </c>
      <c r="DC70" s="11">
        <v>234729.17</v>
      </c>
      <c r="DD70" s="11">
        <v>264534.24</v>
      </c>
      <c r="DE70" s="11">
        <v>204622.12</v>
      </c>
      <c r="DF70" s="11">
        <v>250167.3</v>
      </c>
      <c r="DG70" s="11">
        <v>313592.57</v>
      </c>
      <c r="DH70" s="11">
        <v>264880.79000000004</v>
      </c>
      <c r="DI70" s="11">
        <v>340013.25</v>
      </c>
      <c r="DJ70" s="11">
        <v>372784.06999999995</v>
      </c>
      <c r="DK70" s="11">
        <v>378505.63</v>
      </c>
      <c r="DL70" s="11">
        <v>385779.64</v>
      </c>
      <c r="DM70" s="11">
        <v>360748.1</v>
      </c>
      <c r="DN70" s="11">
        <v>401129.68</v>
      </c>
      <c r="DO70" s="11">
        <v>411937.07</v>
      </c>
      <c r="DP70" s="11">
        <v>452561.56000000006</v>
      </c>
      <c r="DQ70" s="11">
        <v>406545.71</v>
      </c>
      <c r="DR70" s="11">
        <v>435028.88</v>
      </c>
      <c r="DS70" s="11">
        <v>400856.05</v>
      </c>
      <c r="DT70" s="11">
        <v>403932.30000000005</v>
      </c>
      <c r="DU70" s="11">
        <v>497813.03</v>
      </c>
      <c r="DV70" s="11">
        <v>506415.15</v>
      </c>
      <c r="DW70" s="11">
        <v>605332.89</v>
      </c>
      <c r="DX70" s="11">
        <v>491283.19</v>
      </c>
      <c r="DY70" s="11">
        <v>484228.22000000003</v>
      </c>
      <c r="DZ70" s="11">
        <v>510143.77</v>
      </c>
      <c r="EA70" s="11">
        <v>480131.64</v>
      </c>
      <c r="EB70" s="11">
        <v>466341.36</v>
      </c>
      <c r="EC70" s="11">
        <v>480408.02999999997</v>
      </c>
      <c r="ED70" s="11">
        <v>470184.22000000003</v>
      </c>
      <c r="EE70" s="11">
        <v>544373.96</v>
      </c>
      <c r="EF70" s="11">
        <v>513116.84</v>
      </c>
      <c r="EG70" s="11">
        <v>521432.05000000005</v>
      </c>
      <c r="EH70" s="11">
        <v>519203.75</v>
      </c>
      <c r="EI70" s="11">
        <v>498634.83</v>
      </c>
      <c r="EJ70" s="11">
        <v>565920.05000000005</v>
      </c>
      <c r="EK70" s="11">
        <v>531562.18999999994</v>
      </c>
      <c r="EL70" s="11">
        <v>545936.74</v>
      </c>
      <c r="EM70" s="11">
        <v>486402.30999999994</v>
      </c>
      <c r="EN70" s="11">
        <v>585684.23</v>
      </c>
      <c r="EO70" s="11">
        <v>588689.40999999992</v>
      </c>
      <c r="EP70" s="11">
        <v>608474.28</v>
      </c>
      <c r="EQ70" s="11">
        <v>546047.39</v>
      </c>
      <c r="ER70" s="11">
        <v>601462.03</v>
      </c>
      <c r="ES70" s="11">
        <v>795928.86</v>
      </c>
      <c r="ET70" s="11">
        <v>948500.63</v>
      </c>
      <c r="EU70" s="11">
        <v>952113.06</v>
      </c>
      <c r="EV70" s="11">
        <v>856635.3600000001</v>
      </c>
      <c r="EW70" s="11">
        <v>881957.32000000007</v>
      </c>
      <c r="EX70" s="11">
        <v>950878.57000000007</v>
      </c>
      <c r="EY70" s="11">
        <v>987584.9</v>
      </c>
      <c r="EZ70" s="11">
        <v>1015681.8099999999</v>
      </c>
      <c r="FA70" s="11">
        <v>1153653.55</v>
      </c>
      <c r="FB70" s="11">
        <v>1242153.71</v>
      </c>
      <c r="FC70" s="11">
        <v>1190760.94</v>
      </c>
      <c r="FD70" s="11">
        <v>884088.4</v>
      </c>
      <c r="FE70" s="11">
        <v>806929.1</v>
      </c>
      <c r="FF70" s="11">
        <v>963728.57</v>
      </c>
      <c r="FG70" s="11">
        <v>980712.76</v>
      </c>
      <c r="FH70" s="11">
        <v>1050984.52</v>
      </c>
      <c r="FI70" s="11">
        <v>949074.59</v>
      </c>
      <c r="FJ70" s="11">
        <v>1067322.2</v>
      </c>
      <c r="FK70" s="11">
        <v>1077336.81</v>
      </c>
      <c r="FL70" s="11">
        <v>992536.98</v>
      </c>
      <c r="FM70" s="11">
        <v>1109555.97</v>
      </c>
      <c r="FN70" s="11">
        <v>1139994.8600000001</v>
      </c>
      <c r="FO70" s="11">
        <v>1182542.2</v>
      </c>
      <c r="FP70" s="11">
        <v>1132815.3500000001</v>
      </c>
      <c r="FQ70" s="11">
        <v>1232906.6599999999</v>
      </c>
      <c r="FR70" s="11">
        <v>1254226.25</v>
      </c>
      <c r="FS70" s="11">
        <v>1143209.1399999999</v>
      </c>
      <c r="FT70" s="11">
        <v>1416365.91</v>
      </c>
      <c r="FU70" s="11">
        <v>1506484.79</v>
      </c>
      <c r="FV70" s="11">
        <v>1200760.68</v>
      </c>
      <c r="FW70" s="11">
        <v>1620449.3</v>
      </c>
      <c r="FX70" s="11">
        <v>1507826.93</v>
      </c>
      <c r="FY70" s="11">
        <v>1540452.96</v>
      </c>
      <c r="FZ70" s="11">
        <v>1542396.62</v>
      </c>
      <c r="GA70" s="11">
        <v>1627393.01</v>
      </c>
      <c r="GB70" s="11">
        <v>1641988.45</v>
      </c>
      <c r="GC70" s="11">
        <v>1683608.28</v>
      </c>
      <c r="GD70" s="11">
        <v>1677665.52</v>
      </c>
      <c r="GE70" s="11">
        <v>1902575.34</v>
      </c>
      <c r="GF70" s="11">
        <v>1986562.32</v>
      </c>
      <c r="GG70" s="11">
        <v>2008266.23</v>
      </c>
      <c r="GH70" s="11">
        <v>1986010.58</v>
      </c>
      <c r="GI70" s="67">
        <f t="shared" si="27"/>
        <v>40932682.880000003</v>
      </c>
      <c r="GJ70" s="67">
        <f>SUM(DE70:FD70)</f>
        <v>30292243.390000001</v>
      </c>
      <c r="GK70" s="67">
        <f>SUM(BE70:DD70)</f>
        <v>6720724.7699999996</v>
      </c>
      <c r="GL70" s="67">
        <f>SUM(D70:BD70)</f>
        <v>38628.82</v>
      </c>
      <c r="GM70" s="68">
        <f>GI70/$GI$75</f>
        <v>7.0581573506634096E-3</v>
      </c>
      <c r="GN70" s="68">
        <f>GJ70/$GJ$75</f>
        <v>3.1764352504667268E-3</v>
      </c>
      <c r="GO70" s="68">
        <f>GK70/$GK$75</f>
        <v>9.0340047361655662E-4</v>
      </c>
      <c r="GP70" s="68">
        <f>GL70/$GL$75</f>
        <v>7.608322363943092E-6</v>
      </c>
    </row>
    <row r="71" spans="1:198" ht="31.5" customHeight="1" x14ac:dyDescent="0.3">
      <c r="B71" s="3" t="s">
        <v>123</v>
      </c>
      <c r="C71" s="3"/>
      <c r="D71" s="58" t="s">
        <v>14</v>
      </c>
      <c r="E71" s="58" t="s">
        <v>14</v>
      </c>
      <c r="F71" s="58" t="s">
        <v>14</v>
      </c>
      <c r="G71" s="58" t="s">
        <v>14</v>
      </c>
      <c r="H71" s="58" t="s">
        <v>14</v>
      </c>
      <c r="I71" s="58" t="s">
        <v>14</v>
      </c>
      <c r="J71" s="58" t="s">
        <v>14</v>
      </c>
      <c r="K71" s="58" t="s">
        <v>14</v>
      </c>
      <c r="L71" s="58" t="s">
        <v>14</v>
      </c>
      <c r="M71" s="58" t="s">
        <v>14</v>
      </c>
      <c r="N71" s="58" t="s">
        <v>14</v>
      </c>
      <c r="O71" s="58" t="s">
        <v>14</v>
      </c>
      <c r="P71" s="58" t="s">
        <v>14</v>
      </c>
      <c r="Q71" s="58" t="s">
        <v>14</v>
      </c>
      <c r="R71" s="58" t="s">
        <v>14</v>
      </c>
      <c r="S71" s="58" t="s">
        <v>14</v>
      </c>
      <c r="T71" s="58" t="s">
        <v>14</v>
      </c>
      <c r="U71" s="58" t="s">
        <v>14</v>
      </c>
      <c r="V71" s="58" t="s">
        <v>14</v>
      </c>
      <c r="W71" s="58" t="s">
        <v>14</v>
      </c>
      <c r="X71" s="58" t="s">
        <v>14</v>
      </c>
      <c r="Y71" s="58" t="s">
        <v>14</v>
      </c>
      <c r="Z71" s="58" t="s">
        <v>14</v>
      </c>
      <c r="AA71" s="58" t="s">
        <v>14</v>
      </c>
      <c r="AB71" s="58" t="s">
        <v>14</v>
      </c>
      <c r="AC71" s="58" t="s">
        <v>14</v>
      </c>
      <c r="AD71" s="58" t="s">
        <v>14</v>
      </c>
      <c r="AE71" s="58" t="s">
        <v>14</v>
      </c>
      <c r="AF71" s="58" t="s">
        <v>14</v>
      </c>
      <c r="AG71" s="58" t="s">
        <v>14</v>
      </c>
      <c r="AH71" s="58" t="s">
        <v>14</v>
      </c>
      <c r="AI71" s="58" t="s">
        <v>14</v>
      </c>
      <c r="AJ71" s="58" t="s">
        <v>14</v>
      </c>
      <c r="AK71" s="58" t="s">
        <v>14</v>
      </c>
      <c r="AL71" s="58" t="s">
        <v>14</v>
      </c>
      <c r="AM71" s="58" t="s">
        <v>14</v>
      </c>
      <c r="AN71" s="58" t="s">
        <v>14</v>
      </c>
      <c r="AO71" s="58" t="s">
        <v>14</v>
      </c>
      <c r="AP71" s="58" t="s">
        <v>14</v>
      </c>
      <c r="AQ71" s="58" t="s">
        <v>14</v>
      </c>
      <c r="AR71" s="58" t="s">
        <v>14</v>
      </c>
      <c r="AS71" s="58" t="s">
        <v>14</v>
      </c>
      <c r="AT71" s="58" t="s">
        <v>14</v>
      </c>
      <c r="AU71" s="58" t="s">
        <v>14</v>
      </c>
      <c r="AV71" s="58" t="s">
        <v>14</v>
      </c>
      <c r="AW71" s="58" t="s">
        <v>14</v>
      </c>
      <c r="AX71" s="58" t="s">
        <v>14</v>
      </c>
      <c r="AY71" s="58" t="s">
        <v>14</v>
      </c>
      <c r="AZ71" s="58" t="s">
        <v>14</v>
      </c>
      <c r="BA71" s="58" t="s">
        <v>14</v>
      </c>
      <c r="BB71" s="58" t="s">
        <v>14</v>
      </c>
      <c r="BC71" s="58" t="s">
        <v>14</v>
      </c>
      <c r="BD71" s="58" t="s">
        <v>14</v>
      </c>
      <c r="BE71" s="58" t="s">
        <v>14</v>
      </c>
      <c r="BF71" s="58" t="s">
        <v>14</v>
      </c>
      <c r="BG71" s="58" t="s">
        <v>14</v>
      </c>
      <c r="BH71" s="58" t="s">
        <v>14</v>
      </c>
      <c r="BI71" s="58" t="s">
        <v>14</v>
      </c>
      <c r="BJ71" s="58" t="s">
        <v>14</v>
      </c>
      <c r="BK71" s="58" t="s">
        <v>14</v>
      </c>
      <c r="BL71" s="58" t="s">
        <v>14</v>
      </c>
      <c r="BM71" s="58" t="s">
        <v>14</v>
      </c>
      <c r="BN71" s="58" t="s">
        <v>14</v>
      </c>
      <c r="BO71" s="58" t="s">
        <v>14</v>
      </c>
      <c r="BP71" s="58" t="s">
        <v>14</v>
      </c>
      <c r="BQ71" s="58" t="s">
        <v>14</v>
      </c>
      <c r="BR71" s="58" t="s">
        <v>14</v>
      </c>
      <c r="BS71" s="58" t="s">
        <v>14</v>
      </c>
      <c r="BT71" s="58" t="s">
        <v>14</v>
      </c>
      <c r="BU71" s="58" t="s">
        <v>14</v>
      </c>
      <c r="BV71" s="11">
        <v>2297</v>
      </c>
      <c r="BW71" s="11">
        <v>13741.11</v>
      </c>
      <c r="BX71" s="11">
        <v>44806.51</v>
      </c>
      <c r="BY71" s="11">
        <v>106805.41</v>
      </c>
      <c r="BZ71" s="11">
        <v>138151.26999999999</v>
      </c>
      <c r="CA71" s="11">
        <v>188712.01</v>
      </c>
      <c r="CB71" s="11">
        <v>307136.23</v>
      </c>
      <c r="CC71" s="11">
        <v>382574.11</v>
      </c>
      <c r="CD71" s="11">
        <v>399716</v>
      </c>
      <c r="CE71" s="11">
        <v>480673.4</v>
      </c>
      <c r="CF71" s="11">
        <v>531964.07999999996</v>
      </c>
      <c r="CG71" s="11">
        <v>561486.52</v>
      </c>
      <c r="CH71" s="11">
        <v>594837.81000000006</v>
      </c>
      <c r="CI71" s="11">
        <v>582952.84</v>
      </c>
      <c r="CJ71" s="11">
        <v>640096.88</v>
      </c>
      <c r="CK71" s="11">
        <v>627090.56999999995</v>
      </c>
      <c r="CL71" s="11">
        <v>635680.73</v>
      </c>
      <c r="CM71" s="11">
        <v>699013.18</v>
      </c>
      <c r="CN71" s="11">
        <v>666692.87</v>
      </c>
      <c r="CO71" s="11">
        <v>593447.44999999995</v>
      </c>
      <c r="CP71" s="11">
        <v>593130.81000000006</v>
      </c>
      <c r="CQ71" s="11">
        <v>599082.39</v>
      </c>
      <c r="CR71" s="11">
        <v>561286</v>
      </c>
      <c r="CS71" s="11">
        <v>630777.06000000006</v>
      </c>
      <c r="CT71" s="11">
        <v>608823.11</v>
      </c>
      <c r="CU71" s="11">
        <v>694818.76</v>
      </c>
      <c r="CV71" s="11">
        <v>518657.85</v>
      </c>
      <c r="CW71" s="11">
        <v>615272.36</v>
      </c>
      <c r="CX71" s="11">
        <v>622926.72</v>
      </c>
      <c r="CY71" s="11">
        <v>638091.01</v>
      </c>
      <c r="CZ71" s="11">
        <v>668868.99</v>
      </c>
      <c r="DA71" s="11">
        <v>675748.65</v>
      </c>
      <c r="DB71" s="11">
        <v>721876.97</v>
      </c>
      <c r="DC71" s="11">
        <v>771077.06</v>
      </c>
      <c r="DD71" s="11">
        <v>489459.29000000004</v>
      </c>
      <c r="DE71" s="11">
        <v>525058.89</v>
      </c>
      <c r="DF71" s="11">
        <v>554510.31000000006</v>
      </c>
      <c r="DG71" s="11">
        <v>588913.44999999995</v>
      </c>
      <c r="DH71" s="11">
        <v>530834.73</v>
      </c>
      <c r="DI71" s="11">
        <v>595781.67000000004</v>
      </c>
      <c r="DJ71" s="11">
        <v>602668.35</v>
      </c>
      <c r="DK71" s="11">
        <v>585635.11</v>
      </c>
      <c r="DL71" s="11">
        <v>629317.81999999995</v>
      </c>
      <c r="DM71" s="11">
        <v>643318.24</v>
      </c>
      <c r="DN71" s="11">
        <v>662290.34</v>
      </c>
      <c r="DO71" s="11">
        <v>650281.97</v>
      </c>
      <c r="DP71" s="11">
        <v>671543.68</v>
      </c>
      <c r="DQ71" s="11">
        <v>637024</v>
      </c>
      <c r="DR71" s="11">
        <v>677278.27</v>
      </c>
      <c r="DS71" s="11">
        <v>876137.81</v>
      </c>
      <c r="DT71" s="11">
        <v>618109.75</v>
      </c>
      <c r="DU71" s="11">
        <v>767852.73</v>
      </c>
      <c r="DV71" s="11">
        <v>733160.79</v>
      </c>
      <c r="DW71" s="11">
        <v>764673.24</v>
      </c>
      <c r="DX71" s="11">
        <v>706601.34</v>
      </c>
      <c r="DY71" s="11">
        <v>748303.51</v>
      </c>
      <c r="DZ71" s="11">
        <v>723349.35</v>
      </c>
      <c r="EA71" s="11">
        <v>732122.26</v>
      </c>
      <c r="EB71" s="11">
        <v>750536.26</v>
      </c>
      <c r="EC71" s="11">
        <v>738741.88</v>
      </c>
      <c r="ED71" s="11">
        <v>735536.33</v>
      </c>
      <c r="EE71" s="11">
        <v>735965.98</v>
      </c>
      <c r="EF71" s="11">
        <v>667607.56000000006</v>
      </c>
      <c r="EG71" s="11">
        <v>732391.87</v>
      </c>
      <c r="EH71" s="11">
        <v>770378.72</v>
      </c>
      <c r="EI71" s="11">
        <v>773251.49</v>
      </c>
      <c r="EJ71" s="11">
        <v>853524.53</v>
      </c>
      <c r="EK71" s="11">
        <v>766689.07</v>
      </c>
      <c r="EL71" s="11">
        <v>762769.16</v>
      </c>
      <c r="EM71" s="11">
        <v>800090.68</v>
      </c>
      <c r="EN71" s="11">
        <v>777967.74</v>
      </c>
      <c r="EO71" s="11">
        <v>720967.51</v>
      </c>
      <c r="EP71" s="11">
        <v>700631.1</v>
      </c>
      <c r="EQ71" s="11">
        <v>664945.63</v>
      </c>
      <c r="ER71" s="11">
        <v>689309.2</v>
      </c>
      <c r="ES71" s="11">
        <v>654325.18000000005</v>
      </c>
      <c r="ET71" s="11">
        <v>642413.72</v>
      </c>
      <c r="EU71" s="11">
        <v>678383.36</v>
      </c>
      <c r="EV71" s="11">
        <v>614305.97</v>
      </c>
      <c r="EW71" s="11">
        <v>661713.9</v>
      </c>
      <c r="EX71" s="11">
        <v>723149.12</v>
      </c>
      <c r="EY71" s="11">
        <v>662450.37</v>
      </c>
      <c r="EZ71" s="11">
        <v>677858.5</v>
      </c>
      <c r="FA71" s="11">
        <v>736253.57</v>
      </c>
      <c r="FB71" s="11">
        <v>803108.96</v>
      </c>
      <c r="FC71" s="11">
        <v>973746.95</v>
      </c>
      <c r="FD71" s="11">
        <v>534358.26</v>
      </c>
      <c r="FE71" s="11">
        <v>580717.93999999994</v>
      </c>
      <c r="FF71" s="11">
        <v>656326.82999999996</v>
      </c>
      <c r="FG71" s="11">
        <v>648214.23</v>
      </c>
      <c r="FH71" s="11">
        <v>642077.17000000004</v>
      </c>
      <c r="FI71" s="11">
        <v>636586.28</v>
      </c>
      <c r="FJ71" s="11">
        <v>699223.49</v>
      </c>
      <c r="FK71" s="11">
        <v>730271.62</v>
      </c>
      <c r="FL71" s="11">
        <v>678432.48</v>
      </c>
      <c r="FM71" s="11">
        <v>699516.65</v>
      </c>
      <c r="FN71" s="11">
        <v>758378.85</v>
      </c>
      <c r="FO71" s="11">
        <v>716739.26</v>
      </c>
      <c r="FP71" s="11">
        <v>721936.46</v>
      </c>
      <c r="FQ71" s="11">
        <v>728617.59</v>
      </c>
      <c r="FR71" s="11">
        <v>947344.81</v>
      </c>
      <c r="FS71" s="11">
        <v>730315.6</v>
      </c>
      <c r="FT71" s="11">
        <v>819652.78</v>
      </c>
      <c r="FU71" s="11">
        <v>853936.98</v>
      </c>
      <c r="FV71" s="11">
        <v>744272.4</v>
      </c>
      <c r="FW71" s="11">
        <v>872662.59</v>
      </c>
      <c r="FX71" s="11">
        <v>850035.34</v>
      </c>
      <c r="FY71" s="11">
        <v>853903.69</v>
      </c>
      <c r="FZ71" s="11">
        <v>807273.51</v>
      </c>
      <c r="GA71" s="11">
        <v>868224.73</v>
      </c>
      <c r="GB71" s="11">
        <v>808738.69</v>
      </c>
      <c r="GC71" s="11">
        <v>853096.86</v>
      </c>
      <c r="GD71" s="11">
        <v>748492.23</v>
      </c>
      <c r="GE71" s="11">
        <v>812148.5</v>
      </c>
      <c r="GF71" s="11">
        <v>841477.15</v>
      </c>
      <c r="GG71" s="11">
        <v>826159.72</v>
      </c>
      <c r="GH71" s="11">
        <v>810525.21</v>
      </c>
      <c r="GI71" s="67">
        <f t="shared" si="27"/>
        <v>22945299.640000001</v>
      </c>
      <c r="GJ71" s="67">
        <f>SUM(DE71:FD71)</f>
        <v>36228140.179999992</v>
      </c>
      <c r="GK71" s="67">
        <f>SUM(BE71:DD71)</f>
        <v>17607773.010000002</v>
      </c>
      <c r="GL71" s="67" t="s">
        <v>14</v>
      </c>
      <c r="GM71" s="68">
        <f>GI71/$GI$75</f>
        <v>3.9565336040157575E-3</v>
      </c>
      <c r="GN71" s="68">
        <f>GJ71/$GJ$75</f>
        <v>3.7988715475787663E-3</v>
      </c>
      <c r="GO71" s="68">
        <f>GK71/$GK$75</f>
        <v>2.3668385510402065E-3</v>
      </c>
      <c r="GP71" s="68" t="e">
        <f>GL71/$GL$75</f>
        <v>#VALUE!</v>
      </c>
    </row>
    <row r="72" spans="1:198" ht="31.5" customHeight="1" x14ac:dyDescent="0.3">
      <c r="B72" s="3" t="s">
        <v>121</v>
      </c>
      <c r="C72" s="3" t="s">
        <v>14</v>
      </c>
      <c r="D72" s="58" t="s">
        <v>14</v>
      </c>
      <c r="E72" s="58" t="s">
        <v>14</v>
      </c>
      <c r="F72" s="58" t="s">
        <v>14</v>
      </c>
      <c r="G72" s="58" t="s">
        <v>14</v>
      </c>
      <c r="H72" s="58" t="s">
        <v>14</v>
      </c>
      <c r="I72" s="58" t="s">
        <v>14</v>
      </c>
      <c r="J72" s="58" t="s">
        <v>14</v>
      </c>
      <c r="K72" s="58" t="s">
        <v>14</v>
      </c>
      <c r="L72" s="58" t="s">
        <v>14</v>
      </c>
      <c r="M72" s="58" t="s">
        <v>14</v>
      </c>
      <c r="N72" s="58" t="s">
        <v>14</v>
      </c>
      <c r="O72" s="58" t="s">
        <v>14</v>
      </c>
      <c r="P72" s="58" t="s">
        <v>14</v>
      </c>
      <c r="Q72" s="58" t="s">
        <v>14</v>
      </c>
      <c r="R72" s="58" t="s">
        <v>14</v>
      </c>
      <c r="S72" s="58" t="s">
        <v>14</v>
      </c>
      <c r="T72" s="58" t="s">
        <v>14</v>
      </c>
      <c r="U72" s="58" t="s">
        <v>14</v>
      </c>
      <c r="V72" s="58" t="s">
        <v>14</v>
      </c>
      <c r="W72" s="58" t="s">
        <v>14</v>
      </c>
      <c r="X72" s="58" t="s">
        <v>14</v>
      </c>
      <c r="Y72" s="58" t="s">
        <v>14</v>
      </c>
      <c r="Z72" s="58" t="s">
        <v>14</v>
      </c>
      <c r="AA72" s="58" t="s">
        <v>14</v>
      </c>
      <c r="AB72" s="58" t="s">
        <v>14</v>
      </c>
      <c r="AC72" s="58" t="s">
        <v>14</v>
      </c>
      <c r="AD72" s="58" t="s">
        <v>14</v>
      </c>
      <c r="AE72" s="58" t="s">
        <v>14</v>
      </c>
      <c r="AF72" s="58" t="s">
        <v>14</v>
      </c>
      <c r="AG72" s="58" t="s">
        <v>14</v>
      </c>
      <c r="AH72" s="58" t="s">
        <v>14</v>
      </c>
      <c r="AI72" s="58" t="s">
        <v>14</v>
      </c>
      <c r="AJ72" s="58" t="s">
        <v>14</v>
      </c>
      <c r="AK72" s="58" t="s">
        <v>14</v>
      </c>
      <c r="AL72" s="58" t="s">
        <v>14</v>
      </c>
      <c r="AM72" s="58" t="s">
        <v>14</v>
      </c>
      <c r="AN72" s="58" t="s">
        <v>14</v>
      </c>
      <c r="AO72" s="58" t="s">
        <v>14</v>
      </c>
      <c r="AP72" s="58" t="s">
        <v>14</v>
      </c>
      <c r="AQ72" s="58" t="s">
        <v>14</v>
      </c>
      <c r="AR72" s="58" t="s">
        <v>14</v>
      </c>
      <c r="AS72" s="58" t="s">
        <v>14</v>
      </c>
      <c r="AT72" s="58" t="s">
        <v>14</v>
      </c>
      <c r="AU72" s="58" t="s">
        <v>14</v>
      </c>
      <c r="AV72" s="58" t="s">
        <v>14</v>
      </c>
      <c r="AW72" s="58" t="s">
        <v>14</v>
      </c>
      <c r="AX72" s="58" t="s">
        <v>14</v>
      </c>
      <c r="AY72" s="58" t="s">
        <v>14</v>
      </c>
      <c r="AZ72" s="58" t="s">
        <v>14</v>
      </c>
      <c r="BA72" s="58" t="s">
        <v>14</v>
      </c>
      <c r="BB72" s="58" t="s">
        <v>14</v>
      </c>
      <c r="BC72" s="58" t="s">
        <v>14</v>
      </c>
      <c r="BD72" s="58" t="s">
        <v>14</v>
      </c>
      <c r="BE72" s="58" t="s">
        <v>14</v>
      </c>
      <c r="BF72" s="58" t="s">
        <v>14</v>
      </c>
      <c r="BG72" s="58" t="s">
        <v>14</v>
      </c>
      <c r="BH72" s="58" t="s">
        <v>14</v>
      </c>
      <c r="BI72" s="58" t="s">
        <v>14</v>
      </c>
      <c r="BJ72" s="58" t="s">
        <v>14</v>
      </c>
      <c r="BK72" s="58" t="s">
        <v>14</v>
      </c>
      <c r="BL72" s="11">
        <v>18730</v>
      </c>
      <c r="BM72" s="11">
        <v>86358.91</v>
      </c>
      <c r="BN72" s="11">
        <v>103950.58</v>
      </c>
      <c r="BO72" s="11">
        <v>77372.22</v>
      </c>
      <c r="BP72" s="11">
        <v>54342</v>
      </c>
      <c r="BQ72" s="11">
        <v>26811</v>
      </c>
      <c r="BR72" s="11">
        <v>158147</v>
      </c>
      <c r="BS72" s="11">
        <v>113310.05</v>
      </c>
      <c r="BT72" s="11">
        <v>225151</v>
      </c>
      <c r="BU72" s="11">
        <v>108574</v>
      </c>
      <c r="BV72" s="11">
        <v>1404177.76</v>
      </c>
      <c r="BW72" s="11">
        <v>1560866.58</v>
      </c>
      <c r="BX72" s="11">
        <v>1425375.05</v>
      </c>
      <c r="BY72" s="11">
        <v>1552469.72</v>
      </c>
      <c r="BZ72" s="11">
        <v>1468366.19</v>
      </c>
      <c r="CA72" s="11">
        <v>1741607.05</v>
      </c>
      <c r="CB72" s="11">
        <v>2004399.74</v>
      </c>
      <c r="CC72" s="11">
        <v>2282764.81</v>
      </c>
      <c r="CD72" s="11">
        <v>1855309.52</v>
      </c>
      <c r="CE72" s="11">
        <v>1978289</v>
      </c>
      <c r="CF72" s="11">
        <v>1998566.84</v>
      </c>
      <c r="CG72" s="11">
        <v>1864836.77</v>
      </c>
      <c r="CH72" s="11">
        <v>1739159.52</v>
      </c>
      <c r="CI72" s="11">
        <v>1705911.7</v>
      </c>
      <c r="CJ72" s="11">
        <v>1655027.81</v>
      </c>
      <c r="CK72" s="11">
        <v>1571791.4</v>
      </c>
      <c r="CL72" s="11">
        <v>1810096.76</v>
      </c>
      <c r="CM72" s="11">
        <v>1482166.5</v>
      </c>
      <c r="CN72" s="11">
        <v>1341269.79</v>
      </c>
      <c r="CO72" s="11">
        <v>1391843</v>
      </c>
      <c r="CP72" s="11">
        <v>1261291.6499999999</v>
      </c>
      <c r="CQ72" s="11">
        <v>1431920.61</v>
      </c>
      <c r="CR72" s="11">
        <v>1292832.51</v>
      </c>
      <c r="CS72" s="11">
        <v>1419731.45</v>
      </c>
      <c r="CT72" s="11">
        <v>1167087.8700000001</v>
      </c>
      <c r="CU72" s="11">
        <v>1232463.6299999999</v>
      </c>
      <c r="CV72" s="11">
        <v>1082892.02</v>
      </c>
      <c r="CW72" s="11">
        <v>1093243.01</v>
      </c>
      <c r="CX72" s="11">
        <v>1096264.17</v>
      </c>
      <c r="CY72" s="11">
        <v>1687639.95</v>
      </c>
      <c r="CZ72" s="11">
        <v>1478370.68</v>
      </c>
      <c r="DA72" s="11">
        <v>1833632.8</v>
      </c>
      <c r="DB72" s="11">
        <v>2251802.5699999998</v>
      </c>
      <c r="DC72" s="11">
        <v>1956600.35</v>
      </c>
      <c r="DD72" s="11">
        <v>1283075.8899999999</v>
      </c>
      <c r="DE72" s="11">
        <v>1272701.6000000001</v>
      </c>
      <c r="DF72" s="11">
        <v>1149647.2</v>
      </c>
      <c r="DG72" s="11">
        <v>994998.36</v>
      </c>
      <c r="DH72" s="11">
        <v>1173219.71</v>
      </c>
      <c r="DI72" s="11">
        <v>1132757.56</v>
      </c>
      <c r="DJ72" s="11">
        <v>1404051.42</v>
      </c>
      <c r="DK72" s="11">
        <v>1286197.33</v>
      </c>
      <c r="DL72" s="11">
        <v>1135171.43</v>
      </c>
      <c r="DM72" s="11">
        <v>1132742.1399999999</v>
      </c>
      <c r="DN72" s="11">
        <v>1229789.68</v>
      </c>
      <c r="DO72" s="11">
        <v>1108145.23</v>
      </c>
      <c r="DP72" s="11">
        <v>1243574.8</v>
      </c>
      <c r="DQ72" s="11">
        <v>1280461.5</v>
      </c>
      <c r="DR72" s="11">
        <v>1999268.36</v>
      </c>
      <c r="DS72" s="11">
        <v>1453738.77</v>
      </c>
      <c r="DT72" s="11">
        <v>1828721.53</v>
      </c>
      <c r="DU72" s="11">
        <v>1438007.32</v>
      </c>
      <c r="DV72" s="11">
        <v>1531883.84</v>
      </c>
      <c r="DW72" s="11">
        <v>1816948.71</v>
      </c>
      <c r="DX72" s="11">
        <v>1712384.95</v>
      </c>
      <c r="DY72" s="11">
        <v>1872023.94</v>
      </c>
      <c r="DZ72" s="11">
        <v>1776440.03</v>
      </c>
      <c r="EA72" s="11">
        <v>2089440.44</v>
      </c>
      <c r="EB72" s="11">
        <v>1795788.1</v>
      </c>
      <c r="EC72" s="11">
        <v>2277094.6800000002</v>
      </c>
      <c r="ED72" s="11">
        <v>1983639.76</v>
      </c>
      <c r="EE72" s="11">
        <v>2001474.3</v>
      </c>
      <c r="EF72" s="11">
        <v>1688397.62</v>
      </c>
      <c r="EG72" s="11">
        <v>1851711.23</v>
      </c>
      <c r="EH72" s="11">
        <v>1866356.73</v>
      </c>
      <c r="EI72" s="11">
        <v>1789792.35</v>
      </c>
      <c r="EJ72" s="11">
        <v>1841091.33</v>
      </c>
      <c r="EK72" s="11">
        <v>1463479.92</v>
      </c>
      <c r="EL72" s="11">
        <v>1823327.54</v>
      </c>
      <c r="EM72" s="11">
        <v>1435957.95</v>
      </c>
      <c r="EN72" s="11">
        <v>1444754.9</v>
      </c>
      <c r="EO72" s="11">
        <v>1425491.43</v>
      </c>
      <c r="EP72" s="11">
        <v>1192608.81</v>
      </c>
      <c r="EQ72" s="11">
        <v>1299226.3999999999</v>
      </c>
      <c r="ER72" s="11">
        <v>1186118.26</v>
      </c>
      <c r="ES72" s="11">
        <v>1206045.81</v>
      </c>
      <c r="ET72" s="11">
        <v>1237882</v>
      </c>
      <c r="EU72" s="11">
        <v>1101690.4099999999</v>
      </c>
      <c r="EV72" s="11">
        <v>1052710.47</v>
      </c>
      <c r="EW72" s="11">
        <v>1049159.47</v>
      </c>
      <c r="EX72" s="11">
        <v>1345629.93</v>
      </c>
      <c r="EY72" s="11">
        <v>1994843.15</v>
      </c>
      <c r="EZ72" s="11">
        <v>1620875.93</v>
      </c>
      <c r="FA72" s="11">
        <v>1905067.3</v>
      </c>
      <c r="FB72" s="11">
        <v>1974434.93</v>
      </c>
      <c r="FC72" s="11">
        <v>2129699.9300000002</v>
      </c>
      <c r="FD72" s="11">
        <v>1493010.75</v>
      </c>
      <c r="FE72" s="11">
        <v>1187876.03</v>
      </c>
      <c r="FF72" s="11">
        <v>1360121.9</v>
      </c>
      <c r="FG72" s="11">
        <v>1166309.54</v>
      </c>
      <c r="FH72" s="11">
        <v>1331895.92</v>
      </c>
      <c r="FI72" s="11">
        <v>1184002.5900000001</v>
      </c>
      <c r="FJ72" s="11">
        <v>1409642.13</v>
      </c>
      <c r="FK72" s="11">
        <v>1325065.57</v>
      </c>
      <c r="FL72" s="11">
        <v>1305319.1499999999</v>
      </c>
      <c r="FM72" s="11">
        <v>1283608.77</v>
      </c>
      <c r="FN72" s="11">
        <v>1394015.83</v>
      </c>
      <c r="FO72" s="11">
        <v>1244396.1000000001</v>
      </c>
      <c r="FP72" s="11">
        <v>1155452.78</v>
      </c>
      <c r="FQ72" s="11">
        <v>1721486.82</v>
      </c>
      <c r="FR72" s="11">
        <v>1348472.85</v>
      </c>
      <c r="FS72" s="11">
        <v>1396696.51</v>
      </c>
      <c r="FT72" s="11">
        <v>1523563.47</v>
      </c>
      <c r="FU72" s="11">
        <v>1873416.51</v>
      </c>
      <c r="FV72" s="11">
        <v>1205453.1499999999</v>
      </c>
      <c r="FW72" s="11">
        <v>1621323.17</v>
      </c>
      <c r="FX72" s="11">
        <v>1511504.95</v>
      </c>
      <c r="FY72" s="11">
        <v>1385537.75</v>
      </c>
      <c r="FZ72" s="11">
        <v>1489686.08</v>
      </c>
      <c r="GA72" s="11">
        <v>1430355.72</v>
      </c>
      <c r="GB72" s="11">
        <v>1492610.11</v>
      </c>
      <c r="GC72" s="11">
        <v>1785823.44</v>
      </c>
      <c r="GD72" s="11">
        <v>1472433.08</v>
      </c>
      <c r="GE72" s="11">
        <v>1671810.53</v>
      </c>
      <c r="GF72" s="11">
        <v>1738555.19</v>
      </c>
      <c r="GG72" s="11">
        <v>1476254.13</v>
      </c>
      <c r="GH72" s="11">
        <v>1375418.68</v>
      </c>
      <c r="GI72" s="67">
        <f t="shared" si="27"/>
        <v>42868108.449999996</v>
      </c>
      <c r="GJ72" s="67">
        <f>SUM(DE72:FD72)</f>
        <v>79539677.24000001</v>
      </c>
      <c r="GK72" s="67">
        <f>SUM(BE72:DD72)</f>
        <v>56375891.43</v>
      </c>
      <c r="GL72" s="67" t="s">
        <v>14</v>
      </c>
      <c r="GM72" s="68">
        <f>GI72/$GI$75</f>
        <v>7.3918891574351574E-3</v>
      </c>
      <c r="GN72" s="68">
        <f>GJ72/$GJ$75</f>
        <v>8.3405058959511429E-3</v>
      </c>
      <c r="GO72" s="68">
        <f>GK72/$GK$75</f>
        <v>7.5780527787358831E-3</v>
      </c>
      <c r="GP72" s="68" t="e">
        <f>GL72/$GL$75</f>
        <v>#VALUE!</v>
      </c>
    </row>
    <row r="73" spans="1:198" ht="31.5" customHeight="1" x14ac:dyDescent="0.3">
      <c r="B73" s="3" t="s">
        <v>36</v>
      </c>
      <c r="C73" s="3" t="s">
        <v>37</v>
      </c>
      <c r="D73" s="11">
        <v>137546.68</v>
      </c>
      <c r="E73" s="11">
        <v>226636.87</v>
      </c>
      <c r="F73" s="11">
        <v>257961.21</v>
      </c>
      <c r="G73" s="11">
        <v>244247.5</v>
      </c>
      <c r="H73" s="11">
        <v>259331.77</v>
      </c>
      <c r="I73" s="11">
        <v>257835.6</v>
      </c>
      <c r="J73" s="11">
        <v>250471.98</v>
      </c>
      <c r="K73" s="11">
        <v>253506.74</v>
      </c>
      <c r="L73" s="11">
        <v>285667.87</v>
      </c>
      <c r="M73" s="11">
        <v>297676.19</v>
      </c>
      <c r="N73" s="11">
        <v>337634.46</v>
      </c>
      <c r="O73" s="11">
        <v>221913.41</v>
      </c>
      <c r="P73" s="11">
        <v>272553.78999999998</v>
      </c>
      <c r="Q73" s="11">
        <v>271847.18</v>
      </c>
      <c r="R73" s="11">
        <v>315062.90999999997</v>
      </c>
      <c r="S73" s="11">
        <v>241938.43</v>
      </c>
      <c r="T73" s="11">
        <v>323976.05</v>
      </c>
      <c r="U73" s="11">
        <v>394603.65</v>
      </c>
      <c r="V73" s="11">
        <v>481700.77</v>
      </c>
      <c r="W73" s="11">
        <v>468633.8</v>
      </c>
      <c r="X73" s="11">
        <v>508405.11</v>
      </c>
      <c r="Y73" s="11">
        <v>492995.14</v>
      </c>
      <c r="Z73" s="11">
        <v>563933.59</v>
      </c>
      <c r="AA73" s="11">
        <v>505429.79</v>
      </c>
      <c r="AB73" s="11">
        <v>511994.63</v>
      </c>
      <c r="AC73" s="11">
        <v>538188.21</v>
      </c>
      <c r="AD73" s="11">
        <v>543195.31999999995</v>
      </c>
      <c r="AE73" s="11">
        <v>576057.96</v>
      </c>
      <c r="AF73" s="11">
        <v>567165.69999999995</v>
      </c>
      <c r="AG73" s="11">
        <v>585213.07999999996</v>
      </c>
      <c r="AH73" s="11">
        <v>626816.31000000006</v>
      </c>
      <c r="AI73" s="11">
        <v>592720.81000000006</v>
      </c>
      <c r="AJ73" s="11">
        <v>585598.77</v>
      </c>
      <c r="AK73" s="11">
        <v>590513.56999999995</v>
      </c>
      <c r="AL73" s="11">
        <v>624658.79</v>
      </c>
      <c r="AM73" s="11">
        <v>585109.34</v>
      </c>
      <c r="AN73" s="11">
        <v>586412.43999999994</v>
      </c>
      <c r="AO73" s="11">
        <v>600341.46</v>
      </c>
      <c r="AP73" s="11">
        <v>602671</v>
      </c>
      <c r="AQ73" s="11">
        <v>612241.57999999996</v>
      </c>
      <c r="AR73" s="11">
        <v>616229.64</v>
      </c>
      <c r="AS73" s="11">
        <v>551055.47</v>
      </c>
      <c r="AT73" s="11">
        <v>599033.87</v>
      </c>
      <c r="AU73" s="11">
        <v>583270.64</v>
      </c>
      <c r="AV73" s="11">
        <v>586045.94999999995</v>
      </c>
      <c r="AW73" s="11">
        <v>593394.12</v>
      </c>
      <c r="AX73" s="11">
        <v>577790.34</v>
      </c>
      <c r="AY73" s="11">
        <v>602812.06000000006</v>
      </c>
      <c r="AZ73" s="11">
        <v>659636.22</v>
      </c>
      <c r="BA73" s="11">
        <v>702573.69</v>
      </c>
      <c r="BB73" s="11">
        <v>849290.77</v>
      </c>
      <c r="BC73" s="11">
        <v>628861.84</v>
      </c>
      <c r="BD73" s="11">
        <v>405117.22</v>
      </c>
      <c r="BE73" s="11">
        <v>631111.62</v>
      </c>
      <c r="BF73" s="11">
        <v>691494.21</v>
      </c>
      <c r="BG73" s="11">
        <v>687573.48</v>
      </c>
      <c r="BH73" s="11">
        <v>707613.88</v>
      </c>
      <c r="BI73" s="11">
        <v>694319.71</v>
      </c>
      <c r="BJ73" s="11">
        <v>852059.9</v>
      </c>
      <c r="BK73" s="11">
        <v>748743.84</v>
      </c>
      <c r="BL73" s="11">
        <v>973437.78</v>
      </c>
      <c r="BM73" s="11">
        <v>959884.09</v>
      </c>
      <c r="BN73" s="11">
        <v>1005702.18</v>
      </c>
      <c r="BO73" s="11">
        <v>927590.18</v>
      </c>
      <c r="BP73" s="11">
        <v>1009029.2</v>
      </c>
      <c r="BQ73" s="11">
        <v>1115538.07</v>
      </c>
      <c r="BR73" s="11">
        <v>889615.21</v>
      </c>
      <c r="BS73" s="11">
        <v>1006987.85</v>
      </c>
      <c r="BT73" s="11">
        <v>1169687.4099999999</v>
      </c>
      <c r="BU73" s="11">
        <v>1226278.26</v>
      </c>
      <c r="BV73" s="11">
        <v>1134058.92</v>
      </c>
      <c r="BW73" s="11">
        <v>1355218.59</v>
      </c>
      <c r="BX73" s="11">
        <v>1213452.3700000001</v>
      </c>
      <c r="BY73" s="11">
        <v>1416877.63</v>
      </c>
      <c r="BZ73" s="11">
        <v>1353049.88</v>
      </c>
      <c r="CA73" s="11">
        <v>1365297.72</v>
      </c>
      <c r="CB73" s="11">
        <v>1406614.89</v>
      </c>
      <c r="CC73" s="11">
        <v>1601542.72</v>
      </c>
      <c r="CD73" s="11">
        <v>1426108.6</v>
      </c>
      <c r="CE73" s="11">
        <v>1528872.56</v>
      </c>
      <c r="CF73" s="11">
        <v>1518640.35</v>
      </c>
      <c r="CG73" s="11">
        <v>1660186.08</v>
      </c>
      <c r="CH73" s="11">
        <v>1576531.03</v>
      </c>
      <c r="CI73" s="11">
        <v>1553819.07</v>
      </c>
      <c r="CJ73" s="11">
        <v>1776128.69</v>
      </c>
      <c r="CK73" s="11">
        <v>1610122.72</v>
      </c>
      <c r="CL73" s="11">
        <v>1544527.13</v>
      </c>
      <c r="CM73" s="11">
        <v>1668088.23</v>
      </c>
      <c r="CN73" s="11">
        <v>1671733.98</v>
      </c>
      <c r="CO73" s="11">
        <v>1572008.4</v>
      </c>
      <c r="CP73" s="11">
        <v>1489977.99</v>
      </c>
      <c r="CQ73" s="11">
        <v>1594039.9</v>
      </c>
      <c r="CR73" s="11">
        <v>1420520.39</v>
      </c>
      <c r="CS73" s="11">
        <v>1592849.28</v>
      </c>
      <c r="CT73" s="11">
        <v>1539999.98</v>
      </c>
      <c r="CU73" s="11">
        <v>1707225.93</v>
      </c>
      <c r="CV73" s="11">
        <v>1351310.54</v>
      </c>
      <c r="CW73" s="11">
        <v>1467139.85</v>
      </c>
      <c r="CX73" s="11">
        <v>1419714.64</v>
      </c>
      <c r="CY73" s="11">
        <v>1386548.69</v>
      </c>
      <c r="CZ73" s="11">
        <v>1531413.88</v>
      </c>
      <c r="DA73" s="11">
        <v>1611033.55</v>
      </c>
      <c r="DB73" s="11">
        <v>1940288.03</v>
      </c>
      <c r="DC73" s="11">
        <v>1795587.56</v>
      </c>
      <c r="DD73" s="11">
        <v>1389213.71</v>
      </c>
      <c r="DE73" s="11">
        <v>1469887.16</v>
      </c>
      <c r="DF73" s="11">
        <v>1505481.11</v>
      </c>
      <c r="DG73" s="11">
        <v>1496300.61</v>
      </c>
      <c r="DH73" s="11">
        <v>1544614.72</v>
      </c>
      <c r="DI73" s="11">
        <v>1614217.21</v>
      </c>
      <c r="DJ73" s="11">
        <v>1760314.85</v>
      </c>
      <c r="DK73" s="11">
        <v>1798902.22</v>
      </c>
      <c r="DL73" s="11">
        <v>1897987.9</v>
      </c>
      <c r="DM73" s="11">
        <v>2048230.94</v>
      </c>
      <c r="DN73" s="11">
        <v>2163253.17</v>
      </c>
      <c r="DO73" s="11">
        <v>1908715.36</v>
      </c>
      <c r="DP73" s="11">
        <v>1964199.57</v>
      </c>
      <c r="DQ73" s="11">
        <v>1967082.89</v>
      </c>
      <c r="DR73" s="11">
        <v>2095044.47</v>
      </c>
      <c r="DS73" s="11">
        <v>2280057.86</v>
      </c>
      <c r="DT73" s="11">
        <v>1772431.02</v>
      </c>
      <c r="DU73" s="11">
        <v>2298742.62</v>
      </c>
      <c r="DV73" s="11">
        <v>2107549.06</v>
      </c>
      <c r="DW73" s="11">
        <v>2479113.5099999998</v>
      </c>
      <c r="DX73" s="11">
        <v>2420760.89</v>
      </c>
      <c r="DY73" s="11">
        <v>2363146.44</v>
      </c>
      <c r="DZ73" s="11">
        <v>2528937.66</v>
      </c>
      <c r="EA73" s="11">
        <v>2516831.52</v>
      </c>
      <c r="EB73" s="11">
        <v>2466488.5499999998</v>
      </c>
      <c r="EC73" s="11">
        <v>2611586.31</v>
      </c>
      <c r="ED73" s="11">
        <v>2679405.91</v>
      </c>
      <c r="EE73" s="11">
        <v>2796807.83</v>
      </c>
      <c r="EF73" s="11">
        <v>2716068.71</v>
      </c>
      <c r="EG73" s="11">
        <v>2735689.12</v>
      </c>
      <c r="EH73" s="11">
        <v>2940806.75</v>
      </c>
      <c r="EI73" s="11">
        <v>2966593.11</v>
      </c>
      <c r="EJ73" s="11">
        <v>3179810.02</v>
      </c>
      <c r="EK73" s="11">
        <v>2792044.18</v>
      </c>
      <c r="EL73" s="11">
        <v>2775348.6</v>
      </c>
      <c r="EM73" s="11">
        <v>2658193.54</v>
      </c>
      <c r="EN73" s="11">
        <v>2667575.29</v>
      </c>
      <c r="EO73" s="11">
        <v>2488122.4900000002</v>
      </c>
      <c r="EP73" s="11">
        <v>2410759.9300000002</v>
      </c>
      <c r="EQ73" s="11">
        <v>2301039.21</v>
      </c>
      <c r="ER73" s="11">
        <v>2317684.42</v>
      </c>
      <c r="ES73" s="11">
        <v>2353284.7599999998</v>
      </c>
      <c r="ET73" s="11">
        <v>2198996.96</v>
      </c>
      <c r="EU73" s="11">
        <v>2427328.02</v>
      </c>
      <c r="EV73" s="11">
        <v>2187935.79</v>
      </c>
      <c r="EW73" s="11">
        <v>2148089.15</v>
      </c>
      <c r="EX73" s="11">
        <v>2201308.83</v>
      </c>
      <c r="EY73" s="11">
        <v>2190782.62</v>
      </c>
      <c r="EZ73" s="11">
        <v>2407100.08</v>
      </c>
      <c r="FA73" s="11">
        <v>2476287.7599999998</v>
      </c>
      <c r="FB73" s="11">
        <v>2866986.39</v>
      </c>
      <c r="FC73" s="11">
        <v>3120676.79</v>
      </c>
      <c r="FD73" s="11">
        <v>1675163.91</v>
      </c>
      <c r="FE73" s="11">
        <v>1983177.54</v>
      </c>
      <c r="FF73" s="11">
        <v>2454355.37</v>
      </c>
      <c r="FG73" s="11">
        <v>2402606.9300000002</v>
      </c>
      <c r="FH73" s="11">
        <v>2339584.35</v>
      </c>
      <c r="FI73" s="11">
        <v>2468815.83</v>
      </c>
      <c r="FJ73" s="11">
        <v>2875990.98</v>
      </c>
      <c r="FK73" s="11">
        <v>2955803.9</v>
      </c>
      <c r="FL73" s="11">
        <v>2632281.44</v>
      </c>
      <c r="FM73" s="11">
        <v>2817129.25</v>
      </c>
      <c r="FN73" s="11">
        <v>3158276.09</v>
      </c>
      <c r="FO73" s="11">
        <v>3112700.41</v>
      </c>
      <c r="FP73" s="11">
        <v>3000716.58</v>
      </c>
      <c r="FQ73" s="11">
        <v>2995839.63</v>
      </c>
      <c r="FR73" s="11">
        <v>3269723.46</v>
      </c>
      <c r="FS73" s="11">
        <v>2955522.4</v>
      </c>
      <c r="FT73" s="11">
        <v>3401490.47</v>
      </c>
      <c r="FU73" s="11">
        <v>3594613.37</v>
      </c>
      <c r="FV73" s="11">
        <v>2989192.63</v>
      </c>
      <c r="FW73" s="11">
        <v>3953185.27</v>
      </c>
      <c r="FX73" s="11">
        <v>3786419.59</v>
      </c>
      <c r="FY73" s="11">
        <v>4078806.09</v>
      </c>
      <c r="FZ73" s="11">
        <v>4005718.86</v>
      </c>
      <c r="GA73" s="11">
        <v>4426451.2300000004</v>
      </c>
      <c r="GB73" s="11">
        <v>4071497.46</v>
      </c>
      <c r="GC73" s="11">
        <v>4316896.97</v>
      </c>
      <c r="GD73" s="11">
        <v>4189883.84</v>
      </c>
      <c r="GE73" s="11">
        <v>4935813.7</v>
      </c>
      <c r="GF73" s="11">
        <v>5180370.54</v>
      </c>
      <c r="GG73" s="11">
        <v>4945728.67</v>
      </c>
      <c r="GH73" s="11">
        <v>5003652.05</v>
      </c>
      <c r="GI73" s="67">
        <f t="shared" si="27"/>
        <v>104302244.90000002</v>
      </c>
      <c r="GJ73" s="67">
        <f>SUM(DE73:FD73)</f>
        <v>119759767.79000002</v>
      </c>
      <c r="GK73" s="67">
        <f>SUM(BE73:DD73)</f>
        <v>68486410.349999994</v>
      </c>
      <c r="GL73" s="67">
        <f>SUM(D73:BD73)</f>
        <v>25155521.289999995</v>
      </c>
      <c r="GM73" s="68">
        <f>GI73/$GI$75</f>
        <v>1.7985179683673601E-2</v>
      </c>
      <c r="GN73" s="68">
        <f>GJ73/$GJ$75</f>
        <v>1.2557972121716329E-2</v>
      </c>
      <c r="GO73" s="68">
        <f>GK73/$GK$75</f>
        <v>9.2059499033000647E-3</v>
      </c>
      <c r="GP73" s="68">
        <f>GL73/$GL$75</f>
        <v>4.9546249460209642E-3</v>
      </c>
    </row>
    <row r="74" spans="1:198" ht="33" customHeight="1" x14ac:dyDescent="0.3">
      <c r="B74" s="3" t="s">
        <v>13</v>
      </c>
      <c r="C74" s="3" t="s">
        <v>14</v>
      </c>
      <c r="D74" s="11">
        <v>918157.17</v>
      </c>
      <c r="E74" s="11">
        <v>1827929.95</v>
      </c>
      <c r="F74" s="11">
        <v>2006982.34</v>
      </c>
      <c r="G74" s="11">
        <v>1804850.36</v>
      </c>
      <c r="H74" s="11">
        <v>1526277.73</v>
      </c>
      <c r="I74" s="11">
        <v>1489166.15</v>
      </c>
      <c r="J74" s="11">
        <v>1841358.93</v>
      </c>
      <c r="K74" s="11">
        <v>1723617.68</v>
      </c>
      <c r="L74" s="11">
        <v>1698816.25</v>
      </c>
      <c r="M74" s="11">
        <v>1499602.16</v>
      </c>
      <c r="N74" s="11">
        <v>1891166.91</v>
      </c>
      <c r="O74" s="11">
        <v>860767.14</v>
      </c>
      <c r="P74" s="11">
        <v>748455.86</v>
      </c>
      <c r="Q74" s="11">
        <v>678999.39</v>
      </c>
      <c r="R74" s="11">
        <v>818766.04</v>
      </c>
      <c r="S74" s="11">
        <v>977084.68</v>
      </c>
      <c r="T74" s="11">
        <v>1072966.2</v>
      </c>
      <c r="U74" s="11">
        <v>769056.3</v>
      </c>
      <c r="V74" s="11">
        <v>1667124.68</v>
      </c>
      <c r="W74" s="11">
        <v>1591528.09</v>
      </c>
      <c r="X74" s="11">
        <v>1476430.82</v>
      </c>
      <c r="Y74" s="11">
        <v>1352500.64</v>
      </c>
      <c r="Z74" s="11">
        <v>1245657.94</v>
      </c>
      <c r="AA74" s="11">
        <v>1509928.65</v>
      </c>
      <c r="AB74" s="11">
        <v>1698988.78</v>
      </c>
      <c r="AC74" s="11">
        <v>1619478.3</v>
      </c>
      <c r="AD74" s="11">
        <v>1394764.41</v>
      </c>
      <c r="AE74" s="11">
        <v>1585308.53</v>
      </c>
      <c r="AF74" s="11">
        <v>1758733.98</v>
      </c>
      <c r="AG74" s="11">
        <v>1609647.95</v>
      </c>
      <c r="AH74" s="11">
        <v>1332709.8</v>
      </c>
      <c r="AI74" s="11">
        <v>1368403.82</v>
      </c>
      <c r="AJ74" s="11">
        <v>1588863.15</v>
      </c>
      <c r="AK74" s="11">
        <v>1672893.35</v>
      </c>
      <c r="AL74" s="11">
        <v>1580607.12</v>
      </c>
      <c r="AM74" s="11">
        <v>1281438.77</v>
      </c>
      <c r="AN74" s="11">
        <v>1614983.51</v>
      </c>
      <c r="AO74" s="11">
        <v>1703282.83</v>
      </c>
      <c r="AP74" s="11">
        <v>1581617.61</v>
      </c>
      <c r="AQ74" s="11">
        <v>1385842.08</v>
      </c>
      <c r="AR74" s="11">
        <v>1534841.7</v>
      </c>
      <c r="AS74" s="11">
        <v>1568129.67</v>
      </c>
      <c r="AT74" s="11">
        <v>1624652.02</v>
      </c>
      <c r="AU74" s="11">
        <v>1353096.88</v>
      </c>
      <c r="AV74" s="11">
        <v>1242320.25</v>
      </c>
      <c r="AW74" s="11">
        <v>1492405.29</v>
      </c>
      <c r="AX74" s="11">
        <v>1567736.75</v>
      </c>
      <c r="AY74" s="11">
        <v>1483890.03</v>
      </c>
      <c r="AZ74" s="11">
        <v>1398635.6</v>
      </c>
      <c r="BA74" s="11">
        <v>1657004.03</v>
      </c>
      <c r="BB74" s="11">
        <v>1823427.18</v>
      </c>
      <c r="BC74" s="11">
        <v>1232273.73</v>
      </c>
      <c r="BD74" s="11">
        <v>979489.52</v>
      </c>
      <c r="BE74" s="11">
        <v>1465241.74</v>
      </c>
      <c r="BF74" s="11">
        <v>1656859.09</v>
      </c>
      <c r="BG74" s="11">
        <v>1586608.33</v>
      </c>
      <c r="BH74" s="11">
        <v>1486684.89</v>
      </c>
      <c r="BI74" s="11">
        <v>1225550.6200000001</v>
      </c>
      <c r="BJ74" s="11">
        <v>1597962.2</v>
      </c>
      <c r="BK74" s="11">
        <v>1599359.03</v>
      </c>
      <c r="BL74" s="11">
        <v>1708117.17</v>
      </c>
      <c r="BM74" s="11">
        <v>72538.710000000006</v>
      </c>
      <c r="BN74" s="11">
        <v>118355.82</v>
      </c>
      <c r="BO74" s="11">
        <v>108003.35</v>
      </c>
      <c r="BP74" s="11">
        <v>76569.62</v>
      </c>
      <c r="BQ74" s="11">
        <v>59238.84</v>
      </c>
      <c r="BR74" s="11">
        <v>1352335.77</v>
      </c>
      <c r="BS74" s="11">
        <v>1550517.14</v>
      </c>
      <c r="BT74" s="11">
        <v>1562928.37</v>
      </c>
      <c r="BU74" s="11">
        <v>1251244.3600000001</v>
      </c>
      <c r="BV74" s="11">
        <v>1260710.22</v>
      </c>
      <c r="BW74" s="11">
        <v>1667750.95</v>
      </c>
      <c r="BX74" s="11">
        <v>1578182.65</v>
      </c>
      <c r="BY74" s="11">
        <v>1373168.24</v>
      </c>
      <c r="BZ74" s="11">
        <v>1086561.48</v>
      </c>
      <c r="CA74" s="11">
        <v>1603667.48</v>
      </c>
      <c r="CB74" s="11">
        <v>1599416.74</v>
      </c>
      <c r="CC74" s="11">
        <v>1553169.86</v>
      </c>
      <c r="CD74" s="11">
        <v>1221741.43</v>
      </c>
      <c r="CE74" s="11">
        <v>1500018.49</v>
      </c>
      <c r="CF74" s="11">
        <v>1657103.72</v>
      </c>
      <c r="CG74" s="11">
        <v>1646580.07</v>
      </c>
      <c r="CH74" s="11">
        <v>1432887.14</v>
      </c>
      <c r="CI74" s="11">
        <v>1305043.0900000001</v>
      </c>
      <c r="CJ74" s="11">
        <v>1658581.62</v>
      </c>
      <c r="CK74" s="11">
        <v>1601675.31</v>
      </c>
      <c r="CL74" s="11">
        <v>1450844.08</v>
      </c>
      <c r="CM74" s="11">
        <v>1261770.75</v>
      </c>
      <c r="CN74" s="11">
        <v>1484800.18</v>
      </c>
      <c r="CO74" s="11">
        <v>1585615.27</v>
      </c>
      <c r="CP74" s="11">
        <v>1480153.62</v>
      </c>
      <c r="CQ74" s="11">
        <v>1234291.23</v>
      </c>
      <c r="CR74" s="11">
        <v>1397211.61</v>
      </c>
      <c r="CS74" s="11">
        <v>1499060.52</v>
      </c>
      <c r="CT74" s="11">
        <v>1529432.13</v>
      </c>
      <c r="CU74" s="11">
        <v>1425535.45</v>
      </c>
      <c r="CV74" s="11">
        <v>1069315.8899999999</v>
      </c>
      <c r="CW74" s="11">
        <v>1429637.92</v>
      </c>
      <c r="CX74" s="11">
        <v>1527694.73</v>
      </c>
      <c r="CY74" s="11">
        <v>1511959.57</v>
      </c>
      <c r="CZ74" s="11">
        <v>1245235.42</v>
      </c>
      <c r="DA74" s="11">
        <v>1516036.11</v>
      </c>
      <c r="DB74" s="11">
        <v>1695948.3</v>
      </c>
      <c r="DC74" s="11">
        <v>1346446.88</v>
      </c>
      <c r="DD74" s="11">
        <v>1129697.3900000001</v>
      </c>
      <c r="DE74" s="11">
        <v>1220684.44</v>
      </c>
      <c r="DF74" s="11">
        <v>1752441</v>
      </c>
      <c r="DG74" s="11">
        <v>1592625.61</v>
      </c>
      <c r="DH74" s="11">
        <v>1532178.32</v>
      </c>
      <c r="DI74" s="11">
        <v>1280163.83</v>
      </c>
      <c r="DJ74" s="11">
        <v>1525516.29</v>
      </c>
      <c r="DK74" s="11">
        <v>1324327.67</v>
      </c>
      <c r="DL74" s="11">
        <v>1808030.21</v>
      </c>
      <c r="DM74" s="11">
        <v>1517856.4</v>
      </c>
      <c r="DN74" s="11">
        <v>1702309.76</v>
      </c>
      <c r="DO74" s="11">
        <v>1596031.77</v>
      </c>
      <c r="DP74" s="11">
        <v>1621723.35</v>
      </c>
      <c r="DQ74" s="11">
        <v>1268415.33</v>
      </c>
      <c r="DR74" s="11">
        <v>1554388.09</v>
      </c>
      <c r="DS74" s="11">
        <v>1640196.68</v>
      </c>
      <c r="DT74" s="11">
        <v>1600883.6</v>
      </c>
      <c r="DU74" s="11">
        <v>1542482.58</v>
      </c>
      <c r="DV74" s="11">
        <v>1265412.2</v>
      </c>
      <c r="DW74" s="11">
        <v>1799311.66</v>
      </c>
      <c r="DX74" s="11">
        <v>1575718.97</v>
      </c>
      <c r="DY74" s="11">
        <v>1520078.23</v>
      </c>
      <c r="DZ74" s="11">
        <v>1417597.87</v>
      </c>
      <c r="EA74" s="11">
        <v>1580089.46</v>
      </c>
      <c r="EB74" s="11">
        <v>1540478.72</v>
      </c>
      <c r="EC74" s="11">
        <v>1679210.83</v>
      </c>
      <c r="ED74" s="11">
        <v>1361386.77</v>
      </c>
      <c r="EE74" s="11">
        <v>1606545.41</v>
      </c>
      <c r="EF74" s="11">
        <v>1631976.34</v>
      </c>
      <c r="EG74" s="11">
        <v>1578802.06</v>
      </c>
      <c r="EH74" s="11">
        <v>1498641.71</v>
      </c>
      <c r="EI74" s="11">
        <v>1384839.37</v>
      </c>
      <c r="EJ74" s="11">
        <v>1846681.58</v>
      </c>
      <c r="EK74" s="11">
        <v>1470877.68</v>
      </c>
      <c r="EL74" s="11">
        <v>1590058.76</v>
      </c>
      <c r="EM74" s="11">
        <v>1341993.04</v>
      </c>
      <c r="EN74" s="11">
        <v>1576047.15</v>
      </c>
      <c r="EO74" s="11">
        <v>1648871.16</v>
      </c>
      <c r="EP74" s="11">
        <v>1589791.12</v>
      </c>
      <c r="EQ74" s="11">
        <v>1501044.89</v>
      </c>
      <c r="ER74" s="11">
        <v>1505248.27</v>
      </c>
      <c r="ES74" s="11">
        <v>1579003.52</v>
      </c>
      <c r="ET74" s="11">
        <v>1159375.28</v>
      </c>
      <c r="EU74" s="11">
        <v>869359.57</v>
      </c>
      <c r="EV74" s="11">
        <v>723892.48</v>
      </c>
      <c r="EW74" s="11">
        <v>729354.28</v>
      </c>
      <c r="EX74" s="11">
        <v>364111.19</v>
      </c>
      <c r="EY74" s="11">
        <v>333204.37</v>
      </c>
      <c r="EZ74" s="11">
        <v>322322.33</v>
      </c>
      <c r="FA74" s="11">
        <v>287322.83</v>
      </c>
      <c r="FB74" s="11">
        <v>343820.65</v>
      </c>
      <c r="FC74" s="11">
        <v>342957.63</v>
      </c>
      <c r="FD74" s="11">
        <v>348358.55</v>
      </c>
      <c r="FE74" s="11">
        <v>277834.58</v>
      </c>
      <c r="FF74" s="11">
        <v>335809.11</v>
      </c>
      <c r="FG74" s="11">
        <v>335322.52</v>
      </c>
      <c r="FH74" s="11">
        <v>350679.05</v>
      </c>
      <c r="FI74" s="11">
        <v>332094.08000000002</v>
      </c>
      <c r="FJ74" s="11">
        <v>371197.17</v>
      </c>
      <c r="FK74" s="11">
        <v>400566.24</v>
      </c>
      <c r="FL74" s="11">
        <v>348368.95</v>
      </c>
      <c r="FM74" s="11">
        <v>405295.77</v>
      </c>
      <c r="FN74" s="11">
        <v>386794.5</v>
      </c>
      <c r="FO74" s="11">
        <v>380102.37</v>
      </c>
      <c r="FP74" s="11">
        <v>373728.22</v>
      </c>
      <c r="FQ74" s="11">
        <v>378265.52</v>
      </c>
      <c r="FR74" s="11">
        <v>405681.07</v>
      </c>
      <c r="FS74" s="11">
        <v>410450.72</v>
      </c>
      <c r="FT74" s="11">
        <v>399686.56</v>
      </c>
      <c r="FU74" s="11">
        <v>420768.12</v>
      </c>
      <c r="FV74" s="11">
        <v>352175.23</v>
      </c>
      <c r="FW74" s="11">
        <v>443274.68</v>
      </c>
      <c r="FX74" s="11">
        <v>408854.1</v>
      </c>
      <c r="FY74" s="11">
        <v>424454.74</v>
      </c>
      <c r="FZ74" s="11">
        <v>422525.88</v>
      </c>
      <c r="GA74" s="11">
        <v>409844.61</v>
      </c>
      <c r="GB74" s="11">
        <v>387395.47</v>
      </c>
      <c r="GC74" s="11">
        <v>418600.15</v>
      </c>
      <c r="GD74" s="11">
        <v>403859.12</v>
      </c>
      <c r="GE74" s="11">
        <v>431508.47</v>
      </c>
      <c r="GF74" s="11">
        <v>414675.59</v>
      </c>
      <c r="GG74" s="11">
        <v>417655.95</v>
      </c>
      <c r="GH74" s="11">
        <v>403982.25</v>
      </c>
      <c r="GI74" s="67">
        <f t="shared" si="27"/>
        <v>11651450.789999999</v>
      </c>
      <c r="GJ74" s="67">
        <f>SUM(DE74:FD74)</f>
        <v>68994040.859999999</v>
      </c>
      <c r="GK74" s="67">
        <f>SUM(BE74:DD74)</f>
        <v>69045060.589999989</v>
      </c>
      <c r="GL74" s="67">
        <f>SUM(D74:BD74)</f>
        <v>76732658.699999988</v>
      </c>
      <c r="GM74" s="68">
        <f>GI74/$GI$75</f>
        <v>2.0090980422764674E-3</v>
      </c>
      <c r="GN74" s="68">
        <f>GJ74/$GJ$75</f>
        <v>7.2346937345747261E-3</v>
      </c>
      <c r="GO74" s="68">
        <f>GK74/$GK$75</f>
        <v>9.2810437225939006E-3</v>
      </c>
      <c r="GP74" s="68">
        <f>GL74/$GL$75</f>
        <v>1.5113244547258301E-2</v>
      </c>
    </row>
    <row r="75" spans="1:198" ht="35.25" customHeight="1" x14ac:dyDescent="0.3">
      <c r="B75" s="85" t="s">
        <v>2</v>
      </c>
      <c r="C75" s="86"/>
      <c r="D75" s="12">
        <f t="shared" ref="D75:BO75" si="36">SUM(D57:D74)</f>
        <v>36660475.339999996</v>
      </c>
      <c r="E75" s="12">
        <f t="shared" si="36"/>
        <v>65168863.450000003</v>
      </c>
      <c r="F75" s="12">
        <f t="shared" si="36"/>
        <v>74067281.239999995</v>
      </c>
      <c r="G75" s="12">
        <f t="shared" si="36"/>
        <v>72107768.799999997</v>
      </c>
      <c r="H75" s="12">
        <f t="shared" si="36"/>
        <v>71742796.700000003</v>
      </c>
      <c r="I75" s="12">
        <f t="shared" si="36"/>
        <v>76116556.939999998</v>
      </c>
      <c r="J75" s="12">
        <f t="shared" si="36"/>
        <v>82927535.649999976</v>
      </c>
      <c r="K75" s="12">
        <f t="shared" si="36"/>
        <v>77798579.020000026</v>
      </c>
      <c r="L75" s="12">
        <f t="shared" si="36"/>
        <v>80164650.370000005</v>
      </c>
      <c r="M75" s="12">
        <f t="shared" si="36"/>
        <v>86638331.180000007</v>
      </c>
      <c r="N75" s="12">
        <f t="shared" si="36"/>
        <v>87438294.120000005</v>
      </c>
      <c r="O75" s="12">
        <f t="shared" si="36"/>
        <v>57952845.819999993</v>
      </c>
      <c r="P75" s="12">
        <f t="shared" si="36"/>
        <v>58494499.120000005</v>
      </c>
      <c r="Q75" s="12">
        <f t="shared" si="36"/>
        <v>64662968.809999995</v>
      </c>
      <c r="R75" s="12">
        <f t="shared" si="36"/>
        <v>80525157.600000009</v>
      </c>
      <c r="S75" s="12">
        <f t="shared" si="36"/>
        <v>54156306.579999998</v>
      </c>
      <c r="T75" s="12">
        <f t="shared" si="36"/>
        <v>74273590.189999998</v>
      </c>
      <c r="U75" s="12">
        <f t="shared" si="36"/>
        <v>71705463.620000005</v>
      </c>
      <c r="V75" s="12">
        <f t="shared" si="36"/>
        <v>86404668.050000012</v>
      </c>
      <c r="W75" s="12">
        <f t="shared" si="36"/>
        <v>86656459.649999991</v>
      </c>
      <c r="X75" s="12">
        <f t="shared" si="36"/>
        <v>97705339.489999995</v>
      </c>
      <c r="Y75" s="12">
        <f t="shared" si="36"/>
        <v>101653056.07000002</v>
      </c>
      <c r="Z75" s="12">
        <f t="shared" si="36"/>
        <v>103880958.82999998</v>
      </c>
      <c r="AA75" s="12">
        <f t="shared" si="36"/>
        <v>106155627.72000001</v>
      </c>
      <c r="AB75" s="12">
        <f t="shared" si="36"/>
        <v>109604413.78999999</v>
      </c>
      <c r="AC75" s="12">
        <f t="shared" si="36"/>
        <v>113509317.43999998</v>
      </c>
      <c r="AD75" s="12">
        <f t="shared" si="36"/>
        <v>116973098.87</v>
      </c>
      <c r="AE75" s="12">
        <f t="shared" si="36"/>
        <v>121406309.44000001</v>
      </c>
      <c r="AF75" s="12">
        <f t="shared" si="36"/>
        <v>125442774.36000003</v>
      </c>
      <c r="AG75" s="12">
        <f t="shared" si="36"/>
        <v>125568514.01999998</v>
      </c>
      <c r="AH75" s="12">
        <f t="shared" si="36"/>
        <v>126480690.01000001</v>
      </c>
      <c r="AI75" s="12">
        <f t="shared" si="36"/>
        <v>126190301.25999999</v>
      </c>
      <c r="AJ75" s="12">
        <f t="shared" si="36"/>
        <v>128282205.01000001</v>
      </c>
      <c r="AK75" s="12">
        <f t="shared" si="36"/>
        <v>124193617.40999998</v>
      </c>
      <c r="AL75" s="12">
        <f t="shared" si="36"/>
        <v>119703568.00000001</v>
      </c>
      <c r="AM75" s="12">
        <f t="shared" si="36"/>
        <v>112879116.81999999</v>
      </c>
      <c r="AN75" s="12">
        <f t="shared" si="36"/>
        <v>119124655.44</v>
      </c>
      <c r="AO75" s="12">
        <f t="shared" si="36"/>
        <v>117151701.13</v>
      </c>
      <c r="AP75" s="12">
        <f t="shared" si="36"/>
        <v>110975160.43000001</v>
      </c>
      <c r="AQ75" s="12">
        <f t="shared" si="36"/>
        <v>111071948.23</v>
      </c>
      <c r="AR75" s="12">
        <f t="shared" si="36"/>
        <v>111141393.45</v>
      </c>
      <c r="AS75" s="12">
        <f t="shared" si="36"/>
        <v>106051726.47999999</v>
      </c>
      <c r="AT75" s="12">
        <f t="shared" si="36"/>
        <v>101496835.75</v>
      </c>
      <c r="AU75" s="12">
        <f t="shared" si="36"/>
        <v>99185374.919999987</v>
      </c>
      <c r="AV75" s="12">
        <f t="shared" si="36"/>
        <v>95153133.960000008</v>
      </c>
      <c r="AW75" s="12">
        <f t="shared" si="36"/>
        <v>91650987.359999999</v>
      </c>
      <c r="AX75" s="12">
        <f t="shared" si="36"/>
        <v>96708369.579999983</v>
      </c>
      <c r="AY75" s="12">
        <f t="shared" si="36"/>
        <v>100996679.09000002</v>
      </c>
      <c r="AZ75" s="12">
        <f t="shared" si="36"/>
        <v>108218690.95999999</v>
      </c>
      <c r="BA75" s="12">
        <f t="shared" si="36"/>
        <v>112496229.7</v>
      </c>
      <c r="BB75" s="12">
        <f t="shared" si="36"/>
        <v>128749756.95999999</v>
      </c>
      <c r="BC75" s="12">
        <f t="shared" si="36"/>
        <v>97980445.229999989</v>
      </c>
      <c r="BD75" s="12">
        <f t="shared" si="36"/>
        <v>63734629.300000012</v>
      </c>
      <c r="BE75" s="12">
        <f t="shared" si="36"/>
        <v>88528891.99000001</v>
      </c>
      <c r="BF75" s="12">
        <f t="shared" si="36"/>
        <v>101047037.23</v>
      </c>
      <c r="BG75" s="12">
        <f t="shared" si="36"/>
        <v>101866995.39</v>
      </c>
      <c r="BH75" s="12">
        <f t="shared" si="36"/>
        <v>100708942.14999998</v>
      </c>
      <c r="BI75" s="12">
        <f t="shared" si="36"/>
        <v>102446903.20999996</v>
      </c>
      <c r="BJ75" s="12">
        <f t="shared" si="36"/>
        <v>112510623.58000001</v>
      </c>
      <c r="BK75" s="12">
        <f t="shared" si="36"/>
        <v>106538975.44000001</v>
      </c>
      <c r="BL75" s="12">
        <f t="shared" si="36"/>
        <v>115844635.79999998</v>
      </c>
      <c r="BM75" s="12">
        <f t="shared" si="36"/>
        <v>117083686.73</v>
      </c>
      <c r="BN75" s="12">
        <f t="shared" si="36"/>
        <v>123863646.39999999</v>
      </c>
      <c r="BO75" s="12">
        <f t="shared" si="36"/>
        <v>118446601.19999999</v>
      </c>
      <c r="BP75" s="12">
        <f t="shared" ref="BP75:EA75" si="37">SUM(BP57:BP74)</f>
        <v>123549887.48000002</v>
      </c>
      <c r="BQ75" s="12">
        <f t="shared" si="37"/>
        <v>124745198.85000004</v>
      </c>
      <c r="BR75" s="12">
        <f t="shared" si="37"/>
        <v>95226107.289999992</v>
      </c>
      <c r="BS75" s="12">
        <f t="shared" si="37"/>
        <v>116993156.20999996</v>
      </c>
      <c r="BT75" s="12">
        <f t="shared" si="37"/>
        <v>123987000.11</v>
      </c>
      <c r="BU75" s="12">
        <f t="shared" si="37"/>
        <v>131056673.61999999</v>
      </c>
      <c r="BV75" s="12">
        <f t="shared" si="37"/>
        <v>131707270.42000002</v>
      </c>
      <c r="BW75" s="12">
        <f t="shared" si="37"/>
        <v>159521816.23000002</v>
      </c>
      <c r="BX75" s="12">
        <f t="shared" si="37"/>
        <v>149469600.27000001</v>
      </c>
      <c r="BY75" s="12">
        <f t="shared" si="37"/>
        <v>159213149.62</v>
      </c>
      <c r="BZ75" s="12">
        <f t="shared" si="37"/>
        <v>152917636.69</v>
      </c>
      <c r="CA75" s="12">
        <f t="shared" si="37"/>
        <v>165117268.89999998</v>
      </c>
      <c r="CB75" s="12">
        <f t="shared" si="37"/>
        <v>166314964.44000003</v>
      </c>
      <c r="CC75" s="12">
        <f t="shared" si="37"/>
        <v>165527080.04000005</v>
      </c>
      <c r="CD75" s="12">
        <f t="shared" si="37"/>
        <v>159670880.66000003</v>
      </c>
      <c r="CE75" s="12">
        <f t="shared" si="37"/>
        <v>169207088.45000002</v>
      </c>
      <c r="CF75" s="12">
        <f t="shared" si="37"/>
        <v>171637508.95999998</v>
      </c>
      <c r="CG75" s="12">
        <f t="shared" si="37"/>
        <v>172745091.96000004</v>
      </c>
      <c r="CH75" s="12">
        <f t="shared" si="37"/>
        <v>172774870.24000001</v>
      </c>
      <c r="CI75" s="12">
        <f t="shared" si="37"/>
        <v>169540278.69999999</v>
      </c>
      <c r="CJ75" s="12">
        <f t="shared" si="37"/>
        <v>185330844.92000005</v>
      </c>
      <c r="CK75" s="12">
        <f t="shared" si="37"/>
        <v>172003414.51999998</v>
      </c>
      <c r="CL75" s="12">
        <f t="shared" si="37"/>
        <v>160520777.16000003</v>
      </c>
      <c r="CM75" s="12">
        <f t="shared" si="37"/>
        <v>160777820.91999999</v>
      </c>
      <c r="CN75" s="12">
        <f t="shared" si="37"/>
        <v>164554326.26999995</v>
      </c>
      <c r="CO75" s="12">
        <f t="shared" si="37"/>
        <v>154400081.22999999</v>
      </c>
      <c r="CP75" s="12">
        <f t="shared" si="37"/>
        <v>151369697.53</v>
      </c>
      <c r="CQ75" s="12">
        <f t="shared" si="37"/>
        <v>156186857.55000001</v>
      </c>
      <c r="CR75" s="12">
        <f t="shared" si="37"/>
        <v>151435636.41</v>
      </c>
      <c r="CS75" s="12">
        <f t="shared" si="37"/>
        <v>158388489.33999997</v>
      </c>
      <c r="CT75" s="12">
        <f t="shared" si="37"/>
        <v>151496067.11000004</v>
      </c>
      <c r="CU75" s="12">
        <f t="shared" si="37"/>
        <v>168275056.06</v>
      </c>
      <c r="CV75" s="12">
        <f t="shared" si="37"/>
        <v>127419348.76999997</v>
      </c>
      <c r="CW75" s="12">
        <f t="shared" si="37"/>
        <v>143348630.41999999</v>
      </c>
      <c r="CX75" s="12">
        <f t="shared" si="37"/>
        <v>149350195.52999994</v>
      </c>
      <c r="CY75" s="12">
        <f t="shared" si="37"/>
        <v>148229499.21000001</v>
      </c>
      <c r="CZ75" s="12">
        <f t="shared" si="37"/>
        <v>153179830.34000003</v>
      </c>
      <c r="DA75" s="12">
        <f t="shared" si="37"/>
        <v>160773433.54000002</v>
      </c>
      <c r="DB75" s="12">
        <f t="shared" si="37"/>
        <v>175560481.47000003</v>
      </c>
      <c r="DC75" s="12">
        <f t="shared" si="37"/>
        <v>159014705.66999996</v>
      </c>
      <c r="DD75" s="12">
        <f t="shared" si="37"/>
        <v>117939126.33999999</v>
      </c>
      <c r="DE75" s="12">
        <f t="shared" si="37"/>
        <v>121740388.34999999</v>
      </c>
      <c r="DF75" s="12">
        <f t="shared" si="37"/>
        <v>145847408.66999999</v>
      </c>
      <c r="DG75" s="12">
        <f t="shared" si="37"/>
        <v>140158155.71000001</v>
      </c>
      <c r="DH75" s="12">
        <f t="shared" si="37"/>
        <v>134748035.35999998</v>
      </c>
      <c r="DI75" s="12">
        <f t="shared" si="37"/>
        <v>141507255.18000004</v>
      </c>
      <c r="DJ75" s="12">
        <f t="shared" si="37"/>
        <v>155207382.50999999</v>
      </c>
      <c r="DK75" s="12">
        <f t="shared" si="37"/>
        <v>153665907.96000001</v>
      </c>
      <c r="DL75" s="12">
        <f t="shared" si="37"/>
        <v>166935056.62</v>
      </c>
      <c r="DM75" s="12">
        <f t="shared" si="37"/>
        <v>170656315.05000001</v>
      </c>
      <c r="DN75" s="12">
        <f t="shared" si="37"/>
        <v>182730602.45000002</v>
      </c>
      <c r="DO75" s="12">
        <f t="shared" si="37"/>
        <v>172014502.14000002</v>
      </c>
      <c r="DP75" s="12">
        <f t="shared" si="37"/>
        <v>174943588.85000002</v>
      </c>
      <c r="DQ75" s="12">
        <f t="shared" si="37"/>
        <v>169219752.53</v>
      </c>
      <c r="DR75" s="12">
        <f t="shared" si="37"/>
        <v>185027538.84</v>
      </c>
      <c r="DS75" s="12">
        <f t="shared" si="37"/>
        <v>201516131.94000003</v>
      </c>
      <c r="DT75" s="12">
        <f t="shared" si="37"/>
        <v>156310489.12</v>
      </c>
      <c r="DU75" s="12">
        <f t="shared" si="37"/>
        <v>198801706.21000001</v>
      </c>
      <c r="DV75" s="12">
        <f t="shared" si="37"/>
        <v>179189852.19999999</v>
      </c>
      <c r="DW75" s="12">
        <f t="shared" si="37"/>
        <v>216889557.96999994</v>
      </c>
      <c r="DX75" s="12">
        <f t="shared" si="37"/>
        <v>201491497.51999998</v>
      </c>
      <c r="DY75" s="12">
        <f t="shared" si="37"/>
        <v>202442994.09999993</v>
      </c>
      <c r="DZ75" s="12">
        <f t="shared" si="37"/>
        <v>201672531.16</v>
      </c>
      <c r="EA75" s="12">
        <f t="shared" si="37"/>
        <v>205930971.05999997</v>
      </c>
      <c r="EB75" s="12">
        <f t="shared" ref="EB75:FD75" si="38">SUM(EB57:EB74)</f>
        <v>194187155.09</v>
      </c>
      <c r="EC75" s="12">
        <f t="shared" si="38"/>
        <v>204891562.12</v>
      </c>
      <c r="ED75" s="12">
        <f>SUM(ED57:ED74)</f>
        <v>198504680.67999998</v>
      </c>
      <c r="EE75" s="12">
        <f t="shared" si="38"/>
        <v>207188007.30000001</v>
      </c>
      <c r="EF75" s="12">
        <f t="shared" si="38"/>
        <v>201476296.56</v>
      </c>
      <c r="EG75" s="12">
        <f t="shared" si="38"/>
        <v>196662608.59000003</v>
      </c>
      <c r="EH75" s="12">
        <f t="shared" si="38"/>
        <v>207842978.16999993</v>
      </c>
      <c r="EI75" s="12">
        <f t="shared" si="38"/>
        <v>207309449.10000005</v>
      </c>
      <c r="EJ75" s="12">
        <f t="shared" si="38"/>
        <v>224337529.61000001</v>
      </c>
      <c r="EK75" s="12">
        <f t="shared" si="38"/>
        <v>193416448.50999999</v>
      </c>
      <c r="EL75" s="12">
        <f t="shared" si="38"/>
        <v>199492131.23999998</v>
      </c>
      <c r="EM75" s="12">
        <f t="shared" si="38"/>
        <v>199173116.93000001</v>
      </c>
      <c r="EN75" s="12">
        <f t="shared" si="38"/>
        <v>196231172.09000003</v>
      </c>
      <c r="EO75" s="12">
        <f t="shared" si="38"/>
        <v>191559075.25</v>
      </c>
      <c r="EP75" s="12">
        <f t="shared" si="38"/>
        <v>183717392.72999999</v>
      </c>
      <c r="EQ75" s="12">
        <f t="shared" si="38"/>
        <v>183398313.94000003</v>
      </c>
      <c r="ER75" s="12">
        <f t="shared" si="38"/>
        <v>190829357.02999994</v>
      </c>
      <c r="ES75" s="12">
        <f t="shared" si="38"/>
        <v>199434768.67000002</v>
      </c>
      <c r="ET75" s="12">
        <f t="shared" si="38"/>
        <v>187836040.6100001</v>
      </c>
      <c r="EU75" s="12">
        <f t="shared" si="38"/>
        <v>197489114.01000002</v>
      </c>
      <c r="EV75" s="12">
        <f t="shared" si="38"/>
        <v>163619662.09</v>
      </c>
      <c r="EW75" s="12">
        <f t="shared" si="38"/>
        <v>169817638.26000002</v>
      </c>
      <c r="EX75" s="12">
        <f t="shared" si="38"/>
        <v>184289826.89000002</v>
      </c>
      <c r="EY75" s="12">
        <f t="shared" si="38"/>
        <v>176431604.02000001</v>
      </c>
      <c r="EZ75" s="12">
        <f t="shared" si="38"/>
        <v>179601506.83000001</v>
      </c>
      <c r="FA75" s="12">
        <f t="shared" si="38"/>
        <v>188193962.04000002</v>
      </c>
      <c r="FB75" s="12">
        <f t="shared" si="38"/>
        <v>194615471.33000001</v>
      </c>
      <c r="FC75" s="12">
        <f t="shared" si="38"/>
        <v>205612268.99000004</v>
      </c>
      <c r="FD75" s="12">
        <f t="shared" si="38"/>
        <v>130746325.72</v>
      </c>
      <c r="FE75" s="12">
        <f t="shared" ref="FE75:FN75" si="39">SUM(FE57:FE74)</f>
        <v>132602578.38999999</v>
      </c>
      <c r="FF75" s="12">
        <f t="shared" si="39"/>
        <v>171516569.02000004</v>
      </c>
      <c r="FG75" s="12">
        <f t="shared" si="39"/>
        <v>164693760.47000003</v>
      </c>
      <c r="FH75" s="12">
        <f t="shared" si="39"/>
        <v>158814170.93000001</v>
      </c>
      <c r="FI75" s="12">
        <f t="shared" si="39"/>
        <v>160066563.24000004</v>
      </c>
      <c r="FJ75" s="12">
        <f t="shared" si="39"/>
        <v>174461336.81999993</v>
      </c>
      <c r="FK75" s="12">
        <f t="shared" si="39"/>
        <v>184436157.54999998</v>
      </c>
      <c r="FL75" s="12">
        <f t="shared" si="39"/>
        <v>168283966.49999994</v>
      </c>
      <c r="FM75" s="12">
        <f>SUM(FM57:FM74)</f>
        <v>178337542.58999997</v>
      </c>
      <c r="FN75" s="12">
        <f t="shared" si="39"/>
        <v>189724235.84999999</v>
      </c>
      <c r="FO75" s="12">
        <f t="shared" ref="FO75:GL75" si="40">SUM(FO57:FO74)</f>
        <v>188673385.17999995</v>
      </c>
      <c r="FP75" s="12">
        <f t="shared" si="40"/>
        <v>186274952.83000004</v>
      </c>
      <c r="FQ75" s="12">
        <f t="shared" si="40"/>
        <v>189827451.70000002</v>
      </c>
      <c r="FR75" s="12">
        <f t="shared" si="40"/>
        <v>207713189.43000004</v>
      </c>
      <c r="FS75" s="12">
        <f t="shared" si="40"/>
        <v>174855546.10999998</v>
      </c>
      <c r="FT75" s="12">
        <f t="shared" ref="FT75:GH75" si="41">SUM(FT57:FT74)</f>
        <v>207081543.63999999</v>
      </c>
      <c r="FU75" s="12">
        <f t="shared" si="41"/>
        <v>219101195.49000001</v>
      </c>
      <c r="FV75" s="12">
        <f t="shared" si="41"/>
        <v>161375747.66</v>
      </c>
      <c r="FW75" s="12">
        <f t="shared" si="41"/>
        <v>226766798.80000004</v>
      </c>
      <c r="FX75" s="12">
        <f t="shared" si="41"/>
        <v>214954639.48000002</v>
      </c>
      <c r="FY75" s="12">
        <f t="shared" si="41"/>
        <v>219859451.49000001</v>
      </c>
      <c r="FZ75" s="12">
        <f t="shared" si="41"/>
        <v>213091774.17000002</v>
      </c>
      <c r="GA75" s="12">
        <f t="shared" si="41"/>
        <v>202951676.15999997</v>
      </c>
      <c r="GB75" s="12">
        <f t="shared" si="41"/>
        <v>215385624.07000005</v>
      </c>
      <c r="GC75" s="12">
        <f t="shared" si="41"/>
        <v>214562626.20000008</v>
      </c>
      <c r="GD75" s="12">
        <f t="shared" si="41"/>
        <v>204039403.10000002</v>
      </c>
      <c r="GE75" s="12">
        <f t="shared" si="41"/>
        <v>220083219.41000003</v>
      </c>
      <c r="GF75" s="12">
        <f t="shared" si="41"/>
        <v>224534169.88</v>
      </c>
      <c r="GG75" s="12">
        <f t="shared" si="41"/>
        <v>216601896.48999995</v>
      </c>
      <c r="GH75" s="12">
        <f t="shared" si="41"/>
        <v>208672883.65000007</v>
      </c>
      <c r="GI75" s="69">
        <f>SUM(GI57:GI74)</f>
        <v>5799344056.3000002</v>
      </c>
      <c r="GJ75" s="69">
        <f t="shared" si="40"/>
        <v>9536553085.8999996</v>
      </c>
      <c r="GK75" s="69">
        <f t="shared" si="40"/>
        <v>7439363788.5700006</v>
      </c>
      <c r="GL75" s="69">
        <f t="shared" si="40"/>
        <v>5077179718.7599993</v>
      </c>
      <c r="GM75" s="21"/>
      <c r="GN75" s="21"/>
      <c r="GO75" s="21"/>
      <c r="GP75" s="21"/>
    </row>
    <row r="76" spans="1:198" s="9" customFormat="1" x14ac:dyDescent="0.3">
      <c r="A76" s="1"/>
      <c r="B76" s="14"/>
      <c r="C76" s="14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  <c r="FH76" s="21"/>
      <c r="FI76" s="21"/>
      <c r="FJ76" s="21"/>
      <c r="FK76" s="21"/>
      <c r="FL76" s="21"/>
      <c r="FM76" s="21"/>
      <c r="FN76" s="21"/>
      <c r="FO76" s="21"/>
      <c r="FP76" s="21"/>
      <c r="FQ76" s="21"/>
      <c r="FR76" s="21"/>
      <c r="FS76" s="21"/>
      <c r="FT76" s="21"/>
      <c r="FU76" s="21"/>
      <c r="FV76" s="21"/>
      <c r="FW76" s="21"/>
      <c r="FX76" s="21"/>
      <c r="FY76" s="21"/>
      <c r="FZ76" s="21"/>
      <c r="GA76" s="21"/>
      <c r="GB76" s="21"/>
      <c r="GC76" s="21"/>
      <c r="GD76" s="21"/>
      <c r="GE76" s="21"/>
      <c r="GF76" s="21"/>
      <c r="GG76" s="21"/>
      <c r="GH76" s="21"/>
      <c r="GI76" s="21"/>
      <c r="GJ76" s="21"/>
      <c r="GK76" s="21"/>
      <c r="GL76" s="21"/>
      <c r="GM76" s="34"/>
      <c r="GN76" s="34"/>
      <c r="GO76" s="34"/>
      <c r="GP76" s="34"/>
    </row>
    <row r="77" spans="1:198" s="9" customFormat="1" ht="15" customHeight="1" x14ac:dyDescent="0.3">
      <c r="A77" s="1"/>
      <c r="B77" s="14"/>
      <c r="C77" s="14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  <c r="FH77" s="21"/>
      <c r="FI77" s="21"/>
      <c r="FJ77" s="21"/>
      <c r="FK77" s="21"/>
      <c r="FL77" s="21"/>
      <c r="FM77" s="21"/>
      <c r="FN77" s="21"/>
      <c r="FO77" s="21"/>
      <c r="FP77" s="21"/>
      <c r="FQ77" s="21"/>
      <c r="FR77" s="21"/>
      <c r="FS77" s="21"/>
      <c r="FT77" s="21"/>
      <c r="FU77" s="21"/>
      <c r="FV77" s="21"/>
      <c r="FW77" s="21"/>
      <c r="FX77" s="21"/>
      <c r="FY77" s="21"/>
      <c r="FZ77" s="21"/>
      <c r="GA77" s="21"/>
      <c r="GB77" s="21"/>
      <c r="GC77" s="21"/>
      <c r="GD77" s="21"/>
      <c r="GE77" s="21"/>
      <c r="GF77" s="21"/>
      <c r="GG77" s="21"/>
      <c r="GH77" s="21"/>
      <c r="GI77" s="21"/>
      <c r="GJ77" s="21"/>
    </row>
    <row r="78" spans="1:198" s="17" customFormat="1" ht="21" customHeight="1" x14ac:dyDescent="0.3">
      <c r="B78" s="4" t="s">
        <v>263</v>
      </c>
      <c r="C78" s="5"/>
      <c r="D78" s="5"/>
      <c r="E78" s="5"/>
      <c r="F78" s="5"/>
      <c r="G78" s="5"/>
    </row>
    <row r="79" spans="1:198" x14ac:dyDescent="0.3"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</row>
    <row r="80" spans="1:198" ht="21" customHeight="1" x14ac:dyDescent="0.3">
      <c r="A80" s="1">
        <v>6</v>
      </c>
      <c r="B80" s="74" t="s">
        <v>0</v>
      </c>
      <c r="C80" s="75" t="s">
        <v>1</v>
      </c>
      <c r="D80" s="87" t="s">
        <v>23</v>
      </c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 t="s">
        <v>111</v>
      </c>
      <c r="BF80" s="73"/>
      <c r="BG80" s="73"/>
      <c r="BH80" s="73"/>
      <c r="BI80" s="73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  <c r="FL80" s="51"/>
      <c r="FM80" s="51"/>
      <c r="FN80" s="51"/>
      <c r="FO80" s="51"/>
      <c r="FP80" s="51"/>
      <c r="FQ80" s="51"/>
      <c r="FR80" s="51"/>
      <c r="FS80" s="51"/>
      <c r="FT80" s="51"/>
      <c r="FU80" s="51"/>
      <c r="FV80" s="51"/>
      <c r="FW80" s="51"/>
      <c r="FX80" s="51"/>
      <c r="FY80" s="51"/>
      <c r="FZ80" s="51"/>
      <c r="GA80" s="51"/>
      <c r="GB80" s="51"/>
      <c r="GC80" s="51"/>
      <c r="GD80" s="51"/>
      <c r="GE80" s="51"/>
      <c r="GF80" s="51"/>
      <c r="GG80" s="51"/>
      <c r="GH80" s="51"/>
      <c r="GI80" s="51"/>
      <c r="GJ80" s="29"/>
      <c r="GK80" s="29"/>
      <c r="GL80" s="29"/>
      <c r="GM80" s="66" t="s">
        <v>22</v>
      </c>
      <c r="GN80" s="66"/>
      <c r="GO80" s="66"/>
      <c r="GP80" s="66"/>
    </row>
    <row r="81" spans="2:198" ht="21" customHeight="1" x14ac:dyDescent="0.3">
      <c r="B81" s="74"/>
      <c r="C81" s="75"/>
      <c r="D81" s="2" t="s">
        <v>104</v>
      </c>
      <c r="E81" s="2" t="s">
        <v>103</v>
      </c>
      <c r="F81" s="2" t="s">
        <v>102</v>
      </c>
      <c r="G81" s="2" t="s">
        <v>101</v>
      </c>
      <c r="H81" s="2" t="s">
        <v>100</v>
      </c>
      <c r="I81" s="2" t="s">
        <v>99</v>
      </c>
      <c r="J81" s="2" t="s">
        <v>98</v>
      </c>
      <c r="K81" s="2" t="s">
        <v>97</v>
      </c>
      <c r="L81" s="2" t="s">
        <v>96</v>
      </c>
      <c r="M81" s="2" t="s">
        <v>95</v>
      </c>
      <c r="N81" s="2" t="s">
        <v>94</v>
      </c>
      <c r="O81" s="2" t="s">
        <v>93</v>
      </c>
      <c r="P81" s="2" t="s">
        <v>92</v>
      </c>
      <c r="Q81" s="2" t="s">
        <v>91</v>
      </c>
      <c r="R81" s="2" t="s">
        <v>90</v>
      </c>
      <c r="S81" s="2" t="s">
        <v>89</v>
      </c>
      <c r="T81" s="2" t="s">
        <v>88</v>
      </c>
      <c r="U81" s="2" t="s">
        <v>87</v>
      </c>
      <c r="V81" s="2" t="s">
        <v>86</v>
      </c>
      <c r="W81" s="2" t="s">
        <v>85</v>
      </c>
      <c r="X81" s="2" t="s">
        <v>84</v>
      </c>
      <c r="Y81" s="2" t="s">
        <v>83</v>
      </c>
      <c r="Z81" s="2" t="s">
        <v>82</v>
      </c>
      <c r="AA81" s="2" t="s">
        <v>81</v>
      </c>
      <c r="AB81" s="2" t="s">
        <v>80</v>
      </c>
      <c r="AC81" s="2" t="s">
        <v>79</v>
      </c>
      <c r="AD81" s="2" t="s">
        <v>78</v>
      </c>
      <c r="AE81" s="2" t="s">
        <v>77</v>
      </c>
      <c r="AF81" s="2" t="s">
        <v>76</v>
      </c>
      <c r="AG81" s="2" t="s">
        <v>75</v>
      </c>
      <c r="AH81" s="2" t="s">
        <v>74</v>
      </c>
      <c r="AI81" s="2" t="s">
        <v>73</v>
      </c>
      <c r="AJ81" s="2" t="s">
        <v>72</v>
      </c>
      <c r="AK81" s="2" t="s">
        <v>71</v>
      </c>
      <c r="AL81" s="2" t="s">
        <v>70</v>
      </c>
      <c r="AM81" s="2" t="s">
        <v>69</v>
      </c>
      <c r="AN81" s="2" t="s">
        <v>68</v>
      </c>
      <c r="AO81" s="2" t="s">
        <v>67</v>
      </c>
      <c r="AP81" s="2" t="s">
        <v>66</v>
      </c>
      <c r="AQ81" s="2" t="s">
        <v>65</v>
      </c>
      <c r="AR81" s="2" t="s">
        <v>64</v>
      </c>
      <c r="AS81" s="2" t="s">
        <v>63</v>
      </c>
      <c r="AT81" s="2" t="s">
        <v>62</v>
      </c>
      <c r="AU81" s="2" t="s">
        <v>61</v>
      </c>
      <c r="AV81" s="2" t="s">
        <v>60</v>
      </c>
      <c r="AW81" s="2" t="s">
        <v>59</v>
      </c>
      <c r="AX81" s="2" t="s">
        <v>58</v>
      </c>
      <c r="AY81" s="2" t="s">
        <v>57</v>
      </c>
      <c r="AZ81" s="2" t="s">
        <v>56</v>
      </c>
      <c r="BA81" s="2" t="s">
        <v>55</v>
      </c>
      <c r="BB81" s="2" t="s">
        <v>54</v>
      </c>
      <c r="BC81" s="2" t="s">
        <v>53</v>
      </c>
      <c r="BD81" s="2" t="s">
        <v>52</v>
      </c>
      <c r="BE81" s="2" t="s">
        <v>136</v>
      </c>
      <c r="BF81" s="2" t="s">
        <v>137</v>
      </c>
      <c r="BG81" s="2" t="s">
        <v>138</v>
      </c>
      <c r="BH81" s="2" t="s">
        <v>139</v>
      </c>
      <c r="BI81" s="2" t="s">
        <v>140</v>
      </c>
      <c r="BJ81" s="2" t="s">
        <v>141</v>
      </c>
      <c r="BK81" s="2" t="s">
        <v>142</v>
      </c>
      <c r="BL81" s="2" t="s">
        <v>143</v>
      </c>
      <c r="BM81" s="2" t="s">
        <v>144</v>
      </c>
      <c r="BN81" s="2" t="s">
        <v>145</v>
      </c>
      <c r="BO81" s="2" t="s">
        <v>146</v>
      </c>
      <c r="BP81" s="2" t="s">
        <v>147</v>
      </c>
      <c r="BQ81" s="2" t="s">
        <v>148</v>
      </c>
      <c r="BR81" s="2" t="s">
        <v>149</v>
      </c>
      <c r="BS81" s="2" t="s">
        <v>150</v>
      </c>
      <c r="BT81" s="2" t="s">
        <v>151</v>
      </c>
      <c r="BU81" s="2" t="s">
        <v>152</v>
      </c>
      <c r="BV81" s="2" t="s">
        <v>153</v>
      </c>
      <c r="BW81" s="2" t="s">
        <v>154</v>
      </c>
      <c r="BX81" s="2" t="s">
        <v>155</v>
      </c>
      <c r="BY81" s="2" t="s">
        <v>156</v>
      </c>
      <c r="BZ81" s="2" t="s">
        <v>157</v>
      </c>
      <c r="CA81" s="2" t="s">
        <v>158</v>
      </c>
      <c r="CB81" s="2" t="s">
        <v>159</v>
      </c>
      <c r="CC81" s="2" t="s">
        <v>160</v>
      </c>
      <c r="CD81" s="2" t="s">
        <v>161</v>
      </c>
      <c r="CE81" s="2" t="s">
        <v>162</v>
      </c>
      <c r="CF81" s="2" t="s">
        <v>163</v>
      </c>
      <c r="CG81" s="2" t="s">
        <v>164</v>
      </c>
      <c r="CH81" s="2" t="s">
        <v>165</v>
      </c>
      <c r="CI81" s="2" t="s">
        <v>166</v>
      </c>
      <c r="CJ81" s="2" t="s">
        <v>167</v>
      </c>
      <c r="CK81" s="2" t="s">
        <v>168</v>
      </c>
      <c r="CL81" s="2" t="s">
        <v>169</v>
      </c>
      <c r="CM81" s="2" t="s">
        <v>170</v>
      </c>
      <c r="CN81" s="2" t="s">
        <v>171</v>
      </c>
      <c r="CO81" s="2" t="s">
        <v>172</v>
      </c>
      <c r="CP81" s="2" t="s">
        <v>173</v>
      </c>
      <c r="CQ81" s="2" t="s">
        <v>174</v>
      </c>
      <c r="CR81" s="2" t="s">
        <v>175</v>
      </c>
      <c r="CS81" s="2" t="s">
        <v>176</v>
      </c>
      <c r="CT81" s="2" t="s">
        <v>177</v>
      </c>
      <c r="CU81" s="2" t="s">
        <v>178</v>
      </c>
      <c r="CV81" s="2" t="s">
        <v>179</v>
      </c>
      <c r="CW81" s="2" t="s">
        <v>180</v>
      </c>
      <c r="CX81" s="2" t="s">
        <v>181</v>
      </c>
      <c r="CY81" s="2" t="s">
        <v>182</v>
      </c>
      <c r="CZ81" s="2" t="s">
        <v>183</v>
      </c>
      <c r="DA81" s="2" t="s">
        <v>184</v>
      </c>
      <c r="DB81" s="2" t="s">
        <v>185</v>
      </c>
      <c r="DC81" s="2" t="s">
        <v>186</v>
      </c>
      <c r="DD81" s="2" t="s">
        <v>187</v>
      </c>
      <c r="DE81" s="2" t="s">
        <v>188</v>
      </c>
      <c r="DF81" s="2" t="s">
        <v>189</v>
      </c>
      <c r="DG81" s="2" t="s">
        <v>190</v>
      </c>
      <c r="DH81" s="2" t="s">
        <v>191</v>
      </c>
      <c r="DI81" s="2" t="s">
        <v>192</v>
      </c>
      <c r="DJ81" s="2" t="s">
        <v>193</v>
      </c>
      <c r="DK81" s="2" t="s">
        <v>194</v>
      </c>
      <c r="DL81" s="2" t="s">
        <v>195</v>
      </c>
      <c r="DM81" s="2" t="s">
        <v>196</v>
      </c>
      <c r="DN81" s="2" t="s">
        <v>197</v>
      </c>
      <c r="DO81" s="2" t="s">
        <v>198</v>
      </c>
      <c r="DP81" s="2" t="s">
        <v>199</v>
      </c>
      <c r="DQ81" s="2" t="s">
        <v>200</v>
      </c>
      <c r="DR81" s="2" t="s">
        <v>201</v>
      </c>
      <c r="DS81" s="2" t="s">
        <v>202</v>
      </c>
      <c r="DT81" s="2" t="s">
        <v>203</v>
      </c>
      <c r="DU81" s="2" t="s">
        <v>204</v>
      </c>
      <c r="DV81" s="2" t="s">
        <v>205</v>
      </c>
      <c r="DW81" s="2" t="s">
        <v>206</v>
      </c>
      <c r="DX81" s="2" t="s">
        <v>207</v>
      </c>
      <c r="DY81" s="2" t="s">
        <v>208</v>
      </c>
      <c r="DZ81" s="2" t="s">
        <v>209</v>
      </c>
      <c r="EA81" s="2" t="s">
        <v>210</v>
      </c>
      <c r="EB81" s="2" t="s">
        <v>211</v>
      </c>
      <c r="EC81" s="2" t="s">
        <v>212</v>
      </c>
      <c r="ED81" s="2" t="s">
        <v>213</v>
      </c>
      <c r="EE81" s="2" t="s">
        <v>214</v>
      </c>
      <c r="EF81" s="2" t="s">
        <v>215</v>
      </c>
      <c r="EG81" s="2" t="s">
        <v>216</v>
      </c>
      <c r="EH81" s="2" t="s">
        <v>217</v>
      </c>
      <c r="EI81" s="2" t="s">
        <v>218</v>
      </c>
      <c r="EJ81" s="2" t="s">
        <v>219</v>
      </c>
      <c r="EK81" s="2" t="s">
        <v>220</v>
      </c>
      <c r="EL81" s="2" t="s">
        <v>221</v>
      </c>
      <c r="EM81" s="2" t="s">
        <v>222</v>
      </c>
      <c r="EN81" s="2" t="s">
        <v>223</v>
      </c>
      <c r="EO81" s="2" t="s">
        <v>224</v>
      </c>
      <c r="EP81" s="2" t="s">
        <v>225</v>
      </c>
      <c r="EQ81" s="2" t="s">
        <v>226</v>
      </c>
      <c r="ER81" s="2" t="s">
        <v>227</v>
      </c>
      <c r="ES81" s="2" t="s">
        <v>228</v>
      </c>
      <c r="ET81" s="2" t="s">
        <v>229</v>
      </c>
      <c r="EU81" s="2" t="s">
        <v>230</v>
      </c>
      <c r="EV81" s="2" t="s">
        <v>231</v>
      </c>
      <c r="EW81" s="2" t="s">
        <v>232</v>
      </c>
      <c r="EX81" s="2" t="s">
        <v>233</v>
      </c>
      <c r="EY81" s="2" t="s">
        <v>234</v>
      </c>
      <c r="EZ81" s="2" t="s">
        <v>235</v>
      </c>
      <c r="FA81" s="2" t="s">
        <v>236</v>
      </c>
      <c r="FB81" s="2" t="s">
        <v>237</v>
      </c>
      <c r="FC81" s="2" t="s">
        <v>238</v>
      </c>
      <c r="FD81" s="2" t="s">
        <v>239</v>
      </c>
      <c r="FE81" s="2" t="s">
        <v>265</v>
      </c>
      <c r="FF81" s="2" t="s">
        <v>266</v>
      </c>
      <c r="FG81" s="2" t="s">
        <v>267</v>
      </c>
      <c r="FH81" s="2" t="s">
        <v>268</v>
      </c>
      <c r="FI81" s="2" t="s">
        <v>269</v>
      </c>
      <c r="FJ81" s="2" t="s">
        <v>270</v>
      </c>
      <c r="FK81" s="2" t="s">
        <v>271</v>
      </c>
      <c r="FL81" s="2" t="s">
        <v>272</v>
      </c>
      <c r="FM81" s="2" t="s">
        <v>273</v>
      </c>
      <c r="FN81" s="2" t="s">
        <v>274</v>
      </c>
      <c r="FO81" s="2" t="s">
        <v>275</v>
      </c>
      <c r="FP81" s="2" t="s">
        <v>276</v>
      </c>
      <c r="FQ81" s="2" t="s">
        <v>277</v>
      </c>
      <c r="FR81" s="2" t="s">
        <v>278</v>
      </c>
      <c r="FS81" s="2" t="s">
        <v>279</v>
      </c>
      <c r="FT81" s="2" t="s">
        <v>280</v>
      </c>
      <c r="FU81" s="2" t="s">
        <v>281</v>
      </c>
      <c r="FV81" s="2" t="s">
        <v>282</v>
      </c>
      <c r="FW81" s="2" t="s">
        <v>283</v>
      </c>
      <c r="FX81" s="2" t="s">
        <v>284</v>
      </c>
      <c r="FY81" s="2" t="s">
        <v>285</v>
      </c>
      <c r="FZ81" s="2" t="s">
        <v>286</v>
      </c>
      <c r="GA81" s="2" t="s">
        <v>287</v>
      </c>
      <c r="GB81" s="2" t="s">
        <v>288</v>
      </c>
      <c r="GC81" s="2" t="s">
        <v>289</v>
      </c>
      <c r="GD81" s="2" t="s">
        <v>290</v>
      </c>
      <c r="GE81" s="2" t="s">
        <v>291</v>
      </c>
      <c r="GF81" s="2" t="s">
        <v>292</v>
      </c>
      <c r="GG81" s="2" t="s">
        <v>293</v>
      </c>
      <c r="GH81" s="2" t="s">
        <v>294</v>
      </c>
      <c r="GI81" s="2" t="s">
        <v>135</v>
      </c>
      <c r="GJ81" s="2" t="s">
        <v>124</v>
      </c>
      <c r="GK81" s="2" t="s">
        <v>50</v>
      </c>
      <c r="GL81" s="2" t="s">
        <v>51</v>
      </c>
      <c r="GM81" s="33" t="s">
        <v>242</v>
      </c>
      <c r="GN81" s="33" t="s">
        <v>128</v>
      </c>
      <c r="GO81" s="33" t="s">
        <v>110</v>
      </c>
      <c r="GP81" s="33" t="s">
        <v>109</v>
      </c>
    </row>
    <row r="82" spans="2:198" ht="32.25" customHeight="1" x14ac:dyDescent="0.3">
      <c r="B82" s="3" t="s">
        <v>19</v>
      </c>
      <c r="C82" s="3" t="s">
        <v>5</v>
      </c>
      <c r="D82" s="13" t="s">
        <v>14</v>
      </c>
      <c r="E82" s="11" t="s">
        <v>14</v>
      </c>
      <c r="F82" s="11" t="s">
        <v>14</v>
      </c>
      <c r="G82" s="11" t="s">
        <v>14</v>
      </c>
      <c r="H82" s="11" t="s">
        <v>14</v>
      </c>
      <c r="I82" s="11" t="s">
        <v>14</v>
      </c>
      <c r="J82" s="11" t="s">
        <v>14</v>
      </c>
      <c r="K82" s="11" t="s">
        <v>14</v>
      </c>
      <c r="L82" s="11" t="s">
        <v>14</v>
      </c>
      <c r="M82" s="11" t="s">
        <v>14</v>
      </c>
      <c r="N82" s="11" t="s">
        <v>14</v>
      </c>
      <c r="O82" s="11" t="s">
        <v>14</v>
      </c>
      <c r="P82" s="11" t="s">
        <v>14</v>
      </c>
      <c r="Q82" s="11" t="s">
        <v>14</v>
      </c>
      <c r="R82" s="11" t="s">
        <v>14</v>
      </c>
      <c r="S82" s="11" t="s">
        <v>14</v>
      </c>
      <c r="T82" s="11" t="s">
        <v>14</v>
      </c>
      <c r="U82" s="11" t="s">
        <v>14</v>
      </c>
      <c r="V82" s="11" t="s">
        <v>14</v>
      </c>
      <c r="W82" s="11" t="s">
        <v>14</v>
      </c>
      <c r="X82" s="11" t="s">
        <v>14</v>
      </c>
      <c r="Y82" s="11" t="s">
        <v>14</v>
      </c>
      <c r="Z82" s="11" t="s">
        <v>14</v>
      </c>
      <c r="AA82" s="11" t="s">
        <v>14</v>
      </c>
      <c r="AB82" s="11" t="s">
        <v>14</v>
      </c>
      <c r="AC82" s="11" t="s">
        <v>14</v>
      </c>
      <c r="AD82" s="11" t="s">
        <v>14</v>
      </c>
      <c r="AE82" s="11" t="s">
        <v>14</v>
      </c>
      <c r="AF82" s="11" t="s">
        <v>14</v>
      </c>
      <c r="AG82" s="11" t="s">
        <v>14</v>
      </c>
      <c r="AH82" s="11" t="s">
        <v>14</v>
      </c>
      <c r="AI82" s="11" t="s">
        <v>14</v>
      </c>
      <c r="AJ82" s="11" t="s">
        <v>14</v>
      </c>
      <c r="AK82" s="11" t="s">
        <v>14</v>
      </c>
      <c r="AL82" s="11" t="s">
        <v>14</v>
      </c>
      <c r="AM82" s="11" t="s">
        <v>14</v>
      </c>
      <c r="AN82" s="11" t="s">
        <v>14</v>
      </c>
      <c r="AO82" s="11" t="s">
        <v>14</v>
      </c>
      <c r="AP82" s="11" t="s">
        <v>14</v>
      </c>
      <c r="AQ82" s="11" t="s">
        <v>14</v>
      </c>
      <c r="AR82" s="11" t="s">
        <v>14</v>
      </c>
      <c r="AS82" s="11" t="s">
        <v>14</v>
      </c>
      <c r="AT82" s="11" t="s">
        <v>14</v>
      </c>
      <c r="AU82" s="11" t="s">
        <v>14</v>
      </c>
      <c r="AV82" s="11" t="s">
        <v>14</v>
      </c>
      <c r="AW82" s="11" t="s">
        <v>14</v>
      </c>
      <c r="AX82" s="11" t="s">
        <v>14</v>
      </c>
      <c r="AY82" s="11" t="s">
        <v>14</v>
      </c>
      <c r="AZ82" s="11" t="s">
        <v>14</v>
      </c>
      <c r="BA82" s="11" t="s">
        <v>14</v>
      </c>
      <c r="BB82" s="11" t="s">
        <v>14</v>
      </c>
      <c r="BC82" s="11" t="s">
        <v>14</v>
      </c>
      <c r="BD82" s="11" t="s">
        <v>14</v>
      </c>
      <c r="BE82" s="11" t="s">
        <v>14</v>
      </c>
      <c r="BF82" s="11" t="s">
        <v>14</v>
      </c>
      <c r="BG82" s="11" t="s">
        <v>14</v>
      </c>
      <c r="BH82" s="11" t="s">
        <v>14</v>
      </c>
      <c r="BI82" s="11" t="s">
        <v>14</v>
      </c>
      <c r="BJ82" s="11" t="s">
        <v>14</v>
      </c>
      <c r="BK82" s="11" t="s">
        <v>14</v>
      </c>
      <c r="BL82" s="11" t="s">
        <v>14</v>
      </c>
      <c r="BM82" s="11" t="s">
        <v>14</v>
      </c>
      <c r="BN82" s="11" t="s">
        <v>14</v>
      </c>
      <c r="BO82" s="11" t="s">
        <v>14</v>
      </c>
      <c r="BP82" s="11" t="s">
        <v>14</v>
      </c>
      <c r="BQ82" s="11" t="s">
        <v>14</v>
      </c>
      <c r="BR82" s="11" t="s">
        <v>14</v>
      </c>
      <c r="BS82" s="11" t="s">
        <v>14</v>
      </c>
      <c r="BT82" s="11" t="s">
        <v>14</v>
      </c>
      <c r="BU82" s="11" t="s">
        <v>14</v>
      </c>
      <c r="BV82" s="11" t="s">
        <v>14</v>
      </c>
      <c r="BW82" s="11" t="s">
        <v>14</v>
      </c>
      <c r="BX82" s="11" t="s">
        <v>14</v>
      </c>
      <c r="BY82" s="11" t="s">
        <v>14</v>
      </c>
      <c r="BZ82" s="11" t="s">
        <v>14</v>
      </c>
      <c r="CA82" s="11" t="s">
        <v>14</v>
      </c>
      <c r="CB82" s="11" t="s">
        <v>14</v>
      </c>
      <c r="CC82" s="11" t="s">
        <v>14</v>
      </c>
      <c r="CD82" s="11" t="s">
        <v>14</v>
      </c>
      <c r="CE82" s="11" t="s">
        <v>14</v>
      </c>
      <c r="CF82" s="11" t="s">
        <v>14</v>
      </c>
      <c r="CG82" s="11" t="s">
        <v>14</v>
      </c>
      <c r="CH82" s="11" t="s">
        <v>14</v>
      </c>
      <c r="CI82" s="11" t="s">
        <v>14</v>
      </c>
      <c r="CJ82" s="11" t="s">
        <v>14</v>
      </c>
      <c r="CK82" s="11" t="s">
        <v>14</v>
      </c>
      <c r="CL82" s="11" t="s">
        <v>14</v>
      </c>
      <c r="CM82" s="11" t="s">
        <v>14</v>
      </c>
      <c r="CN82" s="11" t="s">
        <v>14</v>
      </c>
      <c r="CO82" s="11" t="s">
        <v>14</v>
      </c>
      <c r="CP82" s="11" t="s">
        <v>14</v>
      </c>
      <c r="CQ82" s="11" t="s">
        <v>14</v>
      </c>
      <c r="CR82" s="11" t="s">
        <v>14</v>
      </c>
      <c r="CS82" s="11" t="s">
        <v>14</v>
      </c>
      <c r="CT82" s="11" t="s">
        <v>14</v>
      </c>
      <c r="CU82" s="11" t="s">
        <v>14</v>
      </c>
      <c r="CV82" s="11" t="s">
        <v>14</v>
      </c>
      <c r="CW82" s="11" t="s">
        <v>14</v>
      </c>
      <c r="CX82" s="11" t="s">
        <v>14</v>
      </c>
      <c r="CY82" s="11" t="s">
        <v>14</v>
      </c>
      <c r="CZ82" s="11" t="s">
        <v>14</v>
      </c>
      <c r="DA82" s="11" t="s">
        <v>14</v>
      </c>
      <c r="DB82" s="11" t="s">
        <v>14</v>
      </c>
      <c r="DC82" s="11" t="s">
        <v>14</v>
      </c>
      <c r="DD82" s="11" t="s">
        <v>14</v>
      </c>
      <c r="DE82" s="11" t="s">
        <v>14</v>
      </c>
      <c r="DF82" s="11" t="s">
        <v>14</v>
      </c>
      <c r="DG82" s="11" t="s">
        <v>14</v>
      </c>
      <c r="DH82" s="11" t="s">
        <v>14</v>
      </c>
      <c r="DI82" s="11" t="s">
        <v>14</v>
      </c>
      <c r="DJ82" s="11" t="s">
        <v>14</v>
      </c>
      <c r="DK82" s="11" t="s">
        <v>14</v>
      </c>
      <c r="DL82" s="11" t="s">
        <v>14</v>
      </c>
      <c r="DM82" s="11" t="s">
        <v>14</v>
      </c>
      <c r="DN82" s="11" t="s">
        <v>14</v>
      </c>
      <c r="DO82" s="11" t="s">
        <v>14</v>
      </c>
      <c r="DP82" s="11" t="s">
        <v>14</v>
      </c>
      <c r="DQ82" s="11" t="s">
        <v>14</v>
      </c>
      <c r="DR82" s="11" t="s">
        <v>14</v>
      </c>
      <c r="DS82" s="11" t="s">
        <v>14</v>
      </c>
      <c r="DT82" s="11" t="s">
        <v>14</v>
      </c>
      <c r="DU82" s="11" t="s">
        <v>14</v>
      </c>
      <c r="DV82" s="11" t="s">
        <v>14</v>
      </c>
      <c r="DW82" s="11" t="s">
        <v>14</v>
      </c>
      <c r="DX82" s="11" t="s">
        <v>14</v>
      </c>
      <c r="DY82" s="11" t="s">
        <v>14</v>
      </c>
      <c r="DZ82" s="11" t="s">
        <v>14</v>
      </c>
      <c r="EA82" s="11" t="s">
        <v>14</v>
      </c>
      <c r="EB82" s="11" t="s">
        <v>14</v>
      </c>
      <c r="EC82" s="11" t="s">
        <v>14</v>
      </c>
      <c r="ED82" s="11" t="s">
        <v>14</v>
      </c>
      <c r="EE82" s="11" t="s">
        <v>14</v>
      </c>
      <c r="EF82" s="11" t="s">
        <v>14</v>
      </c>
      <c r="EG82" s="11" t="s">
        <v>14</v>
      </c>
      <c r="EH82" s="11" t="s">
        <v>14</v>
      </c>
      <c r="EI82" s="11" t="s">
        <v>14</v>
      </c>
      <c r="EJ82" s="11" t="s">
        <v>14</v>
      </c>
      <c r="EK82" s="11" t="s">
        <v>14</v>
      </c>
      <c r="EL82" s="11" t="s">
        <v>14</v>
      </c>
      <c r="EM82" s="11" t="s">
        <v>14</v>
      </c>
      <c r="EN82" s="11" t="s">
        <v>14</v>
      </c>
      <c r="EO82" s="11" t="s">
        <v>14</v>
      </c>
      <c r="EP82" s="11" t="s">
        <v>14</v>
      </c>
      <c r="EQ82" s="11" t="s">
        <v>14</v>
      </c>
      <c r="ER82" s="11" t="s">
        <v>14</v>
      </c>
      <c r="ES82" s="11" t="s">
        <v>14</v>
      </c>
      <c r="ET82" s="11" t="s">
        <v>14</v>
      </c>
      <c r="EU82" s="11" t="s">
        <v>14</v>
      </c>
      <c r="EV82" s="11" t="s">
        <v>14</v>
      </c>
      <c r="EW82" s="11" t="s">
        <v>14</v>
      </c>
      <c r="EX82" s="11" t="s">
        <v>14</v>
      </c>
      <c r="EY82" s="11" t="s">
        <v>14</v>
      </c>
      <c r="EZ82" s="11" t="s">
        <v>14</v>
      </c>
      <c r="FA82" s="11" t="s">
        <v>14</v>
      </c>
      <c r="FB82" s="11" t="s">
        <v>14</v>
      </c>
      <c r="FC82" s="11" t="s">
        <v>14</v>
      </c>
      <c r="FD82" s="11" t="s">
        <v>14</v>
      </c>
      <c r="FE82" s="11">
        <v>10907.8</v>
      </c>
      <c r="FF82" s="11">
        <v>8490.35</v>
      </c>
      <c r="FG82" s="11">
        <v>4298.75</v>
      </c>
      <c r="FH82" s="11">
        <v>12617.15</v>
      </c>
      <c r="FI82" s="11">
        <v>11092.15</v>
      </c>
      <c r="FJ82" s="11">
        <v>12750.38</v>
      </c>
      <c r="FK82" s="11">
        <v>17912.150000000001</v>
      </c>
      <c r="FL82" s="11">
        <v>20784.16</v>
      </c>
      <c r="FM82" s="11">
        <v>22733.78</v>
      </c>
      <c r="FN82" s="11">
        <v>21637.55</v>
      </c>
      <c r="FO82" s="11">
        <v>32359.15</v>
      </c>
      <c r="FP82" s="11">
        <v>35190.32</v>
      </c>
      <c r="FQ82" s="11">
        <v>47325.07</v>
      </c>
      <c r="FR82" s="11">
        <v>47540.44</v>
      </c>
      <c r="FS82" s="11">
        <v>47466.29</v>
      </c>
      <c r="FT82" s="11">
        <v>67811.44</v>
      </c>
      <c r="FU82" s="11">
        <v>72421.8</v>
      </c>
      <c r="FV82" s="11">
        <v>58837.36</v>
      </c>
      <c r="FW82" s="11">
        <v>99345.69</v>
      </c>
      <c r="FX82" s="11">
        <v>77638.34</v>
      </c>
      <c r="FY82" s="11">
        <v>92736.82</v>
      </c>
      <c r="FZ82" s="11">
        <v>94784.3</v>
      </c>
      <c r="GA82" s="11">
        <v>81127.350000000006</v>
      </c>
      <c r="GB82" s="11">
        <v>90530.25</v>
      </c>
      <c r="GC82" s="11">
        <v>107900.03</v>
      </c>
      <c r="GD82" s="11">
        <v>104467.88</v>
      </c>
      <c r="GE82" s="11">
        <v>131644.31</v>
      </c>
      <c r="GF82" s="11">
        <v>115328.69</v>
      </c>
      <c r="GG82" s="11">
        <v>104662.84</v>
      </c>
      <c r="GH82" s="11">
        <v>128987.25</v>
      </c>
      <c r="GI82" s="67">
        <f t="shared" ref="GI82:GI99" si="42">SUM(FE82:GH82)</f>
        <v>1781329.84</v>
      </c>
      <c r="GJ82" s="67" t="s">
        <v>14</v>
      </c>
      <c r="GK82" s="67" t="s">
        <v>14</v>
      </c>
      <c r="GL82" s="67" t="s">
        <v>14</v>
      </c>
      <c r="GM82" s="68">
        <f>GI82/$GI$100</f>
        <v>0.18896956662853143</v>
      </c>
      <c r="GN82" s="68" t="s">
        <v>14</v>
      </c>
      <c r="GO82" s="68" t="s">
        <v>14</v>
      </c>
      <c r="GP82" s="68" t="s">
        <v>14</v>
      </c>
    </row>
    <row r="83" spans="2:198" ht="30.75" customHeight="1" x14ac:dyDescent="0.3">
      <c r="B83" s="3" t="s">
        <v>20</v>
      </c>
      <c r="C83" s="3" t="s">
        <v>6</v>
      </c>
      <c r="D83" s="13" t="s">
        <v>14</v>
      </c>
      <c r="E83" s="11" t="s">
        <v>14</v>
      </c>
      <c r="F83" s="11" t="s">
        <v>14</v>
      </c>
      <c r="G83" s="11" t="s">
        <v>14</v>
      </c>
      <c r="H83" s="11" t="s">
        <v>14</v>
      </c>
      <c r="I83" s="11" t="s">
        <v>14</v>
      </c>
      <c r="J83" s="11" t="s">
        <v>14</v>
      </c>
      <c r="K83" s="11" t="s">
        <v>14</v>
      </c>
      <c r="L83" s="11" t="s">
        <v>14</v>
      </c>
      <c r="M83" s="11" t="s">
        <v>14</v>
      </c>
      <c r="N83" s="11" t="s">
        <v>14</v>
      </c>
      <c r="O83" s="11" t="s">
        <v>14</v>
      </c>
      <c r="P83" s="11" t="s">
        <v>14</v>
      </c>
      <c r="Q83" s="11" t="s">
        <v>14</v>
      </c>
      <c r="R83" s="11" t="s">
        <v>14</v>
      </c>
      <c r="S83" s="11" t="s">
        <v>14</v>
      </c>
      <c r="T83" s="11" t="s">
        <v>14</v>
      </c>
      <c r="U83" s="11" t="s">
        <v>14</v>
      </c>
      <c r="V83" s="11" t="s">
        <v>14</v>
      </c>
      <c r="W83" s="11" t="s">
        <v>14</v>
      </c>
      <c r="X83" s="11" t="s">
        <v>14</v>
      </c>
      <c r="Y83" s="11" t="s">
        <v>14</v>
      </c>
      <c r="Z83" s="11" t="s">
        <v>14</v>
      </c>
      <c r="AA83" s="11" t="s">
        <v>14</v>
      </c>
      <c r="AB83" s="11" t="s">
        <v>14</v>
      </c>
      <c r="AC83" s="11" t="s">
        <v>14</v>
      </c>
      <c r="AD83" s="11" t="s">
        <v>14</v>
      </c>
      <c r="AE83" s="11" t="s">
        <v>14</v>
      </c>
      <c r="AF83" s="11" t="s">
        <v>14</v>
      </c>
      <c r="AG83" s="11" t="s">
        <v>14</v>
      </c>
      <c r="AH83" s="11" t="s">
        <v>14</v>
      </c>
      <c r="AI83" s="11" t="s">
        <v>14</v>
      </c>
      <c r="AJ83" s="11" t="s">
        <v>14</v>
      </c>
      <c r="AK83" s="11" t="s">
        <v>14</v>
      </c>
      <c r="AL83" s="11" t="s">
        <v>14</v>
      </c>
      <c r="AM83" s="11" t="s">
        <v>14</v>
      </c>
      <c r="AN83" s="11" t="s">
        <v>14</v>
      </c>
      <c r="AO83" s="11" t="s">
        <v>14</v>
      </c>
      <c r="AP83" s="11" t="s">
        <v>14</v>
      </c>
      <c r="AQ83" s="11" t="s">
        <v>14</v>
      </c>
      <c r="AR83" s="11" t="s">
        <v>14</v>
      </c>
      <c r="AS83" s="11" t="s">
        <v>14</v>
      </c>
      <c r="AT83" s="11" t="s">
        <v>14</v>
      </c>
      <c r="AU83" s="11" t="s">
        <v>14</v>
      </c>
      <c r="AV83" s="11" t="s">
        <v>14</v>
      </c>
      <c r="AW83" s="11" t="s">
        <v>14</v>
      </c>
      <c r="AX83" s="11" t="s">
        <v>14</v>
      </c>
      <c r="AY83" s="11" t="s">
        <v>14</v>
      </c>
      <c r="AZ83" s="11" t="s">
        <v>14</v>
      </c>
      <c r="BA83" s="11" t="s">
        <v>14</v>
      </c>
      <c r="BB83" s="11" t="s">
        <v>14</v>
      </c>
      <c r="BC83" s="11" t="s">
        <v>14</v>
      </c>
      <c r="BD83" s="11" t="s">
        <v>14</v>
      </c>
      <c r="BE83" s="11" t="s">
        <v>14</v>
      </c>
      <c r="BF83" s="11" t="s">
        <v>14</v>
      </c>
      <c r="BG83" s="11" t="s">
        <v>14</v>
      </c>
      <c r="BH83" s="11" t="s">
        <v>14</v>
      </c>
      <c r="BI83" s="11" t="s">
        <v>14</v>
      </c>
      <c r="BJ83" s="11" t="s">
        <v>14</v>
      </c>
      <c r="BK83" s="11" t="s">
        <v>14</v>
      </c>
      <c r="BL83" s="11" t="s">
        <v>14</v>
      </c>
      <c r="BM83" s="11" t="s">
        <v>14</v>
      </c>
      <c r="BN83" s="11" t="s">
        <v>14</v>
      </c>
      <c r="BO83" s="11" t="s">
        <v>14</v>
      </c>
      <c r="BP83" s="11" t="s">
        <v>14</v>
      </c>
      <c r="BQ83" s="11" t="s">
        <v>14</v>
      </c>
      <c r="BR83" s="11" t="s">
        <v>14</v>
      </c>
      <c r="BS83" s="11" t="s">
        <v>14</v>
      </c>
      <c r="BT83" s="11" t="s">
        <v>14</v>
      </c>
      <c r="BU83" s="11" t="s">
        <v>14</v>
      </c>
      <c r="BV83" s="11" t="s">
        <v>14</v>
      </c>
      <c r="BW83" s="11" t="s">
        <v>14</v>
      </c>
      <c r="BX83" s="11" t="s">
        <v>14</v>
      </c>
      <c r="BY83" s="11" t="s">
        <v>14</v>
      </c>
      <c r="BZ83" s="11" t="s">
        <v>14</v>
      </c>
      <c r="CA83" s="11" t="s">
        <v>14</v>
      </c>
      <c r="CB83" s="11" t="s">
        <v>14</v>
      </c>
      <c r="CC83" s="11" t="s">
        <v>14</v>
      </c>
      <c r="CD83" s="11" t="s">
        <v>14</v>
      </c>
      <c r="CE83" s="11" t="s">
        <v>14</v>
      </c>
      <c r="CF83" s="11" t="s">
        <v>14</v>
      </c>
      <c r="CG83" s="11" t="s">
        <v>14</v>
      </c>
      <c r="CH83" s="11" t="s">
        <v>14</v>
      </c>
      <c r="CI83" s="11" t="s">
        <v>14</v>
      </c>
      <c r="CJ83" s="11" t="s">
        <v>14</v>
      </c>
      <c r="CK83" s="11" t="s">
        <v>14</v>
      </c>
      <c r="CL83" s="11" t="s">
        <v>14</v>
      </c>
      <c r="CM83" s="11" t="s">
        <v>14</v>
      </c>
      <c r="CN83" s="11" t="s">
        <v>14</v>
      </c>
      <c r="CO83" s="11" t="s">
        <v>14</v>
      </c>
      <c r="CP83" s="11" t="s">
        <v>14</v>
      </c>
      <c r="CQ83" s="11" t="s">
        <v>14</v>
      </c>
      <c r="CR83" s="11" t="s">
        <v>14</v>
      </c>
      <c r="CS83" s="11" t="s">
        <v>14</v>
      </c>
      <c r="CT83" s="11" t="s">
        <v>14</v>
      </c>
      <c r="CU83" s="11" t="s">
        <v>14</v>
      </c>
      <c r="CV83" s="11" t="s">
        <v>14</v>
      </c>
      <c r="CW83" s="11" t="s">
        <v>14</v>
      </c>
      <c r="CX83" s="11" t="s">
        <v>14</v>
      </c>
      <c r="CY83" s="11" t="s">
        <v>14</v>
      </c>
      <c r="CZ83" s="11" t="s">
        <v>14</v>
      </c>
      <c r="DA83" s="11" t="s">
        <v>14</v>
      </c>
      <c r="DB83" s="11" t="s">
        <v>14</v>
      </c>
      <c r="DC83" s="11" t="s">
        <v>14</v>
      </c>
      <c r="DD83" s="11" t="s">
        <v>14</v>
      </c>
      <c r="DE83" s="11" t="s">
        <v>14</v>
      </c>
      <c r="DF83" s="11" t="s">
        <v>14</v>
      </c>
      <c r="DG83" s="11" t="s">
        <v>14</v>
      </c>
      <c r="DH83" s="11" t="s">
        <v>14</v>
      </c>
      <c r="DI83" s="11" t="s">
        <v>14</v>
      </c>
      <c r="DJ83" s="11" t="s">
        <v>14</v>
      </c>
      <c r="DK83" s="11" t="s">
        <v>14</v>
      </c>
      <c r="DL83" s="11" t="s">
        <v>14</v>
      </c>
      <c r="DM83" s="11" t="s">
        <v>14</v>
      </c>
      <c r="DN83" s="11" t="s">
        <v>14</v>
      </c>
      <c r="DO83" s="11" t="s">
        <v>14</v>
      </c>
      <c r="DP83" s="11" t="s">
        <v>14</v>
      </c>
      <c r="DQ83" s="11" t="s">
        <v>14</v>
      </c>
      <c r="DR83" s="11" t="s">
        <v>14</v>
      </c>
      <c r="DS83" s="11" t="s">
        <v>14</v>
      </c>
      <c r="DT83" s="11" t="s">
        <v>14</v>
      </c>
      <c r="DU83" s="11" t="s">
        <v>14</v>
      </c>
      <c r="DV83" s="11" t="s">
        <v>14</v>
      </c>
      <c r="DW83" s="11" t="s">
        <v>14</v>
      </c>
      <c r="DX83" s="11" t="s">
        <v>14</v>
      </c>
      <c r="DY83" s="11" t="s">
        <v>14</v>
      </c>
      <c r="DZ83" s="11" t="s">
        <v>14</v>
      </c>
      <c r="EA83" s="11" t="s">
        <v>14</v>
      </c>
      <c r="EB83" s="11" t="s">
        <v>14</v>
      </c>
      <c r="EC83" s="11" t="s">
        <v>14</v>
      </c>
      <c r="ED83" s="11" t="s">
        <v>14</v>
      </c>
      <c r="EE83" s="11" t="s">
        <v>14</v>
      </c>
      <c r="EF83" s="11" t="s">
        <v>14</v>
      </c>
      <c r="EG83" s="11" t="s">
        <v>14</v>
      </c>
      <c r="EH83" s="11" t="s">
        <v>14</v>
      </c>
      <c r="EI83" s="11" t="s">
        <v>14</v>
      </c>
      <c r="EJ83" s="11" t="s">
        <v>14</v>
      </c>
      <c r="EK83" s="11" t="s">
        <v>14</v>
      </c>
      <c r="EL83" s="11" t="s">
        <v>14</v>
      </c>
      <c r="EM83" s="11" t="s">
        <v>14</v>
      </c>
      <c r="EN83" s="11" t="s">
        <v>14</v>
      </c>
      <c r="EO83" s="11" t="s">
        <v>14</v>
      </c>
      <c r="EP83" s="11" t="s">
        <v>14</v>
      </c>
      <c r="EQ83" s="11" t="s">
        <v>14</v>
      </c>
      <c r="ER83" s="11" t="s">
        <v>14</v>
      </c>
      <c r="ES83" s="11" t="s">
        <v>14</v>
      </c>
      <c r="ET83" s="11" t="s">
        <v>14</v>
      </c>
      <c r="EU83" s="11" t="s">
        <v>14</v>
      </c>
      <c r="EV83" s="11" t="s">
        <v>14</v>
      </c>
      <c r="EW83" s="11" t="s">
        <v>14</v>
      </c>
      <c r="EX83" s="11" t="s">
        <v>14</v>
      </c>
      <c r="EY83" s="11" t="s">
        <v>14</v>
      </c>
      <c r="EZ83" s="11" t="s">
        <v>14</v>
      </c>
      <c r="FA83" s="11" t="s">
        <v>14</v>
      </c>
      <c r="FB83" s="11" t="s">
        <v>14</v>
      </c>
      <c r="FC83" s="11" t="s">
        <v>14</v>
      </c>
      <c r="FD83" s="11" t="s">
        <v>14</v>
      </c>
      <c r="FE83" s="11">
        <v>0</v>
      </c>
      <c r="FF83" s="11">
        <v>0</v>
      </c>
      <c r="FG83" s="11">
        <v>0</v>
      </c>
      <c r="FH83" s="11">
        <v>0</v>
      </c>
      <c r="FI83" s="11">
        <v>0.25</v>
      </c>
      <c r="FJ83" s="11">
        <v>0</v>
      </c>
      <c r="FK83" s="11">
        <v>0</v>
      </c>
      <c r="FL83" s="11">
        <v>0</v>
      </c>
      <c r="FM83" s="11">
        <v>0</v>
      </c>
      <c r="FN83" s="11">
        <v>0</v>
      </c>
      <c r="FO83" s="11">
        <v>0</v>
      </c>
      <c r="FP83" s="11">
        <v>0</v>
      </c>
      <c r="FQ83" s="11">
        <v>0</v>
      </c>
      <c r="FR83" s="11">
        <v>0</v>
      </c>
      <c r="FS83" s="11">
        <v>0</v>
      </c>
      <c r="FT83" s="11">
        <v>0</v>
      </c>
      <c r="FU83" s="11">
        <v>0</v>
      </c>
      <c r="FV83" s="11">
        <v>0</v>
      </c>
      <c r="FW83" s="11">
        <v>0</v>
      </c>
      <c r="FX83" s="11">
        <v>0</v>
      </c>
      <c r="FY83" s="11">
        <v>0</v>
      </c>
      <c r="FZ83" s="11">
        <v>0</v>
      </c>
      <c r="GA83" s="11">
        <v>0</v>
      </c>
      <c r="GB83" s="11">
        <v>0</v>
      </c>
      <c r="GC83" s="11">
        <v>0</v>
      </c>
      <c r="GD83" s="11">
        <v>0</v>
      </c>
      <c r="GE83" s="11">
        <v>0</v>
      </c>
      <c r="GF83" s="11">
        <v>0</v>
      </c>
      <c r="GG83" s="11">
        <v>0</v>
      </c>
      <c r="GH83" s="11">
        <v>0</v>
      </c>
      <c r="GI83" s="67">
        <f t="shared" si="42"/>
        <v>0.25</v>
      </c>
      <c r="GJ83" s="67" t="s">
        <v>14</v>
      </c>
      <c r="GK83" s="67" t="s">
        <v>14</v>
      </c>
      <c r="GL83" s="67" t="s">
        <v>14</v>
      </c>
      <c r="GM83" s="68">
        <f t="shared" ref="GM83:GM99" si="43">GI83/$GI$100</f>
        <v>2.6520855709200298E-8</v>
      </c>
      <c r="GN83" s="68" t="s">
        <v>14</v>
      </c>
      <c r="GO83" s="68" t="s">
        <v>14</v>
      </c>
      <c r="GP83" s="68" t="s">
        <v>14</v>
      </c>
    </row>
    <row r="84" spans="2:198" ht="28.5" customHeight="1" x14ac:dyDescent="0.3">
      <c r="B84" s="3" t="s">
        <v>7</v>
      </c>
      <c r="C84" s="3" t="s">
        <v>8</v>
      </c>
      <c r="D84" s="13" t="s">
        <v>14</v>
      </c>
      <c r="E84" s="11" t="s">
        <v>14</v>
      </c>
      <c r="F84" s="11" t="s">
        <v>14</v>
      </c>
      <c r="G84" s="11" t="s">
        <v>14</v>
      </c>
      <c r="H84" s="11" t="s">
        <v>14</v>
      </c>
      <c r="I84" s="11" t="s">
        <v>14</v>
      </c>
      <c r="J84" s="11" t="s">
        <v>14</v>
      </c>
      <c r="K84" s="11" t="s">
        <v>14</v>
      </c>
      <c r="L84" s="11" t="s">
        <v>14</v>
      </c>
      <c r="M84" s="11" t="s">
        <v>14</v>
      </c>
      <c r="N84" s="11" t="s">
        <v>14</v>
      </c>
      <c r="O84" s="11" t="s">
        <v>14</v>
      </c>
      <c r="P84" s="11" t="s">
        <v>14</v>
      </c>
      <c r="Q84" s="11" t="s">
        <v>14</v>
      </c>
      <c r="R84" s="11" t="s">
        <v>14</v>
      </c>
      <c r="S84" s="11" t="s">
        <v>14</v>
      </c>
      <c r="T84" s="11" t="s">
        <v>14</v>
      </c>
      <c r="U84" s="11" t="s">
        <v>14</v>
      </c>
      <c r="V84" s="11" t="s">
        <v>14</v>
      </c>
      <c r="W84" s="11" t="s">
        <v>14</v>
      </c>
      <c r="X84" s="11" t="s">
        <v>14</v>
      </c>
      <c r="Y84" s="11" t="s">
        <v>14</v>
      </c>
      <c r="Z84" s="11" t="s">
        <v>14</v>
      </c>
      <c r="AA84" s="11" t="s">
        <v>14</v>
      </c>
      <c r="AB84" s="11" t="s">
        <v>14</v>
      </c>
      <c r="AC84" s="11" t="s">
        <v>14</v>
      </c>
      <c r="AD84" s="11" t="s">
        <v>14</v>
      </c>
      <c r="AE84" s="11" t="s">
        <v>14</v>
      </c>
      <c r="AF84" s="11" t="s">
        <v>14</v>
      </c>
      <c r="AG84" s="11" t="s">
        <v>14</v>
      </c>
      <c r="AH84" s="11" t="s">
        <v>14</v>
      </c>
      <c r="AI84" s="11" t="s">
        <v>14</v>
      </c>
      <c r="AJ84" s="11" t="s">
        <v>14</v>
      </c>
      <c r="AK84" s="11" t="s">
        <v>14</v>
      </c>
      <c r="AL84" s="11" t="s">
        <v>14</v>
      </c>
      <c r="AM84" s="11" t="s">
        <v>14</v>
      </c>
      <c r="AN84" s="11" t="s">
        <v>14</v>
      </c>
      <c r="AO84" s="11" t="s">
        <v>14</v>
      </c>
      <c r="AP84" s="11" t="s">
        <v>14</v>
      </c>
      <c r="AQ84" s="11" t="s">
        <v>14</v>
      </c>
      <c r="AR84" s="11" t="s">
        <v>14</v>
      </c>
      <c r="AS84" s="11" t="s">
        <v>14</v>
      </c>
      <c r="AT84" s="11" t="s">
        <v>14</v>
      </c>
      <c r="AU84" s="11" t="s">
        <v>14</v>
      </c>
      <c r="AV84" s="11" t="s">
        <v>14</v>
      </c>
      <c r="AW84" s="11" t="s">
        <v>14</v>
      </c>
      <c r="AX84" s="11" t="s">
        <v>14</v>
      </c>
      <c r="AY84" s="11" t="s">
        <v>14</v>
      </c>
      <c r="AZ84" s="11" t="s">
        <v>14</v>
      </c>
      <c r="BA84" s="11" t="s">
        <v>14</v>
      </c>
      <c r="BB84" s="11" t="s">
        <v>14</v>
      </c>
      <c r="BC84" s="11" t="s">
        <v>14</v>
      </c>
      <c r="BD84" s="11" t="s">
        <v>14</v>
      </c>
      <c r="BE84" s="11" t="s">
        <v>14</v>
      </c>
      <c r="BF84" s="11" t="s">
        <v>14</v>
      </c>
      <c r="BG84" s="11" t="s">
        <v>14</v>
      </c>
      <c r="BH84" s="11" t="s">
        <v>14</v>
      </c>
      <c r="BI84" s="11" t="s">
        <v>14</v>
      </c>
      <c r="BJ84" s="11" t="s">
        <v>14</v>
      </c>
      <c r="BK84" s="11" t="s">
        <v>14</v>
      </c>
      <c r="BL84" s="11" t="s">
        <v>14</v>
      </c>
      <c r="BM84" s="11" t="s">
        <v>14</v>
      </c>
      <c r="BN84" s="11" t="s">
        <v>14</v>
      </c>
      <c r="BO84" s="11" t="s">
        <v>14</v>
      </c>
      <c r="BP84" s="11" t="s">
        <v>14</v>
      </c>
      <c r="BQ84" s="11" t="s">
        <v>14</v>
      </c>
      <c r="BR84" s="11" t="s">
        <v>14</v>
      </c>
      <c r="BS84" s="11" t="s">
        <v>14</v>
      </c>
      <c r="BT84" s="11" t="s">
        <v>14</v>
      </c>
      <c r="BU84" s="11" t="s">
        <v>14</v>
      </c>
      <c r="BV84" s="11" t="s">
        <v>14</v>
      </c>
      <c r="BW84" s="11" t="s">
        <v>14</v>
      </c>
      <c r="BX84" s="11" t="s">
        <v>14</v>
      </c>
      <c r="BY84" s="11" t="s">
        <v>14</v>
      </c>
      <c r="BZ84" s="11" t="s">
        <v>14</v>
      </c>
      <c r="CA84" s="11" t="s">
        <v>14</v>
      </c>
      <c r="CB84" s="11" t="s">
        <v>14</v>
      </c>
      <c r="CC84" s="11" t="s">
        <v>14</v>
      </c>
      <c r="CD84" s="11" t="s">
        <v>14</v>
      </c>
      <c r="CE84" s="11" t="s">
        <v>14</v>
      </c>
      <c r="CF84" s="11" t="s">
        <v>14</v>
      </c>
      <c r="CG84" s="11" t="s">
        <v>14</v>
      </c>
      <c r="CH84" s="11" t="s">
        <v>14</v>
      </c>
      <c r="CI84" s="11" t="s">
        <v>14</v>
      </c>
      <c r="CJ84" s="11" t="s">
        <v>14</v>
      </c>
      <c r="CK84" s="11" t="s">
        <v>14</v>
      </c>
      <c r="CL84" s="11" t="s">
        <v>14</v>
      </c>
      <c r="CM84" s="11" t="s">
        <v>14</v>
      </c>
      <c r="CN84" s="11" t="s">
        <v>14</v>
      </c>
      <c r="CO84" s="11" t="s">
        <v>14</v>
      </c>
      <c r="CP84" s="11" t="s">
        <v>14</v>
      </c>
      <c r="CQ84" s="11" t="s">
        <v>14</v>
      </c>
      <c r="CR84" s="11" t="s">
        <v>14</v>
      </c>
      <c r="CS84" s="11" t="s">
        <v>14</v>
      </c>
      <c r="CT84" s="11" t="s">
        <v>14</v>
      </c>
      <c r="CU84" s="11" t="s">
        <v>14</v>
      </c>
      <c r="CV84" s="11" t="s">
        <v>14</v>
      </c>
      <c r="CW84" s="11" t="s">
        <v>14</v>
      </c>
      <c r="CX84" s="11" t="s">
        <v>14</v>
      </c>
      <c r="CY84" s="11" t="s">
        <v>14</v>
      </c>
      <c r="CZ84" s="11" t="s">
        <v>14</v>
      </c>
      <c r="DA84" s="11" t="s">
        <v>14</v>
      </c>
      <c r="DB84" s="11" t="s">
        <v>14</v>
      </c>
      <c r="DC84" s="11" t="s">
        <v>14</v>
      </c>
      <c r="DD84" s="11" t="s">
        <v>14</v>
      </c>
      <c r="DE84" s="11" t="s">
        <v>14</v>
      </c>
      <c r="DF84" s="11" t="s">
        <v>14</v>
      </c>
      <c r="DG84" s="11" t="s">
        <v>14</v>
      </c>
      <c r="DH84" s="11" t="s">
        <v>14</v>
      </c>
      <c r="DI84" s="11" t="s">
        <v>14</v>
      </c>
      <c r="DJ84" s="11" t="s">
        <v>14</v>
      </c>
      <c r="DK84" s="11" t="s">
        <v>14</v>
      </c>
      <c r="DL84" s="11" t="s">
        <v>14</v>
      </c>
      <c r="DM84" s="11" t="s">
        <v>14</v>
      </c>
      <c r="DN84" s="11" t="s">
        <v>14</v>
      </c>
      <c r="DO84" s="11" t="s">
        <v>14</v>
      </c>
      <c r="DP84" s="11" t="s">
        <v>14</v>
      </c>
      <c r="DQ84" s="11" t="s">
        <v>14</v>
      </c>
      <c r="DR84" s="11" t="s">
        <v>14</v>
      </c>
      <c r="DS84" s="11" t="s">
        <v>14</v>
      </c>
      <c r="DT84" s="11" t="s">
        <v>14</v>
      </c>
      <c r="DU84" s="11" t="s">
        <v>14</v>
      </c>
      <c r="DV84" s="11" t="s">
        <v>14</v>
      </c>
      <c r="DW84" s="11" t="s">
        <v>14</v>
      </c>
      <c r="DX84" s="11" t="s">
        <v>14</v>
      </c>
      <c r="DY84" s="11" t="s">
        <v>14</v>
      </c>
      <c r="DZ84" s="11" t="s">
        <v>14</v>
      </c>
      <c r="EA84" s="11" t="s">
        <v>14</v>
      </c>
      <c r="EB84" s="11" t="s">
        <v>14</v>
      </c>
      <c r="EC84" s="11" t="s">
        <v>14</v>
      </c>
      <c r="ED84" s="11" t="s">
        <v>14</v>
      </c>
      <c r="EE84" s="11" t="s">
        <v>14</v>
      </c>
      <c r="EF84" s="11" t="s">
        <v>14</v>
      </c>
      <c r="EG84" s="11" t="s">
        <v>14</v>
      </c>
      <c r="EH84" s="11" t="s">
        <v>14</v>
      </c>
      <c r="EI84" s="11" t="s">
        <v>14</v>
      </c>
      <c r="EJ84" s="11" t="s">
        <v>14</v>
      </c>
      <c r="EK84" s="11" t="s">
        <v>14</v>
      </c>
      <c r="EL84" s="11" t="s">
        <v>14</v>
      </c>
      <c r="EM84" s="11" t="s">
        <v>14</v>
      </c>
      <c r="EN84" s="11" t="s">
        <v>14</v>
      </c>
      <c r="EO84" s="11" t="s">
        <v>14</v>
      </c>
      <c r="EP84" s="11" t="s">
        <v>14</v>
      </c>
      <c r="EQ84" s="11" t="s">
        <v>14</v>
      </c>
      <c r="ER84" s="11" t="s">
        <v>14</v>
      </c>
      <c r="ES84" s="11" t="s">
        <v>14</v>
      </c>
      <c r="ET84" s="11" t="s">
        <v>14</v>
      </c>
      <c r="EU84" s="11" t="s">
        <v>14</v>
      </c>
      <c r="EV84" s="11" t="s">
        <v>14</v>
      </c>
      <c r="EW84" s="11" t="s">
        <v>14</v>
      </c>
      <c r="EX84" s="11" t="s">
        <v>14</v>
      </c>
      <c r="EY84" s="11" t="s">
        <v>14</v>
      </c>
      <c r="EZ84" s="11" t="s">
        <v>14</v>
      </c>
      <c r="FA84" s="11" t="s">
        <v>14</v>
      </c>
      <c r="FB84" s="11" t="s">
        <v>14</v>
      </c>
      <c r="FC84" s="11" t="s">
        <v>14</v>
      </c>
      <c r="FD84" s="11" t="s">
        <v>14</v>
      </c>
      <c r="FE84" s="11">
        <v>1431.2</v>
      </c>
      <c r="FF84" s="11">
        <v>1669.59</v>
      </c>
      <c r="FG84" s="11">
        <v>309.5</v>
      </c>
      <c r="FH84" s="11">
        <v>454.6</v>
      </c>
      <c r="FI84" s="11">
        <v>939.07</v>
      </c>
      <c r="FJ84" s="11">
        <v>783</v>
      </c>
      <c r="FK84" s="11">
        <v>3687.3</v>
      </c>
      <c r="FL84" s="11">
        <v>2972.35</v>
      </c>
      <c r="FM84" s="11">
        <v>3774.76</v>
      </c>
      <c r="FN84" s="11">
        <v>6542.9</v>
      </c>
      <c r="FO84" s="11">
        <v>7129.8</v>
      </c>
      <c r="FP84" s="11">
        <v>5880.58</v>
      </c>
      <c r="FQ84" s="11">
        <v>8800.91</v>
      </c>
      <c r="FR84" s="11">
        <v>8537.1</v>
      </c>
      <c r="FS84" s="11">
        <v>4815.8999999999996</v>
      </c>
      <c r="FT84" s="11">
        <v>4619.38</v>
      </c>
      <c r="FU84" s="11">
        <v>13897.27</v>
      </c>
      <c r="FV84" s="11">
        <v>15659.2</v>
      </c>
      <c r="FW84" s="11">
        <v>6105.81</v>
      </c>
      <c r="FX84" s="11">
        <v>8465</v>
      </c>
      <c r="FY84" s="11">
        <v>7892.8</v>
      </c>
      <c r="FZ84" s="11">
        <v>8867.2999999999993</v>
      </c>
      <c r="GA84" s="11">
        <v>5594.6</v>
      </c>
      <c r="GB84" s="11">
        <v>6649.3</v>
      </c>
      <c r="GC84" s="11">
        <v>14051.08</v>
      </c>
      <c r="GD84" s="11">
        <v>9117.69</v>
      </c>
      <c r="GE84" s="11">
        <v>11801.65</v>
      </c>
      <c r="GF84" s="11">
        <v>12605.4</v>
      </c>
      <c r="GG84" s="11">
        <v>13880.5</v>
      </c>
      <c r="GH84" s="11">
        <v>15616.4</v>
      </c>
      <c r="GI84" s="67">
        <f t="shared" si="42"/>
        <v>212551.93999999997</v>
      </c>
      <c r="GJ84" s="67" t="s">
        <v>14</v>
      </c>
      <c r="GK84" s="67" t="s">
        <v>14</v>
      </c>
      <c r="GL84" s="67" t="s">
        <v>14</v>
      </c>
      <c r="GM84" s="68">
        <f t="shared" si="43"/>
        <v>2.2548237325802394E-2</v>
      </c>
      <c r="GN84" s="68" t="s">
        <v>14</v>
      </c>
      <c r="GO84" s="68" t="s">
        <v>14</v>
      </c>
      <c r="GP84" s="68" t="s">
        <v>14</v>
      </c>
    </row>
    <row r="85" spans="2:198" ht="28.5" customHeight="1" x14ac:dyDescent="0.3">
      <c r="B85" s="3" t="s">
        <v>34</v>
      </c>
      <c r="C85" s="3" t="s">
        <v>35</v>
      </c>
      <c r="D85" s="13" t="s">
        <v>14</v>
      </c>
      <c r="E85" s="11" t="s">
        <v>14</v>
      </c>
      <c r="F85" s="11" t="s">
        <v>14</v>
      </c>
      <c r="G85" s="11" t="s">
        <v>14</v>
      </c>
      <c r="H85" s="11" t="s">
        <v>14</v>
      </c>
      <c r="I85" s="11" t="s">
        <v>14</v>
      </c>
      <c r="J85" s="11" t="s">
        <v>14</v>
      </c>
      <c r="K85" s="11" t="s">
        <v>14</v>
      </c>
      <c r="L85" s="11" t="s">
        <v>14</v>
      </c>
      <c r="M85" s="11" t="s">
        <v>14</v>
      </c>
      <c r="N85" s="11" t="s">
        <v>14</v>
      </c>
      <c r="O85" s="11" t="s">
        <v>14</v>
      </c>
      <c r="P85" s="11" t="s">
        <v>14</v>
      </c>
      <c r="Q85" s="11" t="s">
        <v>14</v>
      </c>
      <c r="R85" s="11" t="s">
        <v>14</v>
      </c>
      <c r="S85" s="11" t="s">
        <v>14</v>
      </c>
      <c r="T85" s="11" t="s">
        <v>14</v>
      </c>
      <c r="U85" s="11" t="s">
        <v>14</v>
      </c>
      <c r="V85" s="11" t="s">
        <v>14</v>
      </c>
      <c r="W85" s="11" t="s">
        <v>14</v>
      </c>
      <c r="X85" s="11" t="s">
        <v>14</v>
      </c>
      <c r="Y85" s="11" t="s">
        <v>14</v>
      </c>
      <c r="Z85" s="11" t="s">
        <v>14</v>
      </c>
      <c r="AA85" s="11" t="s">
        <v>14</v>
      </c>
      <c r="AB85" s="11" t="s">
        <v>14</v>
      </c>
      <c r="AC85" s="11" t="s">
        <v>14</v>
      </c>
      <c r="AD85" s="11" t="s">
        <v>14</v>
      </c>
      <c r="AE85" s="11" t="s">
        <v>14</v>
      </c>
      <c r="AF85" s="11" t="s">
        <v>14</v>
      </c>
      <c r="AG85" s="11" t="s">
        <v>14</v>
      </c>
      <c r="AH85" s="11" t="s">
        <v>14</v>
      </c>
      <c r="AI85" s="11" t="s">
        <v>14</v>
      </c>
      <c r="AJ85" s="11" t="s">
        <v>14</v>
      </c>
      <c r="AK85" s="11" t="s">
        <v>14</v>
      </c>
      <c r="AL85" s="11" t="s">
        <v>14</v>
      </c>
      <c r="AM85" s="11" t="s">
        <v>14</v>
      </c>
      <c r="AN85" s="11" t="s">
        <v>14</v>
      </c>
      <c r="AO85" s="11" t="s">
        <v>14</v>
      </c>
      <c r="AP85" s="11" t="s">
        <v>14</v>
      </c>
      <c r="AQ85" s="11" t="s">
        <v>14</v>
      </c>
      <c r="AR85" s="11" t="s">
        <v>14</v>
      </c>
      <c r="AS85" s="11" t="s">
        <v>14</v>
      </c>
      <c r="AT85" s="11" t="s">
        <v>14</v>
      </c>
      <c r="AU85" s="11" t="s">
        <v>14</v>
      </c>
      <c r="AV85" s="11" t="s">
        <v>14</v>
      </c>
      <c r="AW85" s="11" t="s">
        <v>14</v>
      </c>
      <c r="AX85" s="11" t="s">
        <v>14</v>
      </c>
      <c r="AY85" s="11" t="s">
        <v>14</v>
      </c>
      <c r="AZ85" s="11" t="s">
        <v>14</v>
      </c>
      <c r="BA85" s="11" t="s">
        <v>14</v>
      </c>
      <c r="BB85" s="11" t="s">
        <v>14</v>
      </c>
      <c r="BC85" s="11" t="s">
        <v>14</v>
      </c>
      <c r="BD85" s="11" t="s">
        <v>14</v>
      </c>
      <c r="BE85" s="11" t="s">
        <v>14</v>
      </c>
      <c r="BF85" s="11" t="s">
        <v>14</v>
      </c>
      <c r="BG85" s="11" t="s">
        <v>14</v>
      </c>
      <c r="BH85" s="11" t="s">
        <v>14</v>
      </c>
      <c r="BI85" s="11" t="s">
        <v>14</v>
      </c>
      <c r="BJ85" s="11" t="s">
        <v>14</v>
      </c>
      <c r="BK85" s="11" t="s">
        <v>14</v>
      </c>
      <c r="BL85" s="11" t="s">
        <v>14</v>
      </c>
      <c r="BM85" s="11" t="s">
        <v>14</v>
      </c>
      <c r="BN85" s="11" t="s">
        <v>14</v>
      </c>
      <c r="BO85" s="11" t="s">
        <v>14</v>
      </c>
      <c r="BP85" s="11" t="s">
        <v>14</v>
      </c>
      <c r="BQ85" s="11" t="s">
        <v>14</v>
      </c>
      <c r="BR85" s="11" t="s">
        <v>14</v>
      </c>
      <c r="BS85" s="11" t="s">
        <v>14</v>
      </c>
      <c r="BT85" s="11" t="s">
        <v>14</v>
      </c>
      <c r="BU85" s="11" t="s">
        <v>14</v>
      </c>
      <c r="BV85" s="11" t="s">
        <v>14</v>
      </c>
      <c r="BW85" s="11" t="s">
        <v>14</v>
      </c>
      <c r="BX85" s="11" t="s">
        <v>14</v>
      </c>
      <c r="BY85" s="11" t="s">
        <v>14</v>
      </c>
      <c r="BZ85" s="11" t="s">
        <v>14</v>
      </c>
      <c r="CA85" s="11" t="s">
        <v>14</v>
      </c>
      <c r="CB85" s="11" t="s">
        <v>14</v>
      </c>
      <c r="CC85" s="11" t="s">
        <v>14</v>
      </c>
      <c r="CD85" s="11" t="s">
        <v>14</v>
      </c>
      <c r="CE85" s="11" t="s">
        <v>14</v>
      </c>
      <c r="CF85" s="11" t="s">
        <v>14</v>
      </c>
      <c r="CG85" s="11" t="s">
        <v>14</v>
      </c>
      <c r="CH85" s="11" t="s">
        <v>14</v>
      </c>
      <c r="CI85" s="11" t="s">
        <v>14</v>
      </c>
      <c r="CJ85" s="11" t="s">
        <v>14</v>
      </c>
      <c r="CK85" s="11" t="s">
        <v>14</v>
      </c>
      <c r="CL85" s="11" t="s">
        <v>14</v>
      </c>
      <c r="CM85" s="11" t="s">
        <v>14</v>
      </c>
      <c r="CN85" s="11" t="s">
        <v>14</v>
      </c>
      <c r="CO85" s="11" t="s">
        <v>14</v>
      </c>
      <c r="CP85" s="11" t="s">
        <v>14</v>
      </c>
      <c r="CQ85" s="11" t="s">
        <v>14</v>
      </c>
      <c r="CR85" s="11" t="s">
        <v>14</v>
      </c>
      <c r="CS85" s="11" t="s">
        <v>14</v>
      </c>
      <c r="CT85" s="11" t="s">
        <v>14</v>
      </c>
      <c r="CU85" s="11" t="s">
        <v>14</v>
      </c>
      <c r="CV85" s="11" t="s">
        <v>14</v>
      </c>
      <c r="CW85" s="11" t="s">
        <v>14</v>
      </c>
      <c r="CX85" s="11" t="s">
        <v>14</v>
      </c>
      <c r="CY85" s="11" t="s">
        <v>14</v>
      </c>
      <c r="CZ85" s="11" t="s">
        <v>14</v>
      </c>
      <c r="DA85" s="11" t="s">
        <v>14</v>
      </c>
      <c r="DB85" s="11" t="s">
        <v>14</v>
      </c>
      <c r="DC85" s="11" t="s">
        <v>14</v>
      </c>
      <c r="DD85" s="11" t="s">
        <v>14</v>
      </c>
      <c r="DE85" s="11" t="s">
        <v>14</v>
      </c>
      <c r="DF85" s="11" t="s">
        <v>14</v>
      </c>
      <c r="DG85" s="11" t="s">
        <v>14</v>
      </c>
      <c r="DH85" s="11" t="s">
        <v>14</v>
      </c>
      <c r="DI85" s="11" t="s">
        <v>14</v>
      </c>
      <c r="DJ85" s="11" t="s">
        <v>14</v>
      </c>
      <c r="DK85" s="11" t="s">
        <v>14</v>
      </c>
      <c r="DL85" s="11" t="s">
        <v>14</v>
      </c>
      <c r="DM85" s="11" t="s">
        <v>14</v>
      </c>
      <c r="DN85" s="11" t="s">
        <v>14</v>
      </c>
      <c r="DO85" s="11" t="s">
        <v>14</v>
      </c>
      <c r="DP85" s="11" t="s">
        <v>14</v>
      </c>
      <c r="DQ85" s="11" t="s">
        <v>14</v>
      </c>
      <c r="DR85" s="11" t="s">
        <v>14</v>
      </c>
      <c r="DS85" s="11" t="s">
        <v>14</v>
      </c>
      <c r="DT85" s="11" t="s">
        <v>14</v>
      </c>
      <c r="DU85" s="11" t="s">
        <v>14</v>
      </c>
      <c r="DV85" s="11" t="s">
        <v>14</v>
      </c>
      <c r="DW85" s="11" t="s">
        <v>14</v>
      </c>
      <c r="DX85" s="11" t="s">
        <v>14</v>
      </c>
      <c r="DY85" s="11" t="s">
        <v>14</v>
      </c>
      <c r="DZ85" s="11" t="s">
        <v>14</v>
      </c>
      <c r="EA85" s="11" t="s">
        <v>14</v>
      </c>
      <c r="EB85" s="11" t="s">
        <v>14</v>
      </c>
      <c r="EC85" s="11" t="s">
        <v>14</v>
      </c>
      <c r="ED85" s="11" t="s">
        <v>14</v>
      </c>
      <c r="EE85" s="11" t="s">
        <v>14</v>
      </c>
      <c r="EF85" s="11" t="s">
        <v>14</v>
      </c>
      <c r="EG85" s="11" t="s">
        <v>14</v>
      </c>
      <c r="EH85" s="11" t="s">
        <v>14</v>
      </c>
      <c r="EI85" s="11" t="s">
        <v>14</v>
      </c>
      <c r="EJ85" s="11" t="s">
        <v>14</v>
      </c>
      <c r="EK85" s="11" t="s">
        <v>14</v>
      </c>
      <c r="EL85" s="11" t="s">
        <v>14</v>
      </c>
      <c r="EM85" s="11" t="s">
        <v>14</v>
      </c>
      <c r="EN85" s="11" t="s">
        <v>14</v>
      </c>
      <c r="EO85" s="11" t="s">
        <v>14</v>
      </c>
      <c r="EP85" s="11" t="s">
        <v>14</v>
      </c>
      <c r="EQ85" s="11" t="s">
        <v>14</v>
      </c>
      <c r="ER85" s="11" t="s">
        <v>14</v>
      </c>
      <c r="ES85" s="11" t="s">
        <v>14</v>
      </c>
      <c r="ET85" s="11" t="s">
        <v>14</v>
      </c>
      <c r="EU85" s="11" t="s">
        <v>14</v>
      </c>
      <c r="EV85" s="11" t="s">
        <v>14</v>
      </c>
      <c r="EW85" s="11" t="s">
        <v>14</v>
      </c>
      <c r="EX85" s="11" t="s">
        <v>14</v>
      </c>
      <c r="EY85" s="11" t="s">
        <v>14</v>
      </c>
      <c r="EZ85" s="11" t="s">
        <v>14</v>
      </c>
      <c r="FA85" s="11" t="s">
        <v>14</v>
      </c>
      <c r="FB85" s="11" t="s">
        <v>14</v>
      </c>
      <c r="FC85" s="11" t="s">
        <v>14</v>
      </c>
      <c r="FD85" s="11" t="s">
        <v>14</v>
      </c>
      <c r="FE85" s="11">
        <v>66086</v>
      </c>
      <c r="FF85" s="11">
        <v>30435</v>
      </c>
      <c r="FG85" s="11">
        <v>30825</v>
      </c>
      <c r="FH85" s="11">
        <v>39800</v>
      </c>
      <c r="FI85" s="11">
        <v>12825</v>
      </c>
      <c r="FJ85" s="11">
        <v>16245</v>
      </c>
      <c r="FK85" s="11">
        <v>47345</v>
      </c>
      <c r="FL85" s="11">
        <v>42915</v>
      </c>
      <c r="FM85" s="11">
        <v>22453</v>
      </c>
      <c r="FN85" s="11">
        <v>18550</v>
      </c>
      <c r="FO85" s="11">
        <v>20959</v>
      </c>
      <c r="FP85" s="11">
        <v>23802</v>
      </c>
      <c r="FQ85" s="11">
        <v>10975</v>
      </c>
      <c r="FR85" s="11">
        <v>29467</v>
      </c>
      <c r="FS85" s="11">
        <v>28957</v>
      </c>
      <c r="FT85" s="11">
        <v>41747</v>
      </c>
      <c r="FU85" s="11">
        <v>60585</v>
      </c>
      <c r="FV85" s="11">
        <v>84302</v>
      </c>
      <c r="FW85" s="11">
        <v>59736</v>
      </c>
      <c r="FX85" s="11">
        <v>55369</v>
      </c>
      <c r="FY85" s="11">
        <v>79902</v>
      </c>
      <c r="FZ85" s="11">
        <v>85479</v>
      </c>
      <c r="GA85" s="11">
        <v>102925</v>
      </c>
      <c r="GB85" s="11">
        <v>102367</v>
      </c>
      <c r="GC85" s="11">
        <v>96994</v>
      </c>
      <c r="GD85" s="11">
        <v>136172</v>
      </c>
      <c r="GE85" s="11">
        <v>111520</v>
      </c>
      <c r="GF85" s="11">
        <v>89849</v>
      </c>
      <c r="GG85" s="11">
        <v>89997</v>
      </c>
      <c r="GH85" s="11">
        <v>101371</v>
      </c>
      <c r="GI85" s="67">
        <f t="shared" si="42"/>
        <v>1739954</v>
      </c>
      <c r="GJ85" s="67" t="s">
        <v>14</v>
      </c>
      <c r="GK85" s="67" t="s">
        <v>14</v>
      </c>
      <c r="GL85" s="67" t="s">
        <v>14</v>
      </c>
      <c r="GM85" s="68">
        <f t="shared" si="43"/>
        <v>0.18458027589858358</v>
      </c>
      <c r="GN85" s="68" t="s">
        <v>14</v>
      </c>
      <c r="GO85" s="68" t="s">
        <v>14</v>
      </c>
      <c r="GP85" s="68" t="s">
        <v>14</v>
      </c>
    </row>
    <row r="86" spans="2:198" ht="32.25" customHeight="1" x14ac:dyDescent="0.3">
      <c r="B86" s="3" t="s">
        <v>9</v>
      </c>
      <c r="C86" s="3" t="s">
        <v>10</v>
      </c>
      <c r="D86" s="13" t="s">
        <v>14</v>
      </c>
      <c r="E86" s="11" t="s">
        <v>14</v>
      </c>
      <c r="F86" s="11" t="s">
        <v>14</v>
      </c>
      <c r="G86" s="11" t="s">
        <v>14</v>
      </c>
      <c r="H86" s="11" t="s">
        <v>14</v>
      </c>
      <c r="I86" s="11" t="s">
        <v>14</v>
      </c>
      <c r="J86" s="11" t="s">
        <v>14</v>
      </c>
      <c r="K86" s="11" t="s">
        <v>14</v>
      </c>
      <c r="L86" s="11" t="s">
        <v>14</v>
      </c>
      <c r="M86" s="11" t="s">
        <v>14</v>
      </c>
      <c r="N86" s="11" t="s">
        <v>14</v>
      </c>
      <c r="O86" s="11" t="s">
        <v>14</v>
      </c>
      <c r="P86" s="11" t="s">
        <v>14</v>
      </c>
      <c r="Q86" s="11" t="s">
        <v>14</v>
      </c>
      <c r="R86" s="11" t="s">
        <v>14</v>
      </c>
      <c r="S86" s="11" t="s">
        <v>14</v>
      </c>
      <c r="T86" s="11" t="s">
        <v>14</v>
      </c>
      <c r="U86" s="11" t="s">
        <v>14</v>
      </c>
      <c r="V86" s="11" t="s">
        <v>14</v>
      </c>
      <c r="W86" s="11" t="s">
        <v>14</v>
      </c>
      <c r="X86" s="11" t="s">
        <v>14</v>
      </c>
      <c r="Y86" s="11" t="s">
        <v>14</v>
      </c>
      <c r="Z86" s="11" t="s">
        <v>14</v>
      </c>
      <c r="AA86" s="11" t="s">
        <v>14</v>
      </c>
      <c r="AB86" s="11" t="s">
        <v>14</v>
      </c>
      <c r="AC86" s="11" t="s">
        <v>14</v>
      </c>
      <c r="AD86" s="11" t="s">
        <v>14</v>
      </c>
      <c r="AE86" s="11" t="s">
        <v>14</v>
      </c>
      <c r="AF86" s="11" t="s">
        <v>14</v>
      </c>
      <c r="AG86" s="11" t="s">
        <v>14</v>
      </c>
      <c r="AH86" s="11" t="s">
        <v>14</v>
      </c>
      <c r="AI86" s="11" t="s">
        <v>14</v>
      </c>
      <c r="AJ86" s="11" t="s">
        <v>14</v>
      </c>
      <c r="AK86" s="11" t="s">
        <v>14</v>
      </c>
      <c r="AL86" s="11" t="s">
        <v>14</v>
      </c>
      <c r="AM86" s="11" t="s">
        <v>14</v>
      </c>
      <c r="AN86" s="11" t="s">
        <v>14</v>
      </c>
      <c r="AO86" s="11" t="s">
        <v>14</v>
      </c>
      <c r="AP86" s="11" t="s">
        <v>14</v>
      </c>
      <c r="AQ86" s="11" t="s">
        <v>14</v>
      </c>
      <c r="AR86" s="11" t="s">
        <v>14</v>
      </c>
      <c r="AS86" s="11" t="s">
        <v>14</v>
      </c>
      <c r="AT86" s="11" t="s">
        <v>14</v>
      </c>
      <c r="AU86" s="11" t="s">
        <v>14</v>
      </c>
      <c r="AV86" s="11" t="s">
        <v>14</v>
      </c>
      <c r="AW86" s="11" t="s">
        <v>14</v>
      </c>
      <c r="AX86" s="11" t="s">
        <v>14</v>
      </c>
      <c r="AY86" s="11" t="s">
        <v>14</v>
      </c>
      <c r="AZ86" s="11" t="s">
        <v>14</v>
      </c>
      <c r="BA86" s="11" t="s">
        <v>14</v>
      </c>
      <c r="BB86" s="11" t="s">
        <v>14</v>
      </c>
      <c r="BC86" s="11" t="s">
        <v>14</v>
      </c>
      <c r="BD86" s="11" t="s">
        <v>14</v>
      </c>
      <c r="BE86" s="11" t="s">
        <v>14</v>
      </c>
      <c r="BF86" s="11" t="s">
        <v>14</v>
      </c>
      <c r="BG86" s="11" t="s">
        <v>14</v>
      </c>
      <c r="BH86" s="11" t="s">
        <v>14</v>
      </c>
      <c r="BI86" s="11" t="s">
        <v>14</v>
      </c>
      <c r="BJ86" s="11" t="s">
        <v>14</v>
      </c>
      <c r="BK86" s="11" t="s">
        <v>14</v>
      </c>
      <c r="BL86" s="11" t="s">
        <v>14</v>
      </c>
      <c r="BM86" s="11" t="s">
        <v>14</v>
      </c>
      <c r="BN86" s="11" t="s">
        <v>14</v>
      </c>
      <c r="BO86" s="11" t="s">
        <v>14</v>
      </c>
      <c r="BP86" s="11" t="s">
        <v>14</v>
      </c>
      <c r="BQ86" s="11" t="s">
        <v>14</v>
      </c>
      <c r="BR86" s="11" t="s">
        <v>14</v>
      </c>
      <c r="BS86" s="11" t="s">
        <v>14</v>
      </c>
      <c r="BT86" s="11" t="s">
        <v>14</v>
      </c>
      <c r="BU86" s="11" t="s">
        <v>14</v>
      </c>
      <c r="BV86" s="11" t="s">
        <v>14</v>
      </c>
      <c r="BW86" s="11" t="s">
        <v>14</v>
      </c>
      <c r="BX86" s="11" t="s">
        <v>14</v>
      </c>
      <c r="BY86" s="11" t="s">
        <v>14</v>
      </c>
      <c r="BZ86" s="11" t="s">
        <v>14</v>
      </c>
      <c r="CA86" s="11" t="s">
        <v>14</v>
      </c>
      <c r="CB86" s="11" t="s">
        <v>14</v>
      </c>
      <c r="CC86" s="11" t="s">
        <v>14</v>
      </c>
      <c r="CD86" s="11" t="s">
        <v>14</v>
      </c>
      <c r="CE86" s="11" t="s">
        <v>14</v>
      </c>
      <c r="CF86" s="11" t="s">
        <v>14</v>
      </c>
      <c r="CG86" s="11" t="s">
        <v>14</v>
      </c>
      <c r="CH86" s="11" t="s">
        <v>14</v>
      </c>
      <c r="CI86" s="11" t="s">
        <v>14</v>
      </c>
      <c r="CJ86" s="11" t="s">
        <v>14</v>
      </c>
      <c r="CK86" s="11" t="s">
        <v>14</v>
      </c>
      <c r="CL86" s="11" t="s">
        <v>14</v>
      </c>
      <c r="CM86" s="11" t="s">
        <v>14</v>
      </c>
      <c r="CN86" s="11" t="s">
        <v>14</v>
      </c>
      <c r="CO86" s="11" t="s">
        <v>14</v>
      </c>
      <c r="CP86" s="11" t="s">
        <v>14</v>
      </c>
      <c r="CQ86" s="11" t="s">
        <v>14</v>
      </c>
      <c r="CR86" s="11" t="s">
        <v>14</v>
      </c>
      <c r="CS86" s="11" t="s">
        <v>14</v>
      </c>
      <c r="CT86" s="11" t="s">
        <v>14</v>
      </c>
      <c r="CU86" s="11" t="s">
        <v>14</v>
      </c>
      <c r="CV86" s="11" t="s">
        <v>14</v>
      </c>
      <c r="CW86" s="11" t="s">
        <v>14</v>
      </c>
      <c r="CX86" s="11" t="s">
        <v>14</v>
      </c>
      <c r="CY86" s="11" t="s">
        <v>14</v>
      </c>
      <c r="CZ86" s="11" t="s">
        <v>14</v>
      </c>
      <c r="DA86" s="11" t="s">
        <v>14</v>
      </c>
      <c r="DB86" s="11" t="s">
        <v>14</v>
      </c>
      <c r="DC86" s="11" t="s">
        <v>14</v>
      </c>
      <c r="DD86" s="11" t="s">
        <v>14</v>
      </c>
      <c r="DE86" s="11" t="s">
        <v>14</v>
      </c>
      <c r="DF86" s="11" t="s">
        <v>14</v>
      </c>
      <c r="DG86" s="11" t="s">
        <v>14</v>
      </c>
      <c r="DH86" s="11" t="s">
        <v>14</v>
      </c>
      <c r="DI86" s="11" t="s">
        <v>14</v>
      </c>
      <c r="DJ86" s="11" t="s">
        <v>14</v>
      </c>
      <c r="DK86" s="11" t="s">
        <v>14</v>
      </c>
      <c r="DL86" s="11" t="s">
        <v>14</v>
      </c>
      <c r="DM86" s="11" t="s">
        <v>14</v>
      </c>
      <c r="DN86" s="11" t="s">
        <v>14</v>
      </c>
      <c r="DO86" s="11" t="s">
        <v>14</v>
      </c>
      <c r="DP86" s="11" t="s">
        <v>14</v>
      </c>
      <c r="DQ86" s="11" t="s">
        <v>14</v>
      </c>
      <c r="DR86" s="11" t="s">
        <v>14</v>
      </c>
      <c r="DS86" s="11" t="s">
        <v>14</v>
      </c>
      <c r="DT86" s="11" t="s">
        <v>14</v>
      </c>
      <c r="DU86" s="11" t="s">
        <v>14</v>
      </c>
      <c r="DV86" s="11" t="s">
        <v>14</v>
      </c>
      <c r="DW86" s="11" t="s">
        <v>14</v>
      </c>
      <c r="DX86" s="11" t="s">
        <v>14</v>
      </c>
      <c r="DY86" s="11" t="s">
        <v>14</v>
      </c>
      <c r="DZ86" s="11" t="s">
        <v>14</v>
      </c>
      <c r="EA86" s="11" t="s">
        <v>14</v>
      </c>
      <c r="EB86" s="11" t="s">
        <v>14</v>
      </c>
      <c r="EC86" s="11" t="s">
        <v>14</v>
      </c>
      <c r="ED86" s="11" t="s">
        <v>14</v>
      </c>
      <c r="EE86" s="11" t="s">
        <v>14</v>
      </c>
      <c r="EF86" s="11" t="s">
        <v>14</v>
      </c>
      <c r="EG86" s="11" t="s">
        <v>14</v>
      </c>
      <c r="EH86" s="11" t="s">
        <v>14</v>
      </c>
      <c r="EI86" s="11" t="s">
        <v>14</v>
      </c>
      <c r="EJ86" s="11" t="s">
        <v>14</v>
      </c>
      <c r="EK86" s="11" t="s">
        <v>14</v>
      </c>
      <c r="EL86" s="11" t="s">
        <v>14</v>
      </c>
      <c r="EM86" s="11" t="s">
        <v>14</v>
      </c>
      <c r="EN86" s="11" t="s">
        <v>14</v>
      </c>
      <c r="EO86" s="11" t="s">
        <v>14</v>
      </c>
      <c r="EP86" s="11" t="s">
        <v>14</v>
      </c>
      <c r="EQ86" s="11" t="s">
        <v>14</v>
      </c>
      <c r="ER86" s="11" t="s">
        <v>14</v>
      </c>
      <c r="ES86" s="11" t="s">
        <v>14</v>
      </c>
      <c r="ET86" s="11" t="s">
        <v>14</v>
      </c>
      <c r="EU86" s="11" t="s">
        <v>14</v>
      </c>
      <c r="EV86" s="11" t="s">
        <v>14</v>
      </c>
      <c r="EW86" s="11" t="s">
        <v>14</v>
      </c>
      <c r="EX86" s="11" t="s">
        <v>14</v>
      </c>
      <c r="EY86" s="11" t="s">
        <v>14</v>
      </c>
      <c r="EZ86" s="11" t="s">
        <v>14</v>
      </c>
      <c r="FA86" s="11" t="s">
        <v>14</v>
      </c>
      <c r="FB86" s="11" t="s">
        <v>14</v>
      </c>
      <c r="FC86" s="11" t="s">
        <v>14</v>
      </c>
      <c r="FD86" s="11" t="s">
        <v>14</v>
      </c>
      <c r="FE86" s="11">
        <v>0</v>
      </c>
      <c r="FF86" s="11">
        <v>0</v>
      </c>
      <c r="FG86" s="11">
        <v>0</v>
      </c>
      <c r="FH86" s="11">
        <v>0</v>
      </c>
      <c r="FI86" s="11">
        <v>0.25</v>
      </c>
      <c r="FJ86" s="11">
        <v>0</v>
      </c>
      <c r="FK86" s="11">
        <v>0</v>
      </c>
      <c r="FL86" s="11">
        <v>0</v>
      </c>
      <c r="FM86" s="11">
        <v>0</v>
      </c>
      <c r="FN86" s="11">
        <v>0</v>
      </c>
      <c r="FO86" s="11">
        <v>0</v>
      </c>
      <c r="FP86" s="11">
        <v>0</v>
      </c>
      <c r="FQ86" s="11">
        <v>0</v>
      </c>
      <c r="FR86" s="11">
        <v>0</v>
      </c>
      <c r="FS86" s="11">
        <v>0</v>
      </c>
      <c r="FT86" s="11">
        <v>0</v>
      </c>
      <c r="FU86" s="11">
        <v>0</v>
      </c>
      <c r="FV86" s="11">
        <v>0</v>
      </c>
      <c r="FW86" s="11">
        <v>0</v>
      </c>
      <c r="FX86" s="11">
        <v>0</v>
      </c>
      <c r="FY86" s="11">
        <v>0</v>
      </c>
      <c r="FZ86" s="11">
        <v>0</v>
      </c>
      <c r="GA86" s="11">
        <v>0</v>
      </c>
      <c r="GB86" s="11">
        <v>0</v>
      </c>
      <c r="GC86" s="11">
        <v>0</v>
      </c>
      <c r="GD86" s="11">
        <v>0</v>
      </c>
      <c r="GE86" s="11">
        <v>0</v>
      </c>
      <c r="GF86" s="11">
        <v>0</v>
      </c>
      <c r="GG86" s="11">
        <v>0</v>
      </c>
      <c r="GH86" s="11">
        <v>0</v>
      </c>
      <c r="GI86" s="67">
        <f t="shared" si="42"/>
        <v>0.25</v>
      </c>
      <c r="GJ86" s="67" t="s">
        <v>14</v>
      </c>
      <c r="GK86" s="67" t="s">
        <v>14</v>
      </c>
      <c r="GL86" s="67" t="s">
        <v>14</v>
      </c>
      <c r="GM86" s="68">
        <f t="shared" si="43"/>
        <v>2.6520855709200298E-8</v>
      </c>
      <c r="GN86" s="68" t="s">
        <v>14</v>
      </c>
      <c r="GO86" s="68" t="s">
        <v>14</v>
      </c>
      <c r="GP86" s="68" t="s">
        <v>14</v>
      </c>
    </row>
    <row r="87" spans="2:198" ht="28.5" customHeight="1" x14ac:dyDescent="0.3">
      <c r="B87" s="3" t="s">
        <v>3</v>
      </c>
      <c r="C87" s="3" t="s">
        <v>4</v>
      </c>
      <c r="D87" s="13" t="s">
        <v>14</v>
      </c>
      <c r="E87" s="11" t="s">
        <v>14</v>
      </c>
      <c r="F87" s="11" t="s">
        <v>14</v>
      </c>
      <c r="G87" s="11" t="s">
        <v>14</v>
      </c>
      <c r="H87" s="11" t="s">
        <v>14</v>
      </c>
      <c r="I87" s="11" t="s">
        <v>14</v>
      </c>
      <c r="J87" s="11" t="s">
        <v>14</v>
      </c>
      <c r="K87" s="11" t="s">
        <v>14</v>
      </c>
      <c r="L87" s="11" t="s">
        <v>14</v>
      </c>
      <c r="M87" s="11" t="s">
        <v>14</v>
      </c>
      <c r="N87" s="11" t="s">
        <v>14</v>
      </c>
      <c r="O87" s="11" t="s">
        <v>14</v>
      </c>
      <c r="P87" s="11" t="s">
        <v>14</v>
      </c>
      <c r="Q87" s="11" t="s">
        <v>14</v>
      </c>
      <c r="R87" s="11" t="s">
        <v>14</v>
      </c>
      <c r="S87" s="11" t="s">
        <v>14</v>
      </c>
      <c r="T87" s="11" t="s">
        <v>14</v>
      </c>
      <c r="U87" s="11" t="s">
        <v>14</v>
      </c>
      <c r="V87" s="11" t="s">
        <v>14</v>
      </c>
      <c r="W87" s="11" t="s">
        <v>14</v>
      </c>
      <c r="X87" s="11" t="s">
        <v>14</v>
      </c>
      <c r="Y87" s="11" t="s">
        <v>14</v>
      </c>
      <c r="Z87" s="11" t="s">
        <v>14</v>
      </c>
      <c r="AA87" s="11" t="s">
        <v>14</v>
      </c>
      <c r="AB87" s="11" t="s">
        <v>14</v>
      </c>
      <c r="AC87" s="11" t="s">
        <v>14</v>
      </c>
      <c r="AD87" s="11" t="s">
        <v>14</v>
      </c>
      <c r="AE87" s="11" t="s">
        <v>14</v>
      </c>
      <c r="AF87" s="11" t="s">
        <v>14</v>
      </c>
      <c r="AG87" s="11" t="s">
        <v>14</v>
      </c>
      <c r="AH87" s="11" t="s">
        <v>14</v>
      </c>
      <c r="AI87" s="11" t="s">
        <v>14</v>
      </c>
      <c r="AJ87" s="11" t="s">
        <v>14</v>
      </c>
      <c r="AK87" s="11" t="s">
        <v>14</v>
      </c>
      <c r="AL87" s="11" t="s">
        <v>14</v>
      </c>
      <c r="AM87" s="11" t="s">
        <v>14</v>
      </c>
      <c r="AN87" s="11" t="s">
        <v>14</v>
      </c>
      <c r="AO87" s="11" t="s">
        <v>14</v>
      </c>
      <c r="AP87" s="11" t="s">
        <v>14</v>
      </c>
      <c r="AQ87" s="11" t="s">
        <v>14</v>
      </c>
      <c r="AR87" s="11" t="s">
        <v>14</v>
      </c>
      <c r="AS87" s="11" t="s">
        <v>14</v>
      </c>
      <c r="AT87" s="11" t="s">
        <v>14</v>
      </c>
      <c r="AU87" s="11" t="s">
        <v>14</v>
      </c>
      <c r="AV87" s="11" t="s">
        <v>14</v>
      </c>
      <c r="AW87" s="11" t="s">
        <v>14</v>
      </c>
      <c r="AX87" s="11" t="s">
        <v>14</v>
      </c>
      <c r="AY87" s="11" t="s">
        <v>14</v>
      </c>
      <c r="AZ87" s="11" t="s">
        <v>14</v>
      </c>
      <c r="BA87" s="11" t="s">
        <v>14</v>
      </c>
      <c r="BB87" s="11" t="s">
        <v>14</v>
      </c>
      <c r="BC87" s="11" t="s">
        <v>14</v>
      </c>
      <c r="BD87" s="11" t="s">
        <v>14</v>
      </c>
      <c r="BE87" s="11" t="s">
        <v>14</v>
      </c>
      <c r="BF87" s="11" t="s">
        <v>14</v>
      </c>
      <c r="BG87" s="11" t="s">
        <v>14</v>
      </c>
      <c r="BH87" s="11" t="s">
        <v>14</v>
      </c>
      <c r="BI87" s="11" t="s">
        <v>14</v>
      </c>
      <c r="BJ87" s="11" t="s">
        <v>14</v>
      </c>
      <c r="BK87" s="11" t="s">
        <v>14</v>
      </c>
      <c r="BL87" s="11" t="s">
        <v>14</v>
      </c>
      <c r="BM87" s="11" t="s">
        <v>14</v>
      </c>
      <c r="BN87" s="11" t="s">
        <v>14</v>
      </c>
      <c r="BO87" s="11" t="s">
        <v>14</v>
      </c>
      <c r="BP87" s="11" t="s">
        <v>14</v>
      </c>
      <c r="BQ87" s="11" t="s">
        <v>14</v>
      </c>
      <c r="BR87" s="11" t="s">
        <v>14</v>
      </c>
      <c r="BS87" s="11" t="s">
        <v>14</v>
      </c>
      <c r="BT87" s="11" t="s">
        <v>14</v>
      </c>
      <c r="BU87" s="11" t="s">
        <v>14</v>
      </c>
      <c r="BV87" s="11" t="s">
        <v>14</v>
      </c>
      <c r="BW87" s="11" t="s">
        <v>14</v>
      </c>
      <c r="BX87" s="11" t="s">
        <v>14</v>
      </c>
      <c r="BY87" s="11" t="s">
        <v>14</v>
      </c>
      <c r="BZ87" s="11" t="s">
        <v>14</v>
      </c>
      <c r="CA87" s="11" t="s">
        <v>14</v>
      </c>
      <c r="CB87" s="11" t="s">
        <v>14</v>
      </c>
      <c r="CC87" s="11" t="s">
        <v>14</v>
      </c>
      <c r="CD87" s="11" t="s">
        <v>14</v>
      </c>
      <c r="CE87" s="11" t="s">
        <v>14</v>
      </c>
      <c r="CF87" s="11" t="s">
        <v>14</v>
      </c>
      <c r="CG87" s="11" t="s">
        <v>14</v>
      </c>
      <c r="CH87" s="11" t="s">
        <v>14</v>
      </c>
      <c r="CI87" s="11" t="s">
        <v>14</v>
      </c>
      <c r="CJ87" s="11" t="s">
        <v>14</v>
      </c>
      <c r="CK87" s="11" t="s">
        <v>14</v>
      </c>
      <c r="CL87" s="11" t="s">
        <v>14</v>
      </c>
      <c r="CM87" s="11" t="s">
        <v>14</v>
      </c>
      <c r="CN87" s="11" t="s">
        <v>14</v>
      </c>
      <c r="CO87" s="11" t="s">
        <v>14</v>
      </c>
      <c r="CP87" s="11" t="s">
        <v>14</v>
      </c>
      <c r="CQ87" s="11" t="s">
        <v>14</v>
      </c>
      <c r="CR87" s="11" t="s">
        <v>14</v>
      </c>
      <c r="CS87" s="11" t="s">
        <v>14</v>
      </c>
      <c r="CT87" s="11" t="s">
        <v>14</v>
      </c>
      <c r="CU87" s="11" t="s">
        <v>14</v>
      </c>
      <c r="CV87" s="11" t="s">
        <v>14</v>
      </c>
      <c r="CW87" s="11" t="s">
        <v>14</v>
      </c>
      <c r="CX87" s="11" t="s">
        <v>14</v>
      </c>
      <c r="CY87" s="11" t="s">
        <v>14</v>
      </c>
      <c r="CZ87" s="11" t="s">
        <v>14</v>
      </c>
      <c r="DA87" s="11" t="s">
        <v>14</v>
      </c>
      <c r="DB87" s="11" t="s">
        <v>14</v>
      </c>
      <c r="DC87" s="11" t="s">
        <v>14</v>
      </c>
      <c r="DD87" s="11" t="s">
        <v>14</v>
      </c>
      <c r="DE87" s="11" t="s">
        <v>14</v>
      </c>
      <c r="DF87" s="11" t="s">
        <v>14</v>
      </c>
      <c r="DG87" s="11" t="s">
        <v>14</v>
      </c>
      <c r="DH87" s="11" t="s">
        <v>14</v>
      </c>
      <c r="DI87" s="11" t="s">
        <v>14</v>
      </c>
      <c r="DJ87" s="11" t="s">
        <v>14</v>
      </c>
      <c r="DK87" s="11" t="s">
        <v>14</v>
      </c>
      <c r="DL87" s="11" t="s">
        <v>14</v>
      </c>
      <c r="DM87" s="11" t="s">
        <v>14</v>
      </c>
      <c r="DN87" s="11" t="s">
        <v>14</v>
      </c>
      <c r="DO87" s="11" t="s">
        <v>14</v>
      </c>
      <c r="DP87" s="11" t="s">
        <v>14</v>
      </c>
      <c r="DQ87" s="11" t="s">
        <v>14</v>
      </c>
      <c r="DR87" s="11" t="s">
        <v>14</v>
      </c>
      <c r="DS87" s="11" t="s">
        <v>14</v>
      </c>
      <c r="DT87" s="11" t="s">
        <v>14</v>
      </c>
      <c r="DU87" s="11" t="s">
        <v>14</v>
      </c>
      <c r="DV87" s="11" t="s">
        <v>14</v>
      </c>
      <c r="DW87" s="11" t="s">
        <v>14</v>
      </c>
      <c r="DX87" s="11" t="s">
        <v>14</v>
      </c>
      <c r="DY87" s="11" t="s">
        <v>14</v>
      </c>
      <c r="DZ87" s="11" t="s">
        <v>14</v>
      </c>
      <c r="EA87" s="11" t="s">
        <v>14</v>
      </c>
      <c r="EB87" s="11" t="s">
        <v>14</v>
      </c>
      <c r="EC87" s="11" t="s">
        <v>14</v>
      </c>
      <c r="ED87" s="11" t="s">
        <v>14</v>
      </c>
      <c r="EE87" s="11" t="s">
        <v>14</v>
      </c>
      <c r="EF87" s="11" t="s">
        <v>14</v>
      </c>
      <c r="EG87" s="11" t="s">
        <v>14</v>
      </c>
      <c r="EH87" s="11" t="s">
        <v>14</v>
      </c>
      <c r="EI87" s="11" t="s">
        <v>14</v>
      </c>
      <c r="EJ87" s="11" t="s">
        <v>14</v>
      </c>
      <c r="EK87" s="11" t="s">
        <v>14</v>
      </c>
      <c r="EL87" s="11" t="s">
        <v>14</v>
      </c>
      <c r="EM87" s="11" t="s">
        <v>14</v>
      </c>
      <c r="EN87" s="11" t="s">
        <v>14</v>
      </c>
      <c r="EO87" s="11" t="s">
        <v>14</v>
      </c>
      <c r="EP87" s="11" t="s">
        <v>14</v>
      </c>
      <c r="EQ87" s="11" t="s">
        <v>14</v>
      </c>
      <c r="ER87" s="11" t="s">
        <v>14</v>
      </c>
      <c r="ES87" s="11" t="s">
        <v>14</v>
      </c>
      <c r="ET87" s="11" t="s">
        <v>14</v>
      </c>
      <c r="EU87" s="11" t="s">
        <v>14</v>
      </c>
      <c r="EV87" s="11" t="s">
        <v>14</v>
      </c>
      <c r="EW87" s="11" t="s">
        <v>14</v>
      </c>
      <c r="EX87" s="11" t="s">
        <v>14</v>
      </c>
      <c r="EY87" s="11" t="s">
        <v>14</v>
      </c>
      <c r="EZ87" s="11" t="s">
        <v>14</v>
      </c>
      <c r="FA87" s="11" t="s">
        <v>14</v>
      </c>
      <c r="FB87" s="11" t="s">
        <v>14</v>
      </c>
      <c r="FC87" s="11" t="s">
        <v>14</v>
      </c>
      <c r="FD87" s="11" t="s">
        <v>14</v>
      </c>
      <c r="FE87" s="11">
        <v>0</v>
      </c>
      <c r="FF87" s="11">
        <v>0</v>
      </c>
      <c r="FG87" s="11">
        <v>0</v>
      </c>
      <c r="FH87" s="11">
        <v>0</v>
      </c>
      <c r="FI87" s="11">
        <v>0.25</v>
      </c>
      <c r="FJ87" s="11">
        <v>0</v>
      </c>
      <c r="FK87" s="11">
        <v>0</v>
      </c>
      <c r="FL87" s="11">
        <v>0</v>
      </c>
      <c r="FM87" s="11">
        <v>0</v>
      </c>
      <c r="FN87" s="11">
        <v>0</v>
      </c>
      <c r="FO87" s="11">
        <v>0</v>
      </c>
      <c r="FP87" s="11">
        <v>0</v>
      </c>
      <c r="FQ87" s="11">
        <v>0</v>
      </c>
      <c r="FR87" s="11">
        <v>0</v>
      </c>
      <c r="FS87" s="11">
        <v>0</v>
      </c>
      <c r="FT87" s="11">
        <v>0</v>
      </c>
      <c r="FU87" s="11">
        <v>0</v>
      </c>
      <c r="FV87" s="11">
        <v>0</v>
      </c>
      <c r="FW87" s="11">
        <v>0</v>
      </c>
      <c r="FX87" s="11">
        <v>0</v>
      </c>
      <c r="FY87" s="11">
        <v>0</v>
      </c>
      <c r="FZ87" s="11">
        <v>0</v>
      </c>
      <c r="GA87" s="11">
        <v>0</v>
      </c>
      <c r="GB87" s="11">
        <v>0</v>
      </c>
      <c r="GC87" s="11">
        <v>0</v>
      </c>
      <c r="GD87" s="11">
        <v>0</v>
      </c>
      <c r="GE87" s="11">
        <v>0</v>
      </c>
      <c r="GF87" s="11">
        <v>0</v>
      </c>
      <c r="GG87" s="11">
        <v>0</v>
      </c>
      <c r="GH87" s="11">
        <v>0</v>
      </c>
      <c r="GI87" s="67">
        <f t="shared" si="42"/>
        <v>0.25</v>
      </c>
      <c r="GJ87" s="67" t="s">
        <v>14</v>
      </c>
      <c r="GK87" s="67" t="s">
        <v>14</v>
      </c>
      <c r="GL87" s="67" t="s">
        <v>14</v>
      </c>
      <c r="GM87" s="68">
        <f t="shared" si="43"/>
        <v>2.6520855709200298E-8</v>
      </c>
      <c r="GN87" s="68" t="s">
        <v>14</v>
      </c>
      <c r="GO87" s="68" t="s">
        <v>14</v>
      </c>
      <c r="GP87" s="68" t="s">
        <v>14</v>
      </c>
    </row>
    <row r="88" spans="2:198" ht="30" customHeight="1" x14ac:dyDescent="0.3">
      <c r="B88" s="3" t="s">
        <v>11</v>
      </c>
      <c r="C88" s="3" t="s">
        <v>12</v>
      </c>
      <c r="D88" s="13" t="s">
        <v>14</v>
      </c>
      <c r="E88" s="11" t="s">
        <v>14</v>
      </c>
      <c r="F88" s="11" t="s">
        <v>14</v>
      </c>
      <c r="G88" s="11" t="s">
        <v>14</v>
      </c>
      <c r="H88" s="11" t="s">
        <v>14</v>
      </c>
      <c r="I88" s="11" t="s">
        <v>14</v>
      </c>
      <c r="J88" s="11" t="s">
        <v>14</v>
      </c>
      <c r="K88" s="11" t="s">
        <v>14</v>
      </c>
      <c r="L88" s="11" t="s">
        <v>14</v>
      </c>
      <c r="M88" s="11" t="s">
        <v>14</v>
      </c>
      <c r="N88" s="11" t="s">
        <v>14</v>
      </c>
      <c r="O88" s="11" t="s">
        <v>14</v>
      </c>
      <c r="P88" s="11" t="s">
        <v>14</v>
      </c>
      <c r="Q88" s="11" t="s">
        <v>14</v>
      </c>
      <c r="R88" s="11" t="s">
        <v>14</v>
      </c>
      <c r="S88" s="11" t="s">
        <v>14</v>
      </c>
      <c r="T88" s="11" t="s">
        <v>14</v>
      </c>
      <c r="U88" s="11" t="s">
        <v>14</v>
      </c>
      <c r="V88" s="11" t="s">
        <v>14</v>
      </c>
      <c r="W88" s="11" t="s">
        <v>14</v>
      </c>
      <c r="X88" s="11" t="s">
        <v>14</v>
      </c>
      <c r="Y88" s="11" t="s">
        <v>14</v>
      </c>
      <c r="Z88" s="11" t="s">
        <v>14</v>
      </c>
      <c r="AA88" s="11" t="s">
        <v>14</v>
      </c>
      <c r="AB88" s="11" t="s">
        <v>14</v>
      </c>
      <c r="AC88" s="11" t="s">
        <v>14</v>
      </c>
      <c r="AD88" s="11" t="s">
        <v>14</v>
      </c>
      <c r="AE88" s="11" t="s">
        <v>14</v>
      </c>
      <c r="AF88" s="11" t="s">
        <v>14</v>
      </c>
      <c r="AG88" s="11" t="s">
        <v>14</v>
      </c>
      <c r="AH88" s="11" t="s">
        <v>14</v>
      </c>
      <c r="AI88" s="11" t="s">
        <v>14</v>
      </c>
      <c r="AJ88" s="11" t="s">
        <v>14</v>
      </c>
      <c r="AK88" s="11" t="s">
        <v>14</v>
      </c>
      <c r="AL88" s="11" t="s">
        <v>14</v>
      </c>
      <c r="AM88" s="11" t="s">
        <v>14</v>
      </c>
      <c r="AN88" s="11" t="s">
        <v>14</v>
      </c>
      <c r="AO88" s="11" t="s">
        <v>14</v>
      </c>
      <c r="AP88" s="11" t="s">
        <v>14</v>
      </c>
      <c r="AQ88" s="11" t="s">
        <v>14</v>
      </c>
      <c r="AR88" s="11" t="s">
        <v>14</v>
      </c>
      <c r="AS88" s="11" t="s">
        <v>14</v>
      </c>
      <c r="AT88" s="11" t="s">
        <v>14</v>
      </c>
      <c r="AU88" s="11" t="s">
        <v>14</v>
      </c>
      <c r="AV88" s="11" t="s">
        <v>14</v>
      </c>
      <c r="AW88" s="11" t="s">
        <v>14</v>
      </c>
      <c r="AX88" s="11" t="s">
        <v>14</v>
      </c>
      <c r="AY88" s="11" t="s">
        <v>14</v>
      </c>
      <c r="AZ88" s="11" t="s">
        <v>14</v>
      </c>
      <c r="BA88" s="11" t="s">
        <v>14</v>
      </c>
      <c r="BB88" s="11" t="s">
        <v>14</v>
      </c>
      <c r="BC88" s="11" t="s">
        <v>14</v>
      </c>
      <c r="BD88" s="11" t="s">
        <v>14</v>
      </c>
      <c r="BE88" s="11" t="s">
        <v>14</v>
      </c>
      <c r="BF88" s="11" t="s">
        <v>14</v>
      </c>
      <c r="BG88" s="11" t="s">
        <v>14</v>
      </c>
      <c r="BH88" s="11" t="s">
        <v>14</v>
      </c>
      <c r="BI88" s="11" t="s">
        <v>14</v>
      </c>
      <c r="BJ88" s="11" t="s">
        <v>14</v>
      </c>
      <c r="BK88" s="11" t="s">
        <v>14</v>
      </c>
      <c r="BL88" s="11" t="s">
        <v>14</v>
      </c>
      <c r="BM88" s="11" t="s">
        <v>14</v>
      </c>
      <c r="BN88" s="11" t="s">
        <v>14</v>
      </c>
      <c r="BO88" s="11" t="s">
        <v>14</v>
      </c>
      <c r="BP88" s="11" t="s">
        <v>14</v>
      </c>
      <c r="BQ88" s="11" t="s">
        <v>14</v>
      </c>
      <c r="BR88" s="11" t="s">
        <v>14</v>
      </c>
      <c r="BS88" s="11" t="s">
        <v>14</v>
      </c>
      <c r="BT88" s="11" t="s">
        <v>14</v>
      </c>
      <c r="BU88" s="11" t="s">
        <v>14</v>
      </c>
      <c r="BV88" s="11" t="s">
        <v>14</v>
      </c>
      <c r="BW88" s="11" t="s">
        <v>14</v>
      </c>
      <c r="BX88" s="11" t="s">
        <v>14</v>
      </c>
      <c r="BY88" s="11" t="s">
        <v>14</v>
      </c>
      <c r="BZ88" s="11" t="s">
        <v>14</v>
      </c>
      <c r="CA88" s="11" t="s">
        <v>14</v>
      </c>
      <c r="CB88" s="11" t="s">
        <v>14</v>
      </c>
      <c r="CC88" s="11" t="s">
        <v>14</v>
      </c>
      <c r="CD88" s="11" t="s">
        <v>14</v>
      </c>
      <c r="CE88" s="11" t="s">
        <v>14</v>
      </c>
      <c r="CF88" s="11" t="s">
        <v>14</v>
      </c>
      <c r="CG88" s="11" t="s">
        <v>14</v>
      </c>
      <c r="CH88" s="11" t="s">
        <v>14</v>
      </c>
      <c r="CI88" s="11" t="s">
        <v>14</v>
      </c>
      <c r="CJ88" s="11" t="s">
        <v>14</v>
      </c>
      <c r="CK88" s="11" t="s">
        <v>14</v>
      </c>
      <c r="CL88" s="11" t="s">
        <v>14</v>
      </c>
      <c r="CM88" s="11" t="s">
        <v>14</v>
      </c>
      <c r="CN88" s="11" t="s">
        <v>14</v>
      </c>
      <c r="CO88" s="11" t="s">
        <v>14</v>
      </c>
      <c r="CP88" s="11" t="s">
        <v>14</v>
      </c>
      <c r="CQ88" s="11" t="s">
        <v>14</v>
      </c>
      <c r="CR88" s="11" t="s">
        <v>14</v>
      </c>
      <c r="CS88" s="11" t="s">
        <v>14</v>
      </c>
      <c r="CT88" s="11" t="s">
        <v>14</v>
      </c>
      <c r="CU88" s="11" t="s">
        <v>14</v>
      </c>
      <c r="CV88" s="11" t="s">
        <v>14</v>
      </c>
      <c r="CW88" s="11" t="s">
        <v>14</v>
      </c>
      <c r="CX88" s="11" t="s">
        <v>14</v>
      </c>
      <c r="CY88" s="11" t="s">
        <v>14</v>
      </c>
      <c r="CZ88" s="11" t="s">
        <v>14</v>
      </c>
      <c r="DA88" s="11" t="s">
        <v>14</v>
      </c>
      <c r="DB88" s="11" t="s">
        <v>14</v>
      </c>
      <c r="DC88" s="11" t="s">
        <v>14</v>
      </c>
      <c r="DD88" s="11" t="s">
        <v>14</v>
      </c>
      <c r="DE88" s="11" t="s">
        <v>14</v>
      </c>
      <c r="DF88" s="11" t="s">
        <v>14</v>
      </c>
      <c r="DG88" s="11" t="s">
        <v>14</v>
      </c>
      <c r="DH88" s="11" t="s">
        <v>14</v>
      </c>
      <c r="DI88" s="11" t="s">
        <v>14</v>
      </c>
      <c r="DJ88" s="11" t="s">
        <v>14</v>
      </c>
      <c r="DK88" s="11" t="s">
        <v>14</v>
      </c>
      <c r="DL88" s="11" t="s">
        <v>14</v>
      </c>
      <c r="DM88" s="11" t="s">
        <v>14</v>
      </c>
      <c r="DN88" s="11" t="s">
        <v>14</v>
      </c>
      <c r="DO88" s="11" t="s">
        <v>14</v>
      </c>
      <c r="DP88" s="11" t="s">
        <v>14</v>
      </c>
      <c r="DQ88" s="11" t="s">
        <v>14</v>
      </c>
      <c r="DR88" s="11" t="s">
        <v>14</v>
      </c>
      <c r="DS88" s="11" t="s">
        <v>14</v>
      </c>
      <c r="DT88" s="11" t="s">
        <v>14</v>
      </c>
      <c r="DU88" s="11" t="s">
        <v>14</v>
      </c>
      <c r="DV88" s="11" t="s">
        <v>14</v>
      </c>
      <c r="DW88" s="11" t="s">
        <v>14</v>
      </c>
      <c r="DX88" s="11" t="s">
        <v>14</v>
      </c>
      <c r="DY88" s="11" t="s">
        <v>14</v>
      </c>
      <c r="DZ88" s="11" t="s">
        <v>14</v>
      </c>
      <c r="EA88" s="11" t="s">
        <v>14</v>
      </c>
      <c r="EB88" s="11" t="s">
        <v>14</v>
      </c>
      <c r="EC88" s="11" t="s">
        <v>14</v>
      </c>
      <c r="ED88" s="11" t="s">
        <v>14</v>
      </c>
      <c r="EE88" s="11" t="s">
        <v>14</v>
      </c>
      <c r="EF88" s="11" t="s">
        <v>14</v>
      </c>
      <c r="EG88" s="11" t="s">
        <v>14</v>
      </c>
      <c r="EH88" s="11" t="s">
        <v>14</v>
      </c>
      <c r="EI88" s="11" t="s">
        <v>14</v>
      </c>
      <c r="EJ88" s="11" t="s">
        <v>14</v>
      </c>
      <c r="EK88" s="11" t="s">
        <v>14</v>
      </c>
      <c r="EL88" s="11" t="s">
        <v>14</v>
      </c>
      <c r="EM88" s="11" t="s">
        <v>14</v>
      </c>
      <c r="EN88" s="11" t="s">
        <v>14</v>
      </c>
      <c r="EO88" s="11" t="s">
        <v>14</v>
      </c>
      <c r="EP88" s="11" t="s">
        <v>14</v>
      </c>
      <c r="EQ88" s="11" t="s">
        <v>14</v>
      </c>
      <c r="ER88" s="11" t="s">
        <v>14</v>
      </c>
      <c r="ES88" s="11" t="s">
        <v>14</v>
      </c>
      <c r="ET88" s="11" t="s">
        <v>14</v>
      </c>
      <c r="EU88" s="11" t="s">
        <v>14</v>
      </c>
      <c r="EV88" s="11" t="s">
        <v>14</v>
      </c>
      <c r="EW88" s="11" t="s">
        <v>14</v>
      </c>
      <c r="EX88" s="11" t="s">
        <v>14</v>
      </c>
      <c r="EY88" s="11" t="s">
        <v>14</v>
      </c>
      <c r="EZ88" s="11" t="s">
        <v>14</v>
      </c>
      <c r="FA88" s="11" t="s">
        <v>14</v>
      </c>
      <c r="FB88" s="11" t="s">
        <v>14</v>
      </c>
      <c r="FC88" s="11" t="s">
        <v>14</v>
      </c>
      <c r="FD88" s="11" t="s">
        <v>14</v>
      </c>
      <c r="FE88" s="11">
        <v>0</v>
      </c>
      <c r="FF88" s="11">
        <v>0</v>
      </c>
      <c r="FG88" s="11">
        <v>0</v>
      </c>
      <c r="FH88" s="11">
        <v>0</v>
      </c>
      <c r="FI88" s="11">
        <v>0.25</v>
      </c>
      <c r="FJ88" s="11">
        <v>0</v>
      </c>
      <c r="FK88" s="11">
        <v>0</v>
      </c>
      <c r="FL88" s="11">
        <v>0</v>
      </c>
      <c r="FM88" s="11">
        <v>0</v>
      </c>
      <c r="FN88" s="11">
        <v>145</v>
      </c>
      <c r="FO88" s="11">
        <v>526</v>
      </c>
      <c r="FP88" s="11">
        <v>40</v>
      </c>
      <c r="FQ88" s="11">
        <v>485.5</v>
      </c>
      <c r="FR88" s="11">
        <v>493</v>
      </c>
      <c r="FS88" s="11">
        <v>317</v>
      </c>
      <c r="FT88" s="11">
        <v>156</v>
      </c>
      <c r="FU88" s="11">
        <v>1826</v>
      </c>
      <c r="FV88" s="11">
        <v>375</v>
      </c>
      <c r="FW88" s="11">
        <v>698</v>
      </c>
      <c r="FX88" s="11">
        <v>620</v>
      </c>
      <c r="FY88" s="11">
        <v>4258</v>
      </c>
      <c r="FZ88" s="11">
        <v>893</v>
      </c>
      <c r="GA88" s="11">
        <v>180</v>
      </c>
      <c r="GB88" s="11">
        <v>416</v>
      </c>
      <c r="GC88" s="11">
        <v>1006</v>
      </c>
      <c r="GD88" s="11">
        <v>586.4</v>
      </c>
      <c r="GE88" s="11">
        <v>1027</v>
      </c>
      <c r="GF88" s="11">
        <v>260</v>
      </c>
      <c r="GG88" s="11">
        <v>162</v>
      </c>
      <c r="GH88" s="11">
        <v>89</v>
      </c>
      <c r="GI88" s="67">
        <f t="shared" si="42"/>
        <v>14559.15</v>
      </c>
      <c r="GJ88" s="67" t="s">
        <v>14</v>
      </c>
      <c r="GK88" s="67" t="s">
        <v>14</v>
      </c>
      <c r="GL88" s="67" t="s">
        <v>14</v>
      </c>
      <c r="GM88" s="68">
        <f t="shared" si="43"/>
        <v>1.544484465594414E-3</v>
      </c>
      <c r="GN88" s="68" t="s">
        <v>14</v>
      </c>
      <c r="GO88" s="68" t="s">
        <v>14</v>
      </c>
      <c r="GP88" s="68" t="s">
        <v>14</v>
      </c>
    </row>
    <row r="89" spans="2:198" ht="31.5" customHeight="1" x14ac:dyDescent="0.3">
      <c r="B89" s="3" t="s">
        <v>15</v>
      </c>
      <c r="C89" s="3" t="s">
        <v>16</v>
      </c>
      <c r="D89" s="58" t="s">
        <v>14</v>
      </c>
      <c r="E89" s="58" t="s">
        <v>14</v>
      </c>
      <c r="F89" s="58" t="s">
        <v>14</v>
      </c>
      <c r="G89" s="11" t="s">
        <v>14</v>
      </c>
      <c r="H89" s="11" t="s">
        <v>14</v>
      </c>
      <c r="I89" s="11" t="s">
        <v>14</v>
      </c>
      <c r="J89" s="11" t="s">
        <v>14</v>
      </c>
      <c r="K89" s="11" t="s">
        <v>14</v>
      </c>
      <c r="L89" s="11" t="s">
        <v>14</v>
      </c>
      <c r="M89" s="11" t="s">
        <v>14</v>
      </c>
      <c r="N89" s="11" t="s">
        <v>14</v>
      </c>
      <c r="O89" s="11" t="s">
        <v>14</v>
      </c>
      <c r="P89" s="11" t="s">
        <v>14</v>
      </c>
      <c r="Q89" s="11" t="s">
        <v>14</v>
      </c>
      <c r="R89" s="11" t="s">
        <v>14</v>
      </c>
      <c r="S89" s="11" t="s">
        <v>14</v>
      </c>
      <c r="T89" s="11" t="s">
        <v>14</v>
      </c>
      <c r="U89" s="11" t="s">
        <v>14</v>
      </c>
      <c r="V89" s="11" t="s">
        <v>14</v>
      </c>
      <c r="W89" s="11" t="s">
        <v>14</v>
      </c>
      <c r="X89" s="11" t="s">
        <v>14</v>
      </c>
      <c r="Y89" s="11" t="s">
        <v>14</v>
      </c>
      <c r="Z89" s="11" t="s">
        <v>14</v>
      </c>
      <c r="AA89" s="11" t="s">
        <v>14</v>
      </c>
      <c r="AB89" s="11" t="s">
        <v>14</v>
      </c>
      <c r="AC89" s="11" t="s">
        <v>14</v>
      </c>
      <c r="AD89" s="11" t="s">
        <v>14</v>
      </c>
      <c r="AE89" s="11" t="s">
        <v>14</v>
      </c>
      <c r="AF89" s="11" t="s">
        <v>14</v>
      </c>
      <c r="AG89" s="11" t="s">
        <v>14</v>
      </c>
      <c r="AH89" s="11" t="s">
        <v>14</v>
      </c>
      <c r="AI89" s="11" t="s">
        <v>14</v>
      </c>
      <c r="AJ89" s="11" t="s">
        <v>14</v>
      </c>
      <c r="AK89" s="11" t="s">
        <v>14</v>
      </c>
      <c r="AL89" s="11" t="s">
        <v>14</v>
      </c>
      <c r="AM89" s="11" t="s">
        <v>14</v>
      </c>
      <c r="AN89" s="11" t="s">
        <v>14</v>
      </c>
      <c r="AO89" s="11" t="s">
        <v>14</v>
      </c>
      <c r="AP89" s="11" t="s">
        <v>14</v>
      </c>
      <c r="AQ89" s="11" t="s">
        <v>14</v>
      </c>
      <c r="AR89" s="11" t="s">
        <v>14</v>
      </c>
      <c r="AS89" s="11" t="s">
        <v>14</v>
      </c>
      <c r="AT89" s="11" t="s">
        <v>14</v>
      </c>
      <c r="AU89" s="11" t="s">
        <v>14</v>
      </c>
      <c r="AV89" s="11" t="s">
        <v>14</v>
      </c>
      <c r="AW89" s="11" t="s">
        <v>14</v>
      </c>
      <c r="AX89" s="11" t="s">
        <v>14</v>
      </c>
      <c r="AY89" s="11" t="s">
        <v>14</v>
      </c>
      <c r="AZ89" s="11" t="s">
        <v>14</v>
      </c>
      <c r="BA89" s="11" t="s">
        <v>14</v>
      </c>
      <c r="BB89" s="11" t="s">
        <v>14</v>
      </c>
      <c r="BC89" s="11" t="s">
        <v>14</v>
      </c>
      <c r="BD89" s="11" t="s">
        <v>14</v>
      </c>
      <c r="BE89" s="11" t="s">
        <v>14</v>
      </c>
      <c r="BF89" s="11" t="s">
        <v>14</v>
      </c>
      <c r="BG89" s="11" t="s">
        <v>14</v>
      </c>
      <c r="BH89" s="11" t="s">
        <v>14</v>
      </c>
      <c r="BI89" s="11" t="s">
        <v>14</v>
      </c>
      <c r="BJ89" s="11" t="s">
        <v>14</v>
      </c>
      <c r="BK89" s="11" t="s">
        <v>14</v>
      </c>
      <c r="BL89" s="11" t="s">
        <v>14</v>
      </c>
      <c r="BM89" s="11" t="s">
        <v>14</v>
      </c>
      <c r="BN89" s="11" t="s">
        <v>14</v>
      </c>
      <c r="BO89" s="11" t="s">
        <v>14</v>
      </c>
      <c r="BP89" s="11" t="s">
        <v>14</v>
      </c>
      <c r="BQ89" s="11" t="s">
        <v>14</v>
      </c>
      <c r="BR89" s="11" t="s">
        <v>14</v>
      </c>
      <c r="BS89" s="11" t="s">
        <v>14</v>
      </c>
      <c r="BT89" s="11" t="s">
        <v>14</v>
      </c>
      <c r="BU89" s="11" t="s">
        <v>14</v>
      </c>
      <c r="BV89" s="11" t="s">
        <v>14</v>
      </c>
      <c r="BW89" s="11" t="s">
        <v>14</v>
      </c>
      <c r="BX89" s="11" t="s">
        <v>14</v>
      </c>
      <c r="BY89" s="11" t="s">
        <v>14</v>
      </c>
      <c r="BZ89" s="11" t="s">
        <v>14</v>
      </c>
      <c r="CA89" s="11" t="s">
        <v>14</v>
      </c>
      <c r="CB89" s="11" t="s">
        <v>14</v>
      </c>
      <c r="CC89" s="11" t="s">
        <v>14</v>
      </c>
      <c r="CD89" s="11" t="s">
        <v>14</v>
      </c>
      <c r="CE89" s="11" t="s">
        <v>14</v>
      </c>
      <c r="CF89" s="11" t="s">
        <v>14</v>
      </c>
      <c r="CG89" s="11" t="s">
        <v>14</v>
      </c>
      <c r="CH89" s="11" t="s">
        <v>14</v>
      </c>
      <c r="CI89" s="11" t="s">
        <v>14</v>
      </c>
      <c r="CJ89" s="11" t="s">
        <v>14</v>
      </c>
      <c r="CK89" s="11" t="s">
        <v>14</v>
      </c>
      <c r="CL89" s="11" t="s">
        <v>14</v>
      </c>
      <c r="CM89" s="11" t="s">
        <v>14</v>
      </c>
      <c r="CN89" s="11" t="s">
        <v>14</v>
      </c>
      <c r="CO89" s="11" t="s">
        <v>14</v>
      </c>
      <c r="CP89" s="11" t="s">
        <v>14</v>
      </c>
      <c r="CQ89" s="11" t="s">
        <v>14</v>
      </c>
      <c r="CR89" s="11" t="s">
        <v>14</v>
      </c>
      <c r="CS89" s="11" t="s">
        <v>14</v>
      </c>
      <c r="CT89" s="11" t="s">
        <v>14</v>
      </c>
      <c r="CU89" s="11" t="s">
        <v>14</v>
      </c>
      <c r="CV89" s="11" t="s">
        <v>14</v>
      </c>
      <c r="CW89" s="11" t="s">
        <v>14</v>
      </c>
      <c r="CX89" s="11" t="s">
        <v>14</v>
      </c>
      <c r="CY89" s="11" t="s">
        <v>14</v>
      </c>
      <c r="CZ89" s="11" t="s">
        <v>14</v>
      </c>
      <c r="DA89" s="11" t="s">
        <v>14</v>
      </c>
      <c r="DB89" s="11" t="s">
        <v>14</v>
      </c>
      <c r="DC89" s="11" t="s">
        <v>14</v>
      </c>
      <c r="DD89" s="11" t="s">
        <v>14</v>
      </c>
      <c r="DE89" s="11" t="s">
        <v>14</v>
      </c>
      <c r="DF89" s="11" t="s">
        <v>14</v>
      </c>
      <c r="DG89" s="11" t="s">
        <v>14</v>
      </c>
      <c r="DH89" s="11" t="s">
        <v>14</v>
      </c>
      <c r="DI89" s="11" t="s">
        <v>14</v>
      </c>
      <c r="DJ89" s="11" t="s">
        <v>14</v>
      </c>
      <c r="DK89" s="11" t="s">
        <v>14</v>
      </c>
      <c r="DL89" s="11" t="s">
        <v>14</v>
      </c>
      <c r="DM89" s="11" t="s">
        <v>14</v>
      </c>
      <c r="DN89" s="11" t="s">
        <v>14</v>
      </c>
      <c r="DO89" s="11" t="s">
        <v>14</v>
      </c>
      <c r="DP89" s="11" t="s">
        <v>14</v>
      </c>
      <c r="DQ89" s="11" t="s">
        <v>14</v>
      </c>
      <c r="DR89" s="11" t="s">
        <v>14</v>
      </c>
      <c r="DS89" s="11" t="s">
        <v>14</v>
      </c>
      <c r="DT89" s="11" t="s">
        <v>14</v>
      </c>
      <c r="DU89" s="11" t="s">
        <v>14</v>
      </c>
      <c r="DV89" s="11" t="s">
        <v>14</v>
      </c>
      <c r="DW89" s="11" t="s">
        <v>14</v>
      </c>
      <c r="DX89" s="11" t="s">
        <v>14</v>
      </c>
      <c r="DY89" s="11" t="s">
        <v>14</v>
      </c>
      <c r="DZ89" s="11" t="s">
        <v>14</v>
      </c>
      <c r="EA89" s="11" t="s">
        <v>14</v>
      </c>
      <c r="EB89" s="11" t="s">
        <v>14</v>
      </c>
      <c r="EC89" s="11" t="s">
        <v>14</v>
      </c>
      <c r="ED89" s="11" t="s">
        <v>14</v>
      </c>
      <c r="EE89" s="11" t="s">
        <v>14</v>
      </c>
      <c r="EF89" s="11" t="s">
        <v>14</v>
      </c>
      <c r="EG89" s="11" t="s">
        <v>14</v>
      </c>
      <c r="EH89" s="11" t="s">
        <v>14</v>
      </c>
      <c r="EI89" s="11" t="s">
        <v>14</v>
      </c>
      <c r="EJ89" s="11" t="s">
        <v>14</v>
      </c>
      <c r="EK89" s="11" t="s">
        <v>14</v>
      </c>
      <c r="EL89" s="11" t="s">
        <v>14</v>
      </c>
      <c r="EM89" s="11" t="s">
        <v>14</v>
      </c>
      <c r="EN89" s="11" t="s">
        <v>14</v>
      </c>
      <c r="EO89" s="11" t="s">
        <v>14</v>
      </c>
      <c r="EP89" s="11" t="s">
        <v>14</v>
      </c>
      <c r="EQ89" s="11" t="s">
        <v>14</v>
      </c>
      <c r="ER89" s="11" t="s">
        <v>14</v>
      </c>
      <c r="ES89" s="11" t="s">
        <v>14</v>
      </c>
      <c r="ET89" s="11" t="s">
        <v>14</v>
      </c>
      <c r="EU89" s="11" t="s">
        <v>14</v>
      </c>
      <c r="EV89" s="11" t="s">
        <v>14</v>
      </c>
      <c r="EW89" s="11" t="s">
        <v>14</v>
      </c>
      <c r="EX89" s="11" t="s">
        <v>14</v>
      </c>
      <c r="EY89" s="11" t="s">
        <v>14</v>
      </c>
      <c r="EZ89" s="11" t="s">
        <v>14</v>
      </c>
      <c r="FA89" s="11" t="s">
        <v>14</v>
      </c>
      <c r="FB89" s="11" t="s">
        <v>14</v>
      </c>
      <c r="FC89" s="11" t="s">
        <v>14</v>
      </c>
      <c r="FD89" s="11" t="s">
        <v>14</v>
      </c>
      <c r="FE89" s="11">
        <v>0</v>
      </c>
      <c r="FF89" s="11">
        <v>710</v>
      </c>
      <c r="FG89" s="11">
        <v>1515</v>
      </c>
      <c r="FH89" s="11">
        <v>0</v>
      </c>
      <c r="FI89" s="11">
        <v>790.5</v>
      </c>
      <c r="FJ89" s="11">
        <v>4434.8</v>
      </c>
      <c r="FK89" s="11">
        <v>3783.35</v>
      </c>
      <c r="FL89" s="11">
        <v>4160</v>
      </c>
      <c r="FM89" s="11">
        <v>4597.5</v>
      </c>
      <c r="FN89" s="11">
        <v>3445</v>
      </c>
      <c r="FO89" s="11">
        <v>12145.5</v>
      </c>
      <c r="FP89" s="11">
        <v>11929.5</v>
      </c>
      <c r="FQ89" s="11">
        <v>1831</v>
      </c>
      <c r="FR89" s="11">
        <v>3519</v>
      </c>
      <c r="FS89" s="11">
        <v>5114</v>
      </c>
      <c r="FT89" s="11">
        <v>10913.1</v>
      </c>
      <c r="FU89" s="11">
        <v>6642</v>
      </c>
      <c r="FV89" s="11">
        <v>12106</v>
      </c>
      <c r="FW89" s="11">
        <v>2832.5</v>
      </c>
      <c r="FX89" s="11">
        <v>2983.5</v>
      </c>
      <c r="FY89" s="11">
        <v>6257.53</v>
      </c>
      <c r="FZ89" s="11">
        <v>9114.01</v>
      </c>
      <c r="GA89" s="11">
        <v>6197</v>
      </c>
      <c r="GB89" s="11">
        <v>6338.8</v>
      </c>
      <c r="GC89" s="11">
        <v>4299</v>
      </c>
      <c r="GD89" s="11">
        <v>4556.1000000000004</v>
      </c>
      <c r="GE89" s="11">
        <v>11323.5</v>
      </c>
      <c r="GF89" s="11">
        <v>13362.5</v>
      </c>
      <c r="GG89" s="11">
        <v>12896.9</v>
      </c>
      <c r="GH89" s="11">
        <v>6718</v>
      </c>
      <c r="GI89" s="67">
        <f t="shared" si="42"/>
        <v>174515.59</v>
      </c>
      <c r="GJ89" s="67" t="s">
        <v>14</v>
      </c>
      <c r="GK89" s="67" t="s">
        <v>14</v>
      </c>
      <c r="GL89" s="67" t="s">
        <v>14</v>
      </c>
      <c r="GM89" s="68">
        <f t="shared" si="43"/>
        <v>1.8513211125583833E-2</v>
      </c>
      <c r="GN89" s="68" t="s">
        <v>14</v>
      </c>
      <c r="GO89" s="68" t="s">
        <v>14</v>
      </c>
      <c r="GP89" s="68" t="s">
        <v>14</v>
      </c>
    </row>
    <row r="90" spans="2:198" ht="31.5" customHeight="1" x14ac:dyDescent="0.3">
      <c r="B90" s="3" t="s">
        <v>47</v>
      </c>
      <c r="C90" s="3" t="s">
        <v>14</v>
      </c>
      <c r="D90" s="58" t="s">
        <v>14</v>
      </c>
      <c r="E90" s="58" t="s">
        <v>14</v>
      </c>
      <c r="F90" s="58" t="s">
        <v>14</v>
      </c>
      <c r="G90" s="58" t="s">
        <v>14</v>
      </c>
      <c r="H90" s="58" t="s">
        <v>14</v>
      </c>
      <c r="I90" s="58" t="s">
        <v>14</v>
      </c>
      <c r="J90" s="58" t="s">
        <v>14</v>
      </c>
      <c r="K90" s="58" t="s">
        <v>14</v>
      </c>
      <c r="L90" s="58" t="s">
        <v>14</v>
      </c>
      <c r="M90" s="58" t="s">
        <v>14</v>
      </c>
      <c r="N90" s="58" t="s">
        <v>14</v>
      </c>
      <c r="O90" s="58" t="s">
        <v>14</v>
      </c>
      <c r="P90" s="58" t="s">
        <v>14</v>
      </c>
      <c r="Q90" s="58" t="s">
        <v>14</v>
      </c>
      <c r="R90" s="58" t="s">
        <v>14</v>
      </c>
      <c r="S90" s="58" t="s">
        <v>14</v>
      </c>
      <c r="T90" s="58" t="s">
        <v>14</v>
      </c>
      <c r="U90" s="58" t="s">
        <v>14</v>
      </c>
      <c r="V90" s="58" t="s">
        <v>14</v>
      </c>
      <c r="W90" s="58" t="s">
        <v>14</v>
      </c>
      <c r="X90" s="58" t="s">
        <v>14</v>
      </c>
      <c r="Y90" s="58" t="s">
        <v>14</v>
      </c>
      <c r="Z90" s="58" t="s">
        <v>14</v>
      </c>
      <c r="AA90" s="58" t="s">
        <v>14</v>
      </c>
      <c r="AB90" s="58" t="s">
        <v>14</v>
      </c>
      <c r="AC90" s="58" t="s">
        <v>14</v>
      </c>
      <c r="AD90" s="58" t="s">
        <v>14</v>
      </c>
      <c r="AE90" s="58" t="s">
        <v>14</v>
      </c>
      <c r="AF90" s="58" t="s">
        <v>14</v>
      </c>
      <c r="AG90" s="58" t="s">
        <v>14</v>
      </c>
      <c r="AH90" s="58" t="s">
        <v>14</v>
      </c>
      <c r="AI90" s="58" t="s">
        <v>14</v>
      </c>
      <c r="AJ90" s="58" t="s">
        <v>14</v>
      </c>
      <c r="AK90" s="58" t="s">
        <v>14</v>
      </c>
      <c r="AL90" s="58" t="s">
        <v>14</v>
      </c>
      <c r="AM90" s="58" t="s">
        <v>14</v>
      </c>
      <c r="AN90" s="58" t="s">
        <v>14</v>
      </c>
      <c r="AO90" s="58" t="s">
        <v>14</v>
      </c>
      <c r="AP90" s="58" t="s">
        <v>14</v>
      </c>
      <c r="AQ90" s="58" t="s">
        <v>14</v>
      </c>
      <c r="AR90" s="58" t="s">
        <v>14</v>
      </c>
      <c r="AS90" s="58" t="s">
        <v>14</v>
      </c>
      <c r="AT90" s="11" t="s">
        <v>14</v>
      </c>
      <c r="AU90" s="11" t="s">
        <v>14</v>
      </c>
      <c r="AV90" s="11" t="s">
        <v>14</v>
      </c>
      <c r="AW90" s="11" t="s">
        <v>14</v>
      </c>
      <c r="AX90" s="11" t="s">
        <v>14</v>
      </c>
      <c r="AY90" s="11" t="s">
        <v>14</v>
      </c>
      <c r="AZ90" s="11" t="s">
        <v>14</v>
      </c>
      <c r="BA90" s="11" t="s">
        <v>14</v>
      </c>
      <c r="BB90" s="11" t="s">
        <v>14</v>
      </c>
      <c r="BC90" s="11" t="s">
        <v>14</v>
      </c>
      <c r="BD90" s="11" t="s">
        <v>14</v>
      </c>
      <c r="BE90" s="11" t="s">
        <v>14</v>
      </c>
      <c r="BF90" s="11" t="s">
        <v>14</v>
      </c>
      <c r="BG90" s="11" t="s">
        <v>14</v>
      </c>
      <c r="BH90" s="11" t="s">
        <v>14</v>
      </c>
      <c r="BI90" s="11" t="s">
        <v>14</v>
      </c>
      <c r="BJ90" s="11" t="s">
        <v>14</v>
      </c>
      <c r="BK90" s="11" t="s">
        <v>14</v>
      </c>
      <c r="BL90" s="11" t="s">
        <v>14</v>
      </c>
      <c r="BM90" s="11" t="s">
        <v>14</v>
      </c>
      <c r="BN90" s="11" t="s">
        <v>14</v>
      </c>
      <c r="BO90" s="11" t="s">
        <v>14</v>
      </c>
      <c r="BP90" s="11" t="s">
        <v>14</v>
      </c>
      <c r="BQ90" s="11" t="s">
        <v>14</v>
      </c>
      <c r="BR90" s="11" t="s">
        <v>14</v>
      </c>
      <c r="BS90" s="11" t="s">
        <v>14</v>
      </c>
      <c r="BT90" s="11" t="s">
        <v>14</v>
      </c>
      <c r="BU90" s="11" t="s">
        <v>14</v>
      </c>
      <c r="BV90" s="11" t="s">
        <v>14</v>
      </c>
      <c r="BW90" s="11" t="s">
        <v>14</v>
      </c>
      <c r="BX90" s="11" t="s">
        <v>14</v>
      </c>
      <c r="BY90" s="11" t="s">
        <v>14</v>
      </c>
      <c r="BZ90" s="11" t="s">
        <v>14</v>
      </c>
      <c r="CA90" s="11" t="s">
        <v>14</v>
      </c>
      <c r="CB90" s="11" t="s">
        <v>14</v>
      </c>
      <c r="CC90" s="11" t="s">
        <v>14</v>
      </c>
      <c r="CD90" s="11" t="s">
        <v>14</v>
      </c>
      <c r="CE90" s="11" t="s">
        <v>14</v>
      </c>
      <c r="CF90" s="11" t="s">
        <v>14</v>
      </c>
      <c r="CG90" s="11" t="s">
        <v>14</v>
      </c>
      <c r="CH90" s="11" t="s">
        <v>14</v>
      </c>
      <c r="CI90" s="11" t="s">
        <v>14</v>
      </c>
      <c r="CJ90" s="11" t="s">
        <v>14</v>
      </c>
      <c r="CK90" s="11" t="s">
        <v>14</v>
      </c>
      <c r="CL90" s="11" t="s">
        <v>14</v>
      </c>
      <c r="CM90" s="11" t="s">
        <v>14</v>
      </c>
      <c r="CN90" s="11" t="s">
        <v>14</v>
      </c>
      <c r="CO90" s="11" t="s">
        <v>14</v>
      </c>
      <c r="CP90" s="11" t="s">
        <v>14</v>
      </c>
      <c r="CQ90" s="11" t="s">
        <v>14</v>
      </c>
      <c r="CR90" s="11" t="s">
        <v>14</v>
      </c>
      <c r="CS90" s="11" t="s">
        <v>14</v>
      </c>
      <c r="CT90" s="11" t="s">
        <v>14</v>
      </c>
      <c r="CU90" s="11" t="s">
        <v>14</v>
      </c>
      <c r="CV90" s="11" t="s">
        <v>14</v>
      </c>
      <c r="CW90" s="11" t="s">
        <v>14</v>
      </c>
      <c r="CX90" s="11" t="s">
        <v>14</v>
      </c>
      <c r="CY90" s="11" t="s">
        <v>14</v>
      </c>
      <c r="CZ90" s="11" t="s">
        <v>14</v>
      </c>
      <c r="DA90" s="11" t="s">
        <v>14</v>
      </c>
      <c r="DB90" s="11" t="s">
        <v>14</v>
      </c>
      <c r="DC90" s="11" t="s">
        <v>14</v>
      </c>
      <c r="DD90" s="11" t="s">
        <v>14</v>
      </c>
      <c r="DE90" s="11" t="s">
        <v>14</v>
      </c>
      <c r="DF90" s="11" t="s">
        <v>14</v>
      </c>
      <c r="DG90" s="11" t="s">
        <v>14</v>
      </c>
      <c r="DH90" s="11" t="s">
        <v>14</v>
      </c>
      <c r="DI90" s="11" t="s">
        <v>14</v>
      </c>
      <c r="DJ90" s="11" t="s">
        <v>14</v>
      </c>
      <c r="DK90" s="11" t="s">
        <v>14</v>
      </c>
      <c r="DL90" s="11" t="s">
        <v>14</v>
      </c>
      <c r="DM90" s="11" t="s">
        <v>14</v>
      </c>
      <c r="DN90" s="11" t="s">
        <v>14</v>
      </c>
      <c r="DO90" s="11" t="s">
        <v>14</v>
      </c>
      <c r="DP90" s="11" t="s">
        <v>14</v>
      </c>
      <c r="DQ90" s="11" t="s">
        <v>14</v>
      </c>
      <c r="DR90" s="11" t="s">
        <v>14</v>
      </c>
      <c r="DS90" s="11" t="s">
        <v>14</v>
      </c>
      <c r="DT90" s="11" t="s">
        <v>14</v>
      </c>
      <c r="DU90" s="11" t="s">
        <v>14</v>
      </c>
      <c r="DV90" s="11" t="s">
        <v>14</v>
      </c>
      <c r="DW90" s="11" t="s">
        <v>14</v>
      </c>
      <c r="DX90" s="11" t="s">
        <v>14</v>
      </c>
      <c r="DY90" s="11" t="s">
        <v>14</v>
      </c>
      <c r="DZ90" s="11" t="s">
        <v>14</v>
      </c>
      <c r="EA90" s="11" t="s">
        <v>14</v>
      </c>
      <c r="EB90" s="11" t="s">
        <v>14</v>
      </c>
      <c r="EC90" s="11" t="s">
        <v>14</v>
      </c>
      <c r="ED90" s="11" t="s">
        <v>14</v>
      </c>
      <c r="EE90" s="11" t="s">
        <v>14</v>
      </c>
      <c r="EF90" s="11" t="s">
        <v>14</v>
      </c>
      <c r="EG90" s="11" t="s">
        <v>14</v>
      </c>
      <c r="EH90" s="11" t="s">
        <v>14</v>
      </c>
      <c r="EI90" s="11" t="s">
        <v>14</v>
      </c>
      <c r="EJ90" s="11" t="s">
        <v>14</v>
      </c>
      <c r="EK90" s="11" t="s">
        <v>14</v>
      </c>
      <c r="EL90" s="11" t="s">
        <v>14</v>
      </c>
      <c r="EM90" s="11" t="s">
        <v>14</v>
      </c>
      <c r="EN90" s="11" t="s">
        <v>14</v>
      </c>
      <c r="EO90" s="11" t="s">
        <v>14</v>
      </c>
      <c r="EP90" s="11" t="s">
        <v>14</v>
      </c>
      <c r="EQ90" s="11" t="s">
        <v>14</v>
      </c>
      <c r="ER90" s="11" t="s">
        <v>14</v>
      </c>
      <c r="ES90" s="11" t="s">
        <v>14</v>
      </c>
      <c r="ET90" s="11" t="s">
        <v>14</v>
      </c>
      <c r="EU90" s="11" t="s">
        <v>14</v>
      </c>
      <c r="EV90" s="11" t="s">
        <v>14</v>
      </c>
      <c r="EW90" s="11" t="s">
        <v>14</v>
      </c>
      <c r="EX90" s="11" t="s">
        <v>14</v>
      </c>
      <c r="EY90" s="11" t="s">
        <v>14</v>
      </c>
      <c r="EZ90" s="11" t="s">
        <v>14</v>
      </c>
      <c r="FA90" s="11" t="s">
        <v>14</v>
      </c>
      <c r="FB90" s="11" t="s">
        <v>14</v>
      </c>
      <c r="FC90" s="11" t="s">
        <v>14</v>
      </c>
      <c r="FD90" s="11" t="s">
        <v>14</v>
      </c>
      <c r="FE90" s="11">
        <v>0</v>
      </c>
      <c r="FF90" s="11">
        <v>0</v>
      </c>
      <c r="FG90" s="11">
        <v>0</v>
      </c>
      <c r="FH90" s="11">
        <v>0</v>
      </c>
      <c r="FI90" s="11">
        <v>0.25</v>
      </c>
      <c r="FJ90" s="11">
        <v>0</v>
      </c>
      <c r="FK90" s="11">
        <v>0</v>
      </c>
      <c r="FL90" s="11">
        <v>0</v>
      </c>
      <c r="FM90" s="11">
        <v>0</v>
      </c>
      <c r="FN90" s="11">
        <v>0</v>
      </c>
      <c r="FO90" s="11">
        <v>0</v>
      </c>
      <c r="FP90" s="11">
        <v>0</v>
      </c>
      <c r="FQ90" s="11">
        <v>0</v>
      </c>
      <c r="FR90" s="11">
        <v>0</v>
      </c>
      <c r="FS90" s="11">
        <v>0</v>
      </c>
      <c r="FT90" s="11">
        <v>0</v>
      </c>
      <c r="FU90" s="11">
        <v>0</v>
      </c>
      <c r="FV90" s="11">
        <v>0</v>
      </c>
      <c r="FW90" s="11">
        <v>0</v>
      </c>
      <c r="FX90" s="11">
        <v>0</v>
      </c>
      <c r="FY90" s="11">
        <v>0</v>
      </c>
      <c r="FZ90" s="11">
        <v>0</v>
      </c>
      <c r="GA90" s="11">
        <v>0</v>
      </c>
      <c r="GB90" s="11">
        <v>0</v>
      </c>
      <c r="GC90" s="11">
        <v>0</v>
      </c>
      <c r="GD90" s="11">
        <v>0</v>
      </c>
      <c r="GE90" s="11">
        <v>0</v>
      </c>
      <c r="GF90" s="11">
        <v>0</v>
      </c>
      <c r="GG90" s="11">
        <v>0</v>
      </c>
      <c r="GH90" s="11">
        <v>0</v>
      </c>
      <c r="GI90" s="67">
        <f t="shared" si="42"/>
        <v>0.25</v>
      </c>
      <c r="GJ90" s="67" t="s">
        <v>14</v>
      </c>
      <c r="GK90" s="67" t="s">
        <v>14</v>
      </c>
      <c r="GL90" s="67" t="s">
        <v>14</v>
      </c>
      <c r="GM90" s="68">
        <f t="shared" si="43"/>
        <v>2.6520855709200298E-8</v>
      </c>
      <c r="GN90" s="68" t="s">
        <v>14</v>
      </c>
      <c r="GO90" s="68" t="s">
        <v>14</v>
      </c>
      <c r="GP90" s="68" t="s">
        <v>14</v>
      </c>
    </row>
    <row r="91" spans="2:198" ht="31.5" customHeight="1" x14ac:dyDescent="0.3">
      <c r="B91" s="3" t="s">
        <v>48</v>
      </c>
      <c r="C91" s="3" t="s">
        <v>14</v>
      </c>
      <c r="D91" s="58" t="s">
        <v>14</v>
      </c>
      <c r="E91" s="58" t="s">
        <v>14</v>
      </c>
      <c r="F91" s="58" t="s">
        <v>14</v>
      </c>
      <c r="G91" s="58" t="s">
        <v>14</v>
      </c>
      <c r="H91" s="58" t="s">
        <v>14</v>
      </c>
      <c r="I91" s="58" t="s">
        <v>14</v>
      </c>
      <c r="J91" s="58" t="s">
        <v>14</v>
      </c>
      <c r="K91" s="58" t="s">
        <v>14</v>
      </c>
      <c r="L91" s="58" t="s">
        <v>14</v>
      </c>
      <c r="M91" s="58" t="s">
        <v>14</v>
      </c>
      <c r="N91" s="58" t="s">
        <v>14</v>
      </c>
      <c r="O91" s="58" t="s">
        <v>14</v>
      </c>
      <c r="P91" s="58" t="s">
        <v>14</v>
      </c>
      <c r="Q91" s="58" t="s">
        <v>14</v>
      </c>
      <c r="R91" s="58" t="s">
        <v>14</v>
      </c>
      <c r="S91" s="58" t="s">
        <v>14</v>
      </c>
      <c r="T91" s="58" t="s">
        <v>14</v>
      </c>
      <c r="U91" s="58" t="s">
        <v>14</v>
      </c>
      <c r="V91" s="58" t="s">
        <v>14</v>
      </c>
      <c r="W91" s="58" t="s">
        <v>14</v>
      </c>
      <c r="X91" s="58" t="s">
        <v>14</v>
      </c>
      <c r="Y91" s="58" t="s">
        <v>14</v>
      </c>
      <c r="Z91" s="58" t="s">
        <v>14</v>
      </c>
      <c r="AA91" s="58" t="s">
        <v>14</v>
      </c>
      <c r="AB91" s="58" t="s">
        <v>14</v>
      </c>
      <c r="AC91" s="58" t="s">
        <v>14</v>
      </c>
      <c r="AD91" s="58" t="s">
        <v>14</v>
      </c>
      <c r="AE91" s="58" t="s">
        <v>14</v>
      </c>
      <c r="AF91" s="58" t="s">
        <v>14</v>
      </c>
      <c r="AG91" s="58" t="s">
        <v>14</v>
      </c>
      <c r="AH91" s="58" t="s">
        <v>14</v>
      </c>
      <c r="AI91" s="58" t="s">
        <v>14</v>
      </c>
      <c r="AJ91" s="58" t="s">
        <v>14</v>
      </c>
      <c r="AK91" s="58" t="s">
        <v>14</v>
      </c>
      <c r="AL91" s="58" t="s">
        <v>14</v>
      </c>
      <c r="AM91" s="58" t="s">
        <v>14</v>
      </c>
      <c r="AN91" s="58" t="s">
        <v>14</v>
      </c>
      <c r="AO91" s="58" t="s">
        <v>14</v>
      </c>
      <c r="AP91" s="58" t="s">
        <v>14</v>
      </c>
      <c r="AQ91" s="58" t="s">
        <v>14</v>
      </c>
      <c r="AR91" s="58" t="s">
        <v>14</v>
      </c>
      <c r="AS91" s="58" t="s">
        <v>14</v>
      </c>
      <c r="AT91" s="11" t="s">
        <v>14</v>
      </c>
      <c r="AU91" s="11" t="s">
        <v>14</v>
      </c>
      <c r="AV91" s="11" t="s">
        <v>14</v>
      </c>
      <c r="AW91" s="11" t="s">
        <v>14</v>
      </c>
      <c r="AX91" s="11" t="s">
        <v>14</v>
      </c>
      <c r="AY91" s="11" t="s">
        <v>14</v>
      </c>
      <c r="AZ91" s="11" t="s">
        <v>14</v>
      </c>
      <c r="BA91" s="11" t="s">
        <v>14</v>
      </c>
      <c r="BB91" s="11" t="s">
        <v>14</v>
      </c>
      <c r="BC91" s="11" t="s">
        <v>14</v>
      </c>
      <c r="BD91" s="11" t="s">
        <v>14</v>
      </c>
      <c r="BE91" s="11" t="s">
        <v>14</v>
      </c>
      <c r="BF91" s="11" t="s">
        <v>14</v>
      </c>
      <c r="BG91" s="11" t="s">
        <v>14</v>
      </c>
      <c r="BH91" s="11" t="s">
        <v>14</v>
      </c>
      <c r="BI91" s="11" t="s">
        <v>14</v>
      </c>
      <c r="BJ91" s="11" t="s">
        <v>14</v>
      </c>
      <c r="BK91" s="11" t="s">
        <v>14</v>
      </c>
      <c r="BL91" s="11" t="s">
        <v>14</v>
      </c>
      <c r="BM91" s="11" t="s">
        <v>14</v>
      </c>
      <c r="BN91" s="11" t="s">
        <v>14</v>
      </c>
      <c r="BO91" s="11" t="s">
        <v>14</v>
      </c>
      <c r="BP91" s="11" t="s">
        <v>14</v>
      </c>
      <c r="BQ91" s="11" t="s">
        <v>14</v>
      </c>
      <c r="BR91" s="11" t="s">
        <v>14</v>
      </c>
      <c r="BS91" s="11" t="s">
        <v>14</v>
      </c>
      <c r="BT91" s="11" t="s">
        <v>14</v>
      </c>
      <c r="BU91" s="11" t="s">
        <v>14</v>
      </c>
      <c r="BV91" s="11" t="s">
        <v>14</v>
      </c>
      <c r="BW91" s="11" t="s">
        <v>14</v>
      </c>
      <c r="BX91" s="11" t="s">
        <v>14</v>
      </c>
      <c r="BY91" s="11" t="s">
        <v>14</v>
      </c>
      <c r="BZ91" s="11" t="s">
        <v>14</v>
      </c>
      <c r="CA91" s="11" t="s">
        <v>14</v>
      </c>
      <c r="CB91" s="11" t="s">
        <v>14</v>
      </c>
      <c r="CC91" s="11" t="s">
        <v>14</v>
      </c>
      <c r="CD91" s="11" t="s">
        <v>14</v>
      </c>
      <c r="CE91" s="11" t="s">
        <v>14</v>
      </c>
      <c r="CF91" s="11" t="s">
        <v>14</v>
      </c>
      <c r="CG91" s="11" t="s">
        <v>14</v>
      </c>
      <c r="CH91" s="11" t="s">
        <v>14</v>
      </c>
      <c r="CI91" s="11" t="s">
        <v>14</v>
      </c>
      <c r="CJ91" s="11" t="s">
        <v>14</v>
      </c>
      <c r="CK91" s="11" t="s">
        <v>14</v>
      </c>
      <c r="CL91" s="11" t="s">
        <v>14</v>
      </c>
      <c r="CM91" s="11" t="s">
        <v>14</v>
      </c>
      <c r="CN91" s="11" t="s">
        <v>14</v>
      </c>
      <c r="CO91" s="11" t="s">
        <v>14</v>
      </c>
      <c r="CP91" s="11" t="s">
        <v>14</v>
      </c>
      <c r="CQ91" s="11" t="s">
        <v>14</v>
      </c>
      <c r="CR91" s="11" t="s">
        <v>14</v>
      </c>
      <c r="CS91" s="11" t="s">
        <v>14</v>
      </c>
      <c r="CT91" s="11" t="s">
        <v>14</v>
      </c>
      <c r="CU91" s="11" t="s">
        <v>14</v>
      </c>
      <c r="CV91" s="11" t="s">
        <v>14</v>
      </c>
      <c r="CW91" s="11" t="s">
        <v>14</v>
      </c>
      <c r="CX91" s="11" t="s">
        <v>14</v>
      </c>
      <c r="CY91" s="11" t="s">
        <v>14</v>
      </c>
      <c r="CZ91" s="11" t="s">
        <v>14</v>
      </c>
      <c r="DA91" s="11" t="s">
        <v>14</v>
      </c>
      <c r="DB91" s="11" t="s">
        <v>14</v>
      </c>
      <c r="DC91" s="11" t="s">
        <v>14</v>
      </c>
      <c r="DD91" s="11" t="s">
        <v>14</v>
      </c>
      <c r="DE91" s="11" t="s">
        <v>14</v>
      </c>
      <c r="DF91" s="11" t="s">
        <v>14</v>
      </c>
      <c r="DG91" s="11" t="s">
        <v>14</v>
      </c>
      <c r="DH91" s="11" t="s">
        <v>14</v>
      </c>
      <c r="DI91" s="11" t="s">
        <v>14</v>
      </c>
      <c r="DJ91" s="11" t="s">
        <v>14</v>
      </c>
      <c r="DK91" s="11" t="s">
        <v>14</v>
      </c>
      <c r="DL91" s="11" t="s">
        <v>14</v>
      </c>
      <c r="DM91" s="11" t="s">
        <v>14</v>
      </c>
      <c r="DN91" s="11" t="s">
        <v>14</v>
      </c>
      <c r="DO91" s="11" t="s">
        <v>14</v>
      </c>
      <c r="DP91" s="11" t="s">
        <v>14</v>
      </c>
      <c r="DQ91" s="11" t="s">
        <v>14</v>
      </c>
      <c r="DR91" s="11" t="s">
        <v>14</v>
      </c>
      <c r="DS91" s="11" t="s">
        <v>14</v>
      </c>
      <c r="DT91" s="11" t="s">
        <v>14</v>
      </c>
      <c r="DU91" s="11" t="s">
        <v>14</v>
      </c>
      <c r="DV91" s="11" t="s">
        <v>14</v>
      </c>
      <c r="DW91" s="11" t="s">
        <v>14</v>
      </c>
      <c r="DX91" s="11" t="s">
        <v>14</v>
      </c>
      <c r="DY91" s="11" t="s">
        <v>14</v>
      </c>
      <c r="DZ91" s="11" t="s">
        <v>14</v>
      </c>
      <c r="EA91" s="11" t="s">
        <v>14</v>
      </c>
      <c r="EB91" s="11" t="s">
        <v>14</v>
      </c>
      <c r="EC91" s="11" t="s">
        <v>14</v>
      </c>
      <c r="ED91" s="11" t="s">
        <v>14</v>
      </c>
      <c r="EE91" s="11" t="s">
        <v>14</v>
      </c>
      <c r="EF91" s="11" t="s">
        <v>14</v>
      </c>
      <c r="EG91" s="11" t="s">
        <v>14</v>
      </c>
      <c r="EH91" s="11" t="s">
        <v>14</v>
      </c>
      <c r="EI91" s="11" t="s">
        <v>14</v>
      </c>
      <c r="EJ91" s="11" t="s">
        <v>14</v>
      </c>
      <c r="EK91" s="11" t="s">
        <v>14</v>
      </c>
      <c r="EL91" s="11" t="s">
        <v>14</v>
      </c>
      <c r="EM91" s="11" t="s">
        <v>14</v>
      </c>
      <c r="EN91" s="11" t="s">
        <v>14</v>
      </c>
      <c r="EO91" s="11" t="s">
        <v>14</v>
      </c>
      <c r="EP91" s="11" t="s">
        <v>14</v>
      </c>
      <c r="EQ91" s="11" t="s">
        <v>14</v>
      </c>
      <c r="ER91" s="11" t="s">
        <v>14</v>
      </c>
      <c r="ES91" s="11" t="s">
        <v>14</v>
      </c>
      <c r="ET91" s="11" t="s">
        <v>14</v>
      </c>
      <c r="EU91" s="11" t="s">
        <v>14</v>
      </c>
      <c r="EV91" s="11" t="s">
        <v>14</v>
      </c>
      <c r="EW91" s="11" t="s">
        <v>14</v>
      </c>
      <c r="EX91" s="11" t="s">
        <v>14</v>
      </c>
      <c r="EY91" s="11" t="s">
        <v>14</v>
      </c>
      <c r="EZ91" s="11" t="s">
        <v>14</v>
      </c>
      <c r="FA91" s="11" t="s">
        <v>14</v>
      </c>
      <c r="FB91" s="11" t="s">
        <v>14</v>
      </c>
      <c r="FC91" s="11" t="s">
        <v>14</v>
      </c>
      <c r="FD91" s="11" t="s">
        <v>14</v>
      </c>
      <c r="FE91" s="11">
        <v>39755.57</v>
      </c>
      <c r="FF91" s="11">
        <v>36783.269999999997</v>
      </c>
      <c r="FG91" s="11">
        <v>28120.54</v>
      </c>
      <c r="FH91" s="11">
        <v>32220.51</v>
      </c>
      <c r="FI91" s="11">
        <v>22481.65</v>
      </c>
      <c r="FJ91" s="11">
        <v>8993.39</v>
      </c>
      <c r="FK91" s="11">
        <v>31964.27</v>
      </c>
      <c r="FL91" s="11">
        <v>6658.88</v>
      </c>
      <c r="FM91" s="11">
        <v>14489.46</v>
      </c>
      <c r="FN91" s="11">
        <v>36162.089999999997</v>
      </c>
      <c r="FO91" s="11">
        <v>36952.629999999997</v>
      </c>
      <c r="FP91" s="11">
        <v>13626.82</v>
      </c>
      <c r="FQ91" s="11">
        <v>20289.53</v>
      </c>
      <c r="FR91" s="11">
        <v>43642.25</v>
      </c>
      <c r="FS91" s="11">
        <v>36809.730000000003</v>
      </c>
      <c r="FT91" s="11">
        <v>38019.769999999997</v>
      </c>
      <c r="FU91" s="11">
        <v>43732.89</v>
      </c>
      <c r="FV91" s="11">
        <v>28279.88</v>
      </c>
      <c r="FW91" s="11">
        <v>76658.03</v>
      </c>
      <c r="FX91" s="11">
        <v>59112.93</v>
      </c>
      <c r="FY91" s="11">
        <v>22277.58</v>
      </c>
      <c r="FZ91" s="11">
        <v>44932.55</v>
      </c>
      <c r="GA91" s="11">
        <v>18575.75</v>
      </c>
      <c r="GB91" s="11">
        <v>10475.83</v>
      </c>
      <c r="GC91" s="11">
        <v>26518.27</v>
      </c>
      <c r="GD91" s="11">
        <v>25831.79</v>
      </c>
      <c r="GE91" s="11">
        <v>33728.46</v>
      </c>
      <c r="GF91" s="11">
        <v>23848.3</v>
      </c>
      <c r="GG91" s="11">
        <v>59296.89</v>
      </c>
      <c r="GH91" s="11">
        <v>70313.97</v>
      </c>
      <c r="GI91" s="67">
        <f t="shared" si="42"/>
        <v>990553.4800000001</v>
      </c>
      <c r="GJ91" s="67" t="s">
        <v>14</v>
      </c>
      <c r="GK91" s="67" t="s">
        <v>14</v>
      </c>
      <c r="GL91" s="67" t="s">
        <v>14</v>
      </c>
      <c r="GM91" s="68">
        <f t="shared" si="43"/>
        <v>0.1050813036613049</v>
      </c>
      <c r="GN91" s="68" t="s">
        <v>14</v>
      </c>
      <c r="GO91" s="68" t="s">
        <v>14</v>
      </c>
      <c r="GP91" s="68" t="s">
        <v>14</v>
      </c>
    </row>
    <row r="92" spans="2:198" ht="31.5" customHeight="1" x14ac:dyDescent="0.3">
      <c r="B92" s="3" t="s">
        <v>49</v>
      </c>
      <c r="C92" s="3" t="s">
        <v>14</v>
      </c>
      <c r="D92" s="58" t="s">
        <v>14</v>
      </c>
      <c r="E92" s="58" t="s">
        <v>14</v>
      </c>
      <c r="F92" s="58" t="s">
        <v>14</v>
      </c>
      <c r="G92" s="58" t="s">
        <v>14</v>
      </c>
      <c r="H92" s="58" t="s">
        <v>14</v>
      </c>
      <c r="I92" s="58" t="s">
        <v>14</v>
      </c>
      <c r="J92" s="58" t="s">
        <v>14</v>
      </c>
      <c r="K92" s="58" t="s">
        <v>14</v>
      </c>
      <c r="L92" s="58" t="s">
        <v>14</v>
      </c>
      <c r="M92" s="58" t="s">
        <v>14</v>
      </c>
      <c r="N92" s="58" t="s">
        <v>14</v>
      </c>
      <c r="O92" s="58" t="s">
        <v>14</v>
      </c>
      <c r="P92" s="58" t="s">
        <v>14</v>
      </c>
      <c r="Q92" s="58" t="s">
        <v>14</v>
      </c>
      <c r="R92" s="58" t="s">
        <v>14</v>
      </c>
      <c r="S92" s="58" t="s">
        <v>14</v>
      </c>
      <c r="T92" s="58" t="s">
        <v>14</v>
      </c>
      <c r="U92" s="58" t="s">
        <v>14</v>
      </c>
      <c r="V92" s="58" t="s">
        <v>14</v>
      </c>
      <c r="W92" s="58" t="s">
        <v>14</v>
      </c>
      <c r="X92" s="58" t="s">
        <v>14</v>
      </c>
      <c r="Y92" s="58" t="s">
        <v>14</v>
      </c>
      <c r="Z92" s="58" t="s">
        <v>14</v>
      </c>
      <c r="AA92" s="58" t="s">
        <v>14</v>
      </c>
      <c r="AB92" s="58" t="s">
        <v>14</v>
      </c>
      <c r="AC92" s="58" t="s">
        <v>14</v>
      </c>
      <c r="AD92" s="58" t="s">
        <v>14</v>
      </c>
      <c r="AE92" s="58" t="s">
        <v>14</v>
      </c>
      <c r="AF92" s="58" t="s">
        <v>14</v>
      </c>
      <c r="AG92" s="58" t="s">
        <v>14</v>
      </c>
      <c r="AH92" s="58" t="s">
        <v>14</v>
      </c>
      <c r="AI92" s="58" t="s">
        <v>14</v>
      </c>
      <c r="AJ92" s="58" t="s">
        <v>14</v>
      </c>
      <c r="AK92" s="58" t="s">
        <v>14</v>
      </c>
      <c r="AL92" s="58" t="s">
        <v>14</v>
      </c>
      <c r="AM92" s="58" t="s">
        <v>14</v>
      </c>
      <c r="AN92" s="58" t="s">
        <v>14</v>
      </c>
      <c r="AO92" s="58" t="s">
        <v>14</v>
      </c>
      <c r="AP92" s="58" t="s">
        <v>14</v>
      </c>
      <c r="AQ92" s="58" t="s">
        <v>14</v>
      </c>
      <c r="AR92" s="58" t="s">
        <v>14</v>
      </c>
      <c r="AS92" s="58" t="s">
        <v>14</v>
      </c>
      <c r="AT92" s="58" t="s">
        <v>14</v>
      </c>
      <c r="AU92" s="11" t="s">
        <v>14</v>
      </c>
      <c r="AV92" s="11" t="s">
        <v>14</v>
      </c>
      <c r="AW92" s="11" t="s">
        <v>14</v>
      </c>
      <c r="AX92" s="11" t="s">
        <v>14</v>
      </c>
      <c r="AY92" s="11" t="s">
        <v>14</v>
      </c>
      <c r="AZ92" s="11" t="s">
        <v>14</v>
      </c>
      <c r="BA92" s="11" t="s">
        <v>14</v>
      </c>
      <c r="BB92" s="11" t="s">
        <v>14</v>
      </c>
      <c r="BC92" s="11" t="s">
        <v>14</v>
      </c>
      <c r="BD92" s="11" t="s">
        <v>14</v>
      </c>
      <c r="BE92" s="11" t="s">
        <v>14</v>
      </c>
      <c r="BF92" s="11" t="s">
        <v>14</v>
      </c>
      <c r="BG92" s="11" t="s">
        <v>14</v>
      </c>
      <c r="BH92" s="11" t="s">
        <v>14</v>
      </c>
      <c r="BI92" s="11" t="s">
        <v>14</v>
      </c>
      <c r="BJ92" s="11" t="s">
        <v>14</v>
      </c>
      <c r="BK92" s="11" t="s">
        <v>14</v>
      </c>
      <c r="BL92" s="11" t="s">
        <v>14</v>
      </c>
      <c r="BM92" s="11" t="s">
        <v>14</v>
      </c>
      <c r="BN92" s="11" t="s">
        <v>14</v>
      </c>
      <c r="BO92" s="11" t="s">
        <v>14</v>
      </c>
      <c r="BP92" s="11" t="s">
        <v>14</v>
      </c>
      <c r="BQ92" s="11" t="s">
        <v>14</v>
      </c>
      <c r="BR92" s="11" t="s">
        <v>14</v>
      </c>
      <c r="BS92" s="11" t="s">
        <v>14</v>
      </c>
      <c r="BT92" s="11" t="s">
        <v>14</v>
      </c>
      <c r="BU92" s="11" t="s">
        <v>14</v>
      </c>
      <c r="BV92" s="11" t="s">
        <v>14</v>
      </c>
      <c r="BW92" s="11" t="s">
        <v>14</v>
      </c>
      <c r="BX92" s="11" t="s">
        <v>14</v>
      </c>
      <c r="BY92" s="11" t="s">
        <v>14</v>
      </c>
      <c r="BZ92" s="11" t="s">
        <v>14</v>
      </c>
      <c r="CA92" s="11" t="s">
        <v>14</v>
      </c>
      <c r="CB92" s="11" t="s">
        <v>14</v>
      </c>
      <c r="CC92" s="11" t="s">
        <v>14</v>
      </c>
      <c r="CD92" s="11" t="s">
        <v>14</v>
      </c>
      <c r="CE92" s="11" t="s">
        <v>14</v>
      </c>
      <c r="CF92" s="11" t="s">
        <v>14</v>
      </c>
      <c r="CG92" s="11" t="s">
        <v>14</v>
      </c>
      <c r="CH92" s="11" t="s">
        <v>14</v>
      </c>
      <c r="CI92" s="11" t="s">
        <v>14</v>
      </c>
      <c r="CJ92" s="11" t="s">
        <v>14</v>
      </c>
      <c r="CK92" s="11" t="s">
        <v>14</v>
      </c>
      <c r="CL92" s="11" t="s">
        <v>14</v>
      </c>
      <c r="CM92" s="11" t="s">
        <v>14</v>
      </c>
      <c r="CN92" s="11" t="s">
        <v>14</v>
      </c>
      <c r="CO92" s="11" t="s">
        <v>14</v>
      </c>
      <c r="CP92" s="11" t="s">
        <v>14</v>
      </c>
      <c r="CQ92" s="11" t="s">
        <v>14</v>
      </c>
      <c r="CR92" s="11" t="s">
        <v>14</v>
      </c>
      <c r="CS92" s="11" t="s">
        <v>14</v>
      </c>
      <c r="CT92" s="11" t="s">
        <v>14</v>
      </c>
      <c r="CU92" s="11" t="s">
        <v>14</v>
      </c>
      <c r="CV92" s="11" t="s">
        <v>14</v>
      </c>
      <c r="CW92" s="11" t="s">
        <v>14</v>
      </c>
      <c r="CX92" s="11" t="s">
        <v>14</v>
      </c>
      <c r="CY92" s="11" t="s">
        <v>14</v>
      </c>
      <c r="CZ92" s="11" t="s">
        <v>14</v>
      </c>
      <c r="DA92" s="11" t="s">
        <v>14</v>
      </c>
      <c r="DB92" s="11" t="s">
        <v>14</v>
      </c>
      <c r="DC92" s="11" t="s">
        <v>14</v>
      </c>
      <c r="DD92" s="11" t="s">
        <v>14</v>
      </c>
      <c r="DE92" s="11" t="s">
        <v>14</v>
      </c>
      <c r="DF92" s="11" t="s">
        <v>14</v>
      </c>
      <c r="DG92" s="11" t="s">
        <v>14</v>
      </c>
      <c r="DH92" s="11" t="s">
        <v>14</v>
      </c>
      <c r="DI92" s="11" t="s">
        <v>14</v>
      </c>
      <c r="DJ92" s="11" t="s">
        <v>14</v>
      </c>
      <c r="DK92" s="11" t="s">
        <v>14</v>
      </c>
      <c r="DL92" s="11" t="s">
        <v>14</v>
      </c>
      <c r="DM92" s="11" t="s">
        <v>14</v>
      </c>
      <c r="DN92" s="11" t="s">
        <v>14</v>
      </c>
      <c r="DO92" s="11" t="s">
        <v>14</v>
      </c>
      <c r="DP92" s="11" t="s">
        <v>14</v>
      </c>
      <c r="DQ92" s="11" t="s">
        <v>14</v>
      </c>
      <c r="DR92" s="11" t="s">
        <v>14</v>
      </c>
      <c r="DS92" s="11" t="s">
        <v>14</v>
      </c>
      <c r="DT92" s="11" t="s">
        <v>14</v>
      </c>
      <c r="DU92" s="11" t="s">
        <v>14</v>
      </c>
      <c r="DV92" s="11" t="s">
        <v>14</v>
      </c>
      <c r="DW92" s="11" t="s">
        <v>14</v>
      </c>
      <c r="DX92" s="11" t="s">
        <v>14</v>
      </c>
      <c r="DY92" s="11" t="s">
        <v>14</v>
      </c>
      <c r="DZ92" s="11" t="s">
        <v>14</v>
      </c>
      <c r="EA92" s="11" t="s">
        <v>14</v>
      </c>
      <c r="EB92" s="11" t="s">
        <v>14</v>
      </c>
      <c r="EC92" s="11" t="s">
        <v>14</v>
      </c>
      <c r="ED92" s="11" t="s">
        <v>14</v>
      </c>
      <c r="EE92" s="11" t="s">
        <v>14</v>
      </c>
      <c r="EF92" s="11" t="s">
        <v>14</v>
      </c>
      <c r="EG92" s="11" t="s">
        <v>14</v>
      </c>
      <c r="EH92" s="11" t="s">
        <v>14</v>
      </c>
      <c r="EI92" s="11" t="s">
        <v>14</v>
      </c>
      <c r="EJ92" s="11" t="s">
        <v>14</v>
      </c>
      <c r="EK92" s="11" t="s">
        <v>14</v>
      </c>
      <c r="EL92" s="11" t="s">
        <v>14</v>
      </c>
      <c r="EM92" s="11" t="s">
        <v>14</v>
      </c>
      <c r="EN92" s="11" t="s">
        <v>14</v>
      </c>
      <c r="EO92" s="11" t="s">
        <v>14</v>
      </c>
      <c r="EP92" s="11" t="s">
        <v>14</v>
      </c>
      <c r="EQ92" s="11" t="s">
        <v>14</v>
      </c>
      <c r="ER92" s="11" t="s">
        <v>14</v>
      </c>
      <c r="ES92" s="11" t="s">
        <v>14</v>
      </c>
      <c r="ET92" s="11" t="s">
        <v>14</v>
      </c>
      <c r="EU92" s="11" t="s">
        <v>14</v>
      </c>
      <c r="EV92" s="11" t="s">
        <v>14</v>
      </c>
      <c r="EW92" s="11" t="s">
        <v>14</v>
      </c>
      <c r="EX92" s="11" t="s">
        <v>14</v>
      </c>
      <c r="EY92" s="11" t="s">
        <v>14</v>
      </c>
      <c r="EZ92" s="11" t="s">
        <v>14</v>
      </c>
      <c r="FA92" s="11" t="s">
        <v>14</v>
      </c>
      <c r="FB92" s="11" t="s">
        <v>14</v>
      </c>
      <c r="FC92" s="11" t="s">
        <v>14</v>
      </c>
      <c r="FD92" s="11" t="s">
        <v>14</v>
      </c>
      <c r="FE92" s="11">
        <v>0</v>
      </c>
      <c r="FF92" s="11">
        <v>0</v>
      </c>
      <c r="FG92" s="11">
        <v>0</v>
      </c>
      <c r="FH92" s="11">
        <v>0</v>
      </c>
      <c r="FI92" s="11">
        <v>0.25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>
        <v>0</v>
      </c>
      <c r="FU92" s="11">
        <v>0</v>
      </c>
      <c r="FV92" s="11">
        <v>0</v>
      </c>
      <c r="FW92" s="11">
        <v>0</v>
      </c>
      <c r="FX92" s="11">
        <v>0</v>
      </c>
      <c r="FY92" s="11">
        <v>0</v>
      </c>
      <c r="FZ92" s="11">
        <v>0</v>
      </c>
      <c r="GA92" s="11">
        <v>0</v>
      </c>
      <c r="GB92" s="11">
        <v>0</v>
      </c>
      <c r="GC92" s="11">
        <v>0</v>
      </c>
      <c r="GD92" s="11">
        <v>0</v>
      </c>
      <c r="GE92" s="11">
        <v>0</v>
      </c>
      <c r="GF92" s="11">
        <v>0</v>
      </c>
      <c r="GG92" s="11">
        <v>0</v>
      </c>
      <c r="GH92" s="11">
        <v>0</v>
      </c>
      <c r="GI92" s="67">
        <f t="shared" si="42"/>
        <v>0.25</v>
      </c>
      <c r="GJ92" s="67" t="s">
        <v>14</v>
      </c>
      <c r="GK92" s="67" t="s">
        <v>14</v>
      </c>
      <c r="GL92" s="67" t="s">
        <v>14</v>
      </c>
      <c r="GM92" s="68">
        <f t="shared" si="43"/>
        <v>2.6520855709200298E-8</v>
      </c>
      <c r="GN92" s="68" t="s">
        <v>14</v>
      </c>
      <c r="GO92" s="68" t="s">
        <v>14</v>
      </c>
      <c r="GP92" s="68" t="s">
        <v>14</v>
      </c>
    </row>
    <row r="93" spans="2:198" ht="31.5" customHeight="1" x14ac:dyDescent="0.3">
      <c r="B93" s="3" t="s">
        <v>129</v>
      </c>
      <c r="C93" s="3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>
        <v>31265.79</v>
      </c>
      <c r="FF93" s="11">
        <v>40297.879999999997</v>
      </c>
      <c r="FG93" s="11">
        <v>47888.97</v>
      </c>
      <c r="FH93" s="11">
        <v>45909.13</v>
      </c>
      <c r="FI93" s="11">
        <v>47374.36</v>
      </c>
      <c r="FJ93" s="11">
        <v>49208.21</v>
      </c>
      <c r="FK93" s="11">
        <v>63448.15</v>
      </c>
      <c r="FL93" s="11">
        <v>52302.07</v>
      </c>
      <c r="FM93" s="11">
        <v>75923.09</v>
      </c>
      <c r="FN93" s="11">
        <v>68535.73</v>
      </c>
      <c r="FO93" s="11">
        <v>74102.259999999995</v>
      </c>
      <c r="FP93" s="11">
        <v>86183.37</v>
      </c>
      <c r="FQ93" s="11">
        <v>83634.94</v>
      </c>
      <c r="FR93" s="11">
        <v>84075.03</v>
      </c>
      <c r="FS93" s="11">
        <v>94014.16</v>
      </c>
      <c r="FT93" s="11">
        <v>96061.16</v>
      </c>
      <c r="FU93" s="11">
        <v>96979.13</v>
      </c>
      <c r="FV93" s="11">
        <v>100988.55</v>
      </c>
      <c r="FW93" s="11">
        <v>141736</v>
      </c>
      <c r="FX93" s="11">
        <v>131815.1</v>
      </c>
      <c r="FY93" s="11">
        <v>136784.98000000001</v>
      </c>
      <c r="FZ93" s="11">
        <v>140811.72</v>
      </c>
      <c r="GA93" s="11">
        <v>147618.38</v>
      </c>
      <c r="GB93" s="11">
        <v>155504.99</v>
      </c>
      <c r="GC93" s="11">
        <v>126950.48</v>
      </c>
      <c r="GD93" s="11">
        <v>138854.42000000001</v>
      </c>
      <c r="GE93" s="11">
        <v>173137.81</v>
      </c>
      <c r="GF93" s="11">
        <v>179472.35</v>
      </c>
      <c r="GG93" s="11">
        <v>172589.69</v>
      </c>
      <c r="GH93" s="11">
        <v>178767.97</v>
      </c>
      <c r="GI93" s="67">
        <f t="shared" si="42"/>
        <v>3062235.8700000006</v>
      </c>
      <c r="GJ93" s="67" t="s">
        <v>14</v>
      </c>
      <c r="GK93" s="67" t="s">
        <v>14</v>
      </c>
      <c r="GL93" s="67" t="s">
        <v>14</v>
      </c>
      <c r="GM93" s="68">
        <f t="shared" si="43"/>
        <v>0.32485246262322981</v>
      </c>
      <c r="GN93" s="68"/>
      <c r="GO93" s="68"/>
      <c r="GP93" s="68"/>
    </row>
    <row r="94" spans="2:198" ht="31.5" customHeight="1" x14ac:dyDescent="0.3">
      <c r="B94" s="3" t="s">
        <v>130</v>
      </c>
      <c r="C94" s="3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>
        <v>568.47</v>
      </c>
      <c r="FF94" s="11">
        <v>1126.98</v>
      </c>
      <c r="FG94" s="11">
        <v>5131.0600000000004</v>
      </c>
      <c r="FH94" s="11">
        <v>4155.96</v>
      </c>
      <c r="FI94" s="11">
        <v>10639.63</v>
      </c>
      <c r="FJ94" s="11">
        <v>2430.5100000000002</v>
      </c>
      <c r="FK94" s="11">
        <v>10087.41</v>
      </c>
      <c r="FL94" s="11">
        <v>9120.27</v>
      </c>
      <c r="FM94" s="11">
        <v>12038.51</v>
      </c>
      <c r="FN94" s="11">
        <v>17047.41</v>
      </c>
      <c r="FO94" s="11">
        <v>14158.76</v>
      </c>
      <c r="FP94" s="11">
        <v>32482.95</v>
      </c>
      <c r="FQ94" s="11">
        <v>22386.65</v>
      </c>
      <c r="FR94" s="11">
        <v>22525.25</v>
      </c>
      <c r="FS94" s="11">
        <v>32978.160000000003</v>
      </c>
      <c r="FT94" s="11">
        <v>26258.83</v>
      </c>
      <c r="FU94" s="11">
        <v>33376.29</v>
      </c>
      <c r="FV94" s="11">
        <v>39120.14</v>
      </c>
      <c r="FW94" s="11">
        <v>25172.07</v>
      </c>
      <c r="FX94" s="11">
        <v>29913.13</v>
      </c>
      <c r="FY94" s="11">
        <v>45472.42</v>
      </c>
      <c r="FZ94" s="11">
        <v>30105.57</v>
      </c>
      <c r="GA94" s="11">
        <v>22584.16</v>
      </c>
      <c r="GB94" s="11">
        <v>41050.83</v>
      </c>
      <c r="GC94" s="11">
        <v>30107.53</v>
      </c>
      <c r="GD94" s="11">
        <v>37251.75</v>
      </c>
      <c r="GE94" s="11">
        <v>38359.99</v>
      </c>
      <c r="GF94" s="11">
        <v>38234.57</v>
      </c>
      <c r="GG94" s="11">
        <v>38497.629999999997</v>
      </c>
      <c r="GH94" s="11">
        <v>43403.67</v>
      </c>
      <c r="GI94" s="67">
        <f t="shared" si="42"/>
        <v>715786.55999999994</v>
      </c>
      <c r="GJ94" s="67" t="s">
        <v>14</v>
      </c>
      <c r="GK94" s="67" t="s">
        <v>14</v>
      </c>
      <c r="GL94" s="67" t="s">
        <v>14</v>
      </c>
      <c r="GM94" s="68">
        <f t="shared" si="43"/>
        <v>7.5933088305379356E-2</v>
      </c>
      <c r="GN94" s="68"/>
      <c r="GO94" s="68"/>
      <c r="GP94" s="68"/>
    </row>
    <row r="95" spans="2:198" ht="31.5" customHeight="1" x14ac:dyDescent="0.3">
      <c r="B95" s="3" t="s">
        <v>131</v>
      </c>
      <c r="C95" s="3" t="s">
        <v>14</v>
      </c>
      <c r="D95" s="58" t="s">
        <v>14</v>
      </c>
      <c r="E95" s="58" t="s">
        <v>14</v>
      </c>
      <c r="F95" s="58" t="s">
        <v>14</v>
      </c>
      <c r="G95" s="58" t="s">
        <v>14</v>
      </c>
      <c r="H95" s="58" t="s">
        <v>14</v>
      </c>
      <c r="I95" s="58" t="s">
        <v>14</v>
      </c>
      <c r="J95" s="58" t="s">
        <v>14</v>
      </c>
      <c r="K95" s="58" t="s">
        <v>14</v>
      </c>
      <c r="L95" s="58" t="s">
        <v>14</v>
      </c>
      <c r="M95" s="58" t="s">
        <v>14</v>
      </c>
      <c r="N95" s="58" t="s">
        <v>14</v>
      </c>
      <c r="O95" s="58" t="s">
        <v>14</v>
      </c>
      <c r="P95" s="58" t="s">
        <v>14</v>
      </c>
      <c r="Q95" s="58" t="s">
        <v>14</v>
      </c>
      <c r="R95" s="58" t="s">
        <v>14</v>
      </c>
      <c r="S95" s="58" t="s">
        <v>14</v>
      </c>
      <c r="T95" s="58" t="s">
        <v>14</v>
      </c>
      <c r="U95" s="58" t="s">
        <v>14</v>
      </c>
      <c r="V95" s="58" t="s">
        <v>14</v>
      </c>
      <c r="W95" s="58" t="s">
        <v>14</v>
      </c>
      <c r="X95" s="58" t="s">
        <v>14</v>
      </c>
      <c r="Y95" s="58" t="s">
        <v>14</v>
      </c>
      <c r="Z95" s="58" t="s">
        <v>14</v>
      </c>
      <c r="AA95" s="58" t="s">
        <v>14</v>
      </c>
      <c r="AB95" s="58" t="s">
        <v>14</v>
      </c>
      <c r="AC95" s="58" t="s">
        <v>14</v>
      </c>
      <c r="AD95" s="58" t="s">
        <v>14</v>
      </c>
      <c r="AE95" s="58" t="s">
        <v>14</v>
      </c>
      <c r="AF95" s="58" t="s">
        <v>14</v>
      </c>
      <c r="AG95" s="58" t="s">
        <v>14</v>
      </c>
      <c r="AH95" s="58" t="s">
        <v>14</v>
      </c>
      <c r="AI95" s="58" t="s">
        <v>14</v>
      </c>
      <c r="AJ95" s="58" t="s">
        <v>14</v>
      </c>
      <c r="AK95" s="58" t="s">
        <v>14</v>
      </c>
      <c r="AL95" s="58" t="s">
        <v>14</v>
      </c>
      <c r="AM95" s="58" t="s">
        <v>14</v>
      </c>
      <c r="AN95" s="58" t="s">
        <v>14</v>
      </c>
      <c r="AO95" s="58" t="s">
        <v>14</v>
      </c>
      <c r="AP95" s="58" t="s">
        <v>14</v>
      </c>
      <c r="AQ95" s="58" t="s">
        <v>14</v>
      </c>
      <c r="AR95" s="58" t="s">
        <v>14</v>
      </c>
      <c r="AS95" s="58" t="s">
        <v>14</v>
      </c>
      <c r="AT95" s="58" t="s">
        <v>14</v>
      </c>
      <c r="AU95" s="58" t="s">
        <v>14</v>
      </c>
      <c r="AV95" s="58" t="s">
        <v>14</v>
      </c>
      <c r="AW95" s="58" t="s">
        <v>14</v>
      </c>
      <c r="AX95" s="58" t="s">
        <v>14</v>
      </c>
      <c r="AY95" s="11" t="s">
        <v>14</v>
      </c>
      <c r="AZ95" s="11" t="s">
        <v>14</v>
      </c>
      <c r="BA95" s="11" t="s">
        <v>14</v>
      </c>
      <c r="BB95" s="11" t="s">
        <v>14</v>
      </c>
      <c r="BC95" s="11" t="s">
        <v>14</v>
      </c>
      <c r="BD95" s="11" t="s">
        <v>14</v>
      </c>
      <c r="BE95" s="11" t="s">
        <v>14</v>
      </c>
      <c r="BF95" s="11" t="s">
        <v>14</v>
      </c>
      <c r="BG95" s="11" t="s">
        <v>14</v>
      </c>
      <c r="BH95" s="11" t="s">
        <v>14</v>
      </c>
      <c r="BI95" s="11" t="s">
        <v>14</v>
      </c>
      <c r="BJ95" s="11" t="s">
        <v>14</v>
      </c>
      <c r="BK95" s="11" t="s">
        <v>14</v>
      </c>
      <c r="BL95" s="11" t="s">
        <v>14</v>
      </c>
      <c r="BM95" s="11" t="s">
        <v>14</v>
      </c>
      <c r="BN95" s="11" t="s">
        <v>14</v>
      </c>
      <c r="BO95" s="11" t="s">
        <v>14</v>
      </c>
      <c r="BP95" s="11" t="s">
        <v>14</v>
      </c>
      <c r="BQ95" s="11" t="s">
        <v>14</v>
      </c>
      <c r="BR95" s="11" t="s">
        <v>14</v>
      </c>
      <c r="BS95" s="11" t="s">
        <v>14</v>
      </c>
      <c r="BT95" s="11" t="s">
        <v>14</v>
      </c>
      <c r="BU95" s="11" t="s">
        <v>14</v>
      </c>
      <c r="BV95" s="11" t="s">
        <v>14</v>
      </c>
      <c r="BW95" s="11" t="s">
        <v>14</v>
      </c>
      <c r="BX95" s="11" t="s">
        <v>14</v>
      </c>
      <c r="BY95" s="11" t="s">
        <v>14</v>
      </c>
      <c r="BZ95" s="11" t="s">
        <v>14</v>
      </c>
      <c r="CA95" s="11" t="s">
        <v>14</v>
      </c>
      <c r="CB95" s="11" t="s">
        <v>14</v>
      </c>
      <c r="CC95" s="11" t="s">
        <v>14</v>
      </c>
      <c r="CD95" s="11" t="s">
        <v>14</v>
      </c>
      <c r="CE95" s="11" t="s">
        <v>14</v>
      </c>
      <c r="CF95" s="11" t="s">
        <v>14</v>
      </c>
      <c r="CG95" s="11" t="s">
        <v>14</v>
      </c>
      <c r="CH95" s="11" t="s">
        <v>14</v>
      </c>
      <c r="CI95" s="11" t="s">
        <v>14</v>
      </c>
      <c r="CJ95" s="11" t="s">
        <v>14</v>
      </c>
      <c r="CK95" s="11" t="s">
        <v>14</v>
      </c>
      <c r="CL95" s="11" t="s">
        <v>14</v>
      </c>
      <c r="CM95" s="11" t="s">
        <v>14</v>
      </c>
      <c r="CN95" s="11" t="s">
        <v>14</v>
      </c>
      <c r="CO95" s="11" t="s">
        <v>14</v>
      </c>
      <c r="CP95" s="11" t="s">
        <v>14</v>
      </c>
      <c r="CQ95" s="11" t="s">
        <v>14</v>
      </c>
      <c r="CR95" s="11" t="s">
        <v>14</v>
      </c>
      <c r="CS95" s="11" t="s">
        <v>14</v>
      </c>
      <c r="CT95" s="11" t="s">
        <v>14</v>
      </c>
      <c r="CU95" s="11" t="s">
        <v>14</v>
      </c>
      <c r="CV95" s="11" t="s">
        <v>14</v>
      </c>
      <c r="CW95" s="11" t="s">
        <v>14</v>
      </c>
      <c r="CX95" s="11" t="s">
        <v>14</v>
      </c>
      <c r="CY95" s="11" t="s">
        <v>14</v>
      </c>
      <c r="CZ95" s="11" t="s">
        <v>14</v>
      </c>
      <c r="DA95" s="11" t="s">
        <v>14</v>
      </c>
      <c r="DB95" s="11" t="s">
        <v>14</v>
      </c>
      <c r="DC95" s="11" t="s">
        <v>14</v>
      </c>
      <c r="DD95" s="11" t="s">
        <v>14</v>
      </c>
      <c r="DE95" s="11" t="s">
        <v>14</v>
      </c>
      <c r="DF95" s="11" t="s">
        <v>14</v>
      </c>
      <c r="DG95" s="11" t="s">
        <v>14</v>
      </c>
      <c r="DH95" s="11" t="s">
        <v>14</v>
      </c>
      <c r="DI95" s="11" t="s">
        <v>14</v>
      </c>
      <c r="DJ95" s="11" t="s">
        <v>14</v>
      </c>
      <c r="DK95" s="11" t="s">
        <v>14</v>
      </c>
      <c r="DL95" s="11" t="s">
        <v>14</v>
      </c>
      <c r="DM95" s="11" t="s">
        <v>14</v>
      </c>
      <c r="DN95" s="11" t="s">
        <v>14</v>
      </c>
      <c r="DO95" s="11" t="s">
        <v>14</v>
      </c>
      <c r="DP95" s="11" t="s">
        <v>14</v>
      </c>
      <c r="DQ95" s="11" t="s">
        <v>14</v>
      </c>
      <c r="DR95" s="11" t="s">
        <v>14</v>
      </c>
      <c r="DS95" s="11" t="s">
        <v>14</v>
      </c>
      <c r="DT95" s="11" t="s">
        <v>14</v>
      </c>
      <c r="DU95" s="11" t="s">
        <v>14</v>
      </c>
      <c r="DV95" s="11" t="s">
        <v>14</v>
      </c>
      <c r="DW95" s="11" t="s">
        <v>14</v>
      </c>
      <c r="DX95" s="11" t="s">
        <v>14</v>
      </c>
      <c r="DY95" s="11" t="s">
        <v>14</v>
      </c>
      <c r="DZ95" s="11" t="s">
        <v>14</v>
      </c>
      <c r="EA95" s="11" t="s">
        <v>14</v>
      </c>
      <c r="EB95" s="11" t="s">
        <v>14</v>
      </c>
      <c r="EC95" s="11" t="s">
        <v>14</v>
      </c>
      <c r="ED95" s="11" t="s">
        <v>14</v>
      </c>
      <c r="EE95" s="11" t="s">
        <v>14</v>
      </c>
      <c r="EF95" s="11" t="s">
        <v>14</v>
      </c>
      <c r="EG95" s="11" t="s">
        <v>14</v>
      </c>
      <c r="EH95" s="11" t="s">
        <v>14</v>
      </c>
      <c r="EI95" s="11" t="s">
        <v>14</v>
      </c>
      <c r="EJ95" s="11" t="s">
        <v>14</v>
      </c>
      <c r="EK95" s="11" t="s">
        <v>14</v>
      </c>
      <c r="EL95" s="11" t="s">
        <v>14</v>
      </c>
      <c r="EM95" s="11" t="s">
        <v>14</v>
      </c>
      <c r="EN95" s="11" t="s">
        <v>14</v>
      </c>
      <c r="EO95" s="11" t="s">
        <v>14</v>
      </c>
      <c r="EP95" s="11" t="s">
        <v>14</v>
      </c>
      <c r="EQ95" s="11" t="s">
        <v>14</v>
      </c>
      <c r="ER95" s="11" t="s">
        <v>14</v>
      </c>
      <c r="ES95" s="11" t="s">
        <v>14</v>
      </c>
      <c r="ET95" s="11" t="s">
        <v>14</v>
      </c>
      <c r="EU95" s="11" t="s">
        <v>14</v>
      </c>
      <c r="EV95" s="11" t="s">
        <v>14</v>
      </c>
      <c r="EW95" s="11" t="s">
        <v>14</v>
      </c>
      <c r="EX95" s="11" t="s">
        <v>14</v>
      </c>
      <c r="EY95" s="11" t="s">
        <v>14</v>
      </c>
      <c r="EZ95" s="11" t="s">
        <v>14</v>
      </c>
      <c r="FA95" s="11" t="s">
        <v>14</v>
      </c>
      <c r="FB95" s="11" t="s">
        <v>14</v>
      </c>
      <c r="FC95" s="11" t="s">
        <v>14</v>
      </c>
      <c r="FD95" s="11" t="s">
        <v>14</v>
      </c>
      <c r="FE95" s="11">
        <v>7405.25</v>
      </c>
      <c r="FF95" s="11">
        <v>11889.45</v>
      </c>
      <c r="FG95" s="11">
        <v>12672.45</v>
      </c>
      <c r="FH95" s="11">
        <v>12979.949999999999</v>
      </c>
      <c r="FI95" s="11">
        <v>11790.75</v>
      </c>
      <c r="FJ95" s="11">
        <v>11467.83</v>
      </c>
      <c r="FK95" s="11">
        <v>12911.71</v>
      </c>
      <c r="FL95" s="11">
        <v>10709.01</v>
      </c>
      <c r="FM95" s="11">
        <v>11661.64</v>
      </c>
      <c r="FN95" s="11">
        <v>9478.2000000000007</v>
      </c>
      <c r="FO95" s="11">
        <v>6858.81</v>
      </c>
      <c r="FP95" s="11">
        <v>8135.05</v>
      </c>
      <c r="FQ95" s="11">
        <v>10383.84</v>
      </c>
      <c r="FR95" s="11">
        <v>15637.14</v>
      </c>
      <c r="FS95" s="11">
        <v>17424.28</v>
      </c>
      <c r="FT95" s="11">
        <v>14481.67</v>
      </c>
      <c r="FU95" s="11">
        <v>19309.96</v>
      </c>
      <c r="FV95" s="11">
        <v>10843.26</v>
      </c>
      <c r="FW95" s="11">
        <v>24812.11</v>
      </c>
      <c r="FX95" s="11">
        <v>16321.39</v>
      </c>
      <c r="FY95" s="11">
        <v>16809.05</v>
      </c>
      <c r="FZ95" s="11">
        <v>15228.88</v>
      </c>
      <c r="GA95" s="11">
        <v>21049.64</v>
      </c>
      <c r="GB95" s="11">
        <v>24365.34</v>
      </c>
      <c r="GC95" s="11">
        <v>19065.87</v>
      </c>
      <c r="GD95" s="11">
        <v>20541.62</v>
      </c>
      <c r="GE95" s="11">
        <v>14693.15</v>
      </c>
      <c r="GF95" s="11">
        <v>14740.44</v>
      </c>
      <c r="GG95" s="11">
        <v>13270.79</v>
      </c>
      <c r="GH95" s="11">
        <v>23419.3</v>
      </c>
      <c r="GI95" s="67">
        <f t="shared" si="42"/>
        <v>440357.83</v>
      </c>
      <c r="GJ95" s="67" t="s">
        <v>14</v>
      </c>
      <c r="GK95" s="67" t="s">
        <v>14</v>
      </c>
      <c r="GL95" s="67" t="s">
        <v>14</v>
      </c>
      <c r="GM95" s="68">
        <f t="shared" si="43"/>
        <v>4.6714665879386219E-2</v>
      </c>
      <c r="GN95" s="68" t="s">
        <v>14</v>
      </c>
      <c r="GO95" s="68" t="s">
        <v>14</v>
      </c>
      <c r="GP95" s="68" t="s">
        <v>14</v>
      </c>
    </row>
    <row r="96" spans="2:198" ht="31.5" customHeight="1" x14ac:dyDescent="0.3">
      <c r="B96" s="3" t="s">
        <v>123</v>
      </c>
      <c r="C96" s="3"/>
      <c r="D96" s="58" t="s">
        <v>14</v>
      </c>
      <c r="E96" s="58" t="s">
        <v>14</v>
      </c>
      <c r="F96" s="58" t="s">
        <v>14</v>
      </c>
      <c r="G96" s="58" t="s">
        <v>14</v>
      </c>
      <c r="H96" s="58" t="s">
        <v>14</v>
      </c>
      <c r="I96" s="58" t="s">
        <v>14</v>
      </c>
      <c r="J96" s="58" t="s">
        <v>14</v>
      </c>
      <c r="K96" s="58" t="s">
        <v>14</v>
      </c>
      <c r="L96" s="58" t="s">
        <v>14</v>
      </c>
      <c r="M96" s="58" t="s">
        <v>14</v>
      </c>
      <c r="N96" s="58" t="s">
        <v>14</v>
      </c>
      <c r="O96" s="58" t="s">
        <v>14</v>
      </c>
      <c r="P96" s="58" t="s">
        <v>14</v>
      </c>
      <c r="Q96" s="58" t="s">
        <v>14</v>
      </c>
      <c r="R96" s="58" t="s">
        <v>14</v>
      </c>
      <c r="S96" s="58" t="s">
        <v>14</v>
      </c>
      <c r="T96" s="58" t="s">
        <v>14</v>
      </c>
      <c r="U96" s="58" t="s">
        <v>14</v>
      </c>
      <c r="V96" s="58" t="s">
        <v>14</v>
      </c>
      <c r="W96" s="58" t="s">
        <v>14</v>
      </c>
      <c r="X96" s="58" t="s">
        <v>14</v>
      </c>
      <c r="Y96" s="58" t="s">
        <v>14</v>
      </c>
      <c r="Z96" s="58" t="s">
        <v>14</v>
      </c>
      <c r="AA96" s="58" t="s">
        <v>14</v>
      </c>
      <c r="AB96" s="58" t="s">
        <v>14</v>
      </c>
      <c r="AC96" s="58" t="s">
        <v>14</v>
      </c>
      <c r="AD96" s="58" t="s">
        <v>14</v>
      </c>
      <c r="AE96" s="58" t="s">
        <v>14</v>
      </c>
      <c r="AF96" s="58" t="s">
        <v>14</v>
      </c>
      <c r="AG96" s="58" t="s">
        <v>14</v>
      </c>
      <c r="AH96" s="58" t="s">
        <v>14</v>
      </c>
      <c r="AI96" s="58" t="s">
        <v>14</v>
      </c>
      <c r="AJ96" s="58" t="s">
        <v>14</v>
      </c>
      <c r="AK96" s="58" t="s">
        <v>14</v>
      </c>
      <c r="AL96" s="58" t="s">
        <v>14</v>
      </c>
      <c r="AM96" s="58" t="s">
        <v>14</v>
      </c>
      <c r="AN96" s="58" t="s">
        <v>14</v>
      </c>
      <c r="AO96" s="58" t="s">
        <v>14</v>
      </c>
      <c r="AP96" s="58" t="s">
        <v>14</v>
      </c>
      <c r="AQ96" s="58" t="s">
        <v>14</v>
      </c>
      <c r="AR96" s="58" t="s">
        <v>14</v>
      </c>
      <c r="AS96" s="58" t="s">
        <v>14</v>
      </c>
      <c r="AT96" s="58" t="s">
        <v>14</v>
      </c>
      <c r="AU96" s="58" t="s">
        <v>14</v>
      </c>
      <c r="AV96" s="58" t="s">
        <v>14</v>
      </c>
      <c r="AW96" s="58" t="s">
        <v>14</v>
      </c>
      <c r="AX96" s="58" t="s">
        <v>14</v>
      </c>
      <c r="AY96" s="58" t="s">
        <v>14</v>
      </c>
      <c r="AZ96" s="58" t="s">
        <v>14</v>
      </c>
      <c r="BA96" s="58" t="s">
        <v>14</v>
      </c>
      <c r="BB96" s="58" t="s">
        <v>14</v>
      </c>
      <c r="BC96" s="58" t="s">
        <v>14</v>
      </c>
      <c r="BD96" s="58" t="s">
        <v>14</v>
      </c>
      <c r="BE96" s="58" t="s">
        <v>14</v>
      </c>
      <c r="BF96" s="58" t="s">
        <v>14</v>
      </c>
      <c r="BG96" s="58" t="s">
        <v>14</v>
      </c>
      <c r="BH96" s="58" t="s">
        <v>14</v>
      </c>
      <c r="BI96" s="58" t="s">
        <v>14</v>
      </c>
      <c r="BJ96" s="58" t="s">
        <v>14</v>
      </c>
      <c r="BK96" s="58" t="s">
        <v>14</v>
      </c>
      <c r="BL96" s="58" t="s">
        <v>14</v>
      </c>
      <c r="BM96" s="58" t="s">
        <v>14</v>
      </c>
      <c r="BN96" s="58" t="s">
        <v>14</v>
      </c>
      <c r="BO96" s="58" t="s">
        <v>14</v>
      </c>
      <c r="BP96" s="58" t="s">
        <v>14</v>
      </c>
      <c r="BQ96" s="58" t="s">
        <v>14</v>
      </c>
      <c r="BR96" s="58" t="s">
        <v>14</v>
      </c>
      <c r="BS96" s="58" t="s">
        <v>14</v>
      </c>
      <c r="BT96" s="58" t="s">
        <v>14</v>
      </c>
      <c r="BU96" s="58" t="s">
        <v>14</v>
      </c>
      <c r="BV96" s="11" t="s">
        <v>14</v>
      </c>
      <c r="BW96" s="11" t="s">
        <v>14</v>
      </c>
      <c r="BX96" s="11" t="s">
        <v>14</v>
      </c>
      <c r="BY96" s="11" t="s">
        <v>14</v>
      </c>
      <c r="BZ96" s="11" t="s">
        <v>14</v>
      </c>
      <c r="CA96" s="11" t="s">
        <v>14</v>
      </c>
      <c r="CB96" s="11" t="s">
        <v>14</v>
      </c>
      <c r="CC96" s="11" t="s">
        <v>14</v>
      </c>
      <c r="CD96" s="11" t="s">
        <v>14</v>
      </c>
      <c r="CE96" s="11" t="s">
        <v>14</v>
      </c>
      <c r="CF96" s="11" t="s">
        <v>14</v>
      </c>
      <c r="CG96" s="11" t="s">
        <v>14</v>
      </c>
      <c r="CH96" s="11" t="s">
        <v>14</v>
      </c>
      <c r="CI96" s="11" t="s">
        <v>14</v>
      </c>
      <c r="CJ96" s="11" t="s">
        <v>14</v>
      </c>
      <c r="CK96" s="11" t="s">
        <v>14</v>
      </c>
      <c r="CL96" s="11" t="s">
        <v>14</v>
      </c>
      <c r="CM96" s="11" t="s">
        <v>14</v>
      </c>
      <c r="CN96" s="11" t="s">
        <v>14</v>
      </c>
      <c r="CO96" s="11" t="s">
        <v>14</v>
      </c>
      <c r="CP96" s="11" t="s">
        <v>14</v>
      </c>
      <c r="CQ96" s="11" t="s">
        <v>14</v>
      </c>
      <c r="CR96" s="11" t="s">
        <v>14</v>
      </c>
      <c r="CS96" s="11" t="s">
        <v>14</v>
      </c>
      <c r="CT96" s="11" t="s">
        <v>14</v>
      </c>
      <c r="CU96" s="11" t="s">
        <v>14</v>
      </c>
      <c r="CV96" s="11" t="s">
        <v>14</v>
      </c>
      <c r="CW96" s="11" t="s">
        <v>14</v>
      </c>
      <c r="CX96" s="11" t="s">
        <v>14</v>
      </c>
      <c r="CY96" s="11" t="s">
        <v>14</v>
      </c>
      <c r="CZ96" s="11" t="s">
        <v>14</v>
      </c>
      <c r="DA96" s="11" t="s">
        <v>14</v>
      </c>
      <c r="DB96" s="11" t="s">
        <v>14</v>
      </c>
      <c r="DC96" s="11" t="s">
        <v>14</v>
      </c>
      <c r="DD96" s="11" t="s">
        <v>14</v>
      </c>
      <c r="DE96" s="11" t="s">
        <v>14</v>
      </c>
      <c r="DF96" s="11" t="s">
        <v>14</v>
      </c>
      <c r="DG96" s="11" t="s">
        <v>14</v>
      </c>
      <c r="DH96" s="11" t="s">
        <v>14</v>
      </c>
      <c r="DI96" s="11" t="s">
        <v>14</v>
      </c>
      <c r="DJ96" s="11" t="s">
        <v>14</v>
      </c>
      <c r="DK96" s="11" t="s">
        <v>14</v>
      </c>
      <c r="DL96" s="11" t="s">
        <v>14</v>
      </c>
      <c r="DM96" s="11" t="s">
        <v>14</v>
      </c>
      <c r="DN96" s="11" t="s">
        <v>14</v>
      </c>
      <c r="DO96" s="11" t="s">
        <v>14</v>
      </c>
      <c r="DP96" s="11" t="s">
        <v>14</v>
      </c>
      <c r="DQ96" s="11" t="s">
        <v>14</v>
      </c>
      <c r="DR96" s="11" t="s">
        <v>14</v>
      </c>
      <c r="DS96" s="11" t="s">
        <v>14</v>
      </c>
      <c r="DT96" s="11" t="s">
        <v>14</v>
      </c>
      <c r="DU96" s="11" t="s">
        <v>14</v>
      </c>
      <c r="DV96" s="11" t="s">
        <v>14</v>
      </c>
      <c r="DW96" s="11" t="s">
        <v>14</v>
      </c>
      <c r="DX96" s="11" t="s">
        <v>14</v>
      </c>
      <c r="DY96" s="11" t="s">
        <v>14</v>
      </c>
      <c r="DZ96" s="11" t="s">
        <v>14</v>
      </c>
      <c r="EA96" s="11" t="s">
        <v>14</v>
      </c>
      <c r="EB96" s="11" t="s">
        <v>14</v>
      </c>
      <c r="EC96" s="11" t="s">
        <v>14</v>
      </c>
      <c r="ED96" s="11" t="s">
        <v>14</v>
      </c>
      <c r="EE96" s="11" t="s">
        <v>14</v>
      </c>
      <c r="EF96" s="11" t="s">
        <v>14</v>
      </c>
      <c r="EG96" s="11" t="s">
        <v>14</v>
      </c>
      <c r="EH96" s="11" t="s">
        <v>14</v>
      </c>
      <c r="EI96" s="11" t="s">
        <v>14</v>
      </c>
      <c r="EJ96" s="11" t="s">
        <v>14</v>
      </c>
      <c r="EK96" s="11" t="s">
        <v>14</v>
      </c>
      <c r="EL96" s="11" t="s">
        <v>14</v>
      </c>
      <c r="EM96" s="11" t="s">
        <v>14</v>
      </c>
      <c r="EN96" s="11" t="s">
        <v>14</v>
      </c>
      <c r="EO96" s="11" t="s">
        <v>14</v>
      </c>
      <c r="EP96" s="11" t="s">
        <v>14</v>
      </c>
      <c r="EQ96" s="11" t="s">
        <v>14</v>
      </c>
      <c r="ER96" s="11" t="s">
        <v>14</v>
      </c>
      <c r="ES96" s="11" t="s">
        <v>14</v>
      </c>
      <c r="ET96" s="11" t="s">
        <v>14</v>
      </c>
      <c r="EU96" s="11" t="s">
        <v>14</v>
      </c>
      <c r="EV96" s="11" t="s">
        <v>14</v>
      </c>
      <c r="EW96" s="11" t="s">
        <v>14</v>
      </c>
      <c r="EX96" s="11" t="s">
        <v>14</v>
      </c>
      <c r="EY96" s="11" t="s">
        <v>14</v>
      </c>
      <c r="EZ96" s="11" t="s">
        <v>14</v>
      </c>
      <c r="FA96" s="11" t="s">
        <v>14</v>
      </c>
      <c r="FB96" s="11" t="s">
        <v>14</v>
      </c>
      <c r="FC96" s="11" t="s">
        <v>14</v>
      </c>
      <c r="FD96" s="11" t="s">
        <v>14</v>
      </c>
      <c r="FE96" s="11">
        <v>0</v>
      </c>
      <c r="FF96" s="11">
        <v>0</v>
      </c>
      <c r="FG96" s="11">
        <v>0</v>
      </c>
      <c r="FH96" s="11">
        <v>0</v>
      </c>
      <c r="FI96" s="11">
        <v>0.25</v>
      </c>
      <c r="FJ96" s="11">
        <v>0</v>
      </c>
      <c r="FK96" s="11">
        <v>0</v>
      </c>
      <c r="FL96" s="11">
        <v>0</v>
      </c>
      <c r="FM96" s="11">
        <v>0</v>
      </c>
      <c r="FN96" s="11">
        <v>0</v>
      </c>
      <c r="FO96" s="11">
        <v>0</v>
      </c>
      <c r="FP96" s="11">
        <v>0</v>
      </c>
      <c r="FQ96" s="11">
        <v>0</v>
      </c>
      <c r="FR96" s="11">
        <v>0</v>
      </c>
      <c r="FS96" s="11">
        <v>0</v>
      </c>
      <c r="FT96" s="11">
        <v>0</v>
      </c>
      <c r="FU96" s="11">
        <v>0</v>
      </c>
      <c r="FV96" s="11">
        <v>0</v>
      </c>
      <c r="FW96" s="11">
        <v>0</v>
      </c>
      <c r="FX96" s="11">
        <v>0</v>
      </c>
      <c r="FY96" s="11">
        <v>0</v>
      </c>
      <c r="FZ96" s="11">
        <v>0</v>
      </c>
      <c r="GA96" s="11">
        <v>0</v>
      </c>
      <c r="GB96" s="11">
        <v>0</v>
      </c>
      <c r="GC96" s="11">
        <v>0</v>
      </c>
      <c r="GD96" s="11">
        <v>0</v>
      </c>
      <c r="GE96" s="11">
        <v>0</v>
      </c>
      <c r="GF96" s="11">
        <v>0</v>
      </c>
      <c r="GG96" s="11">
        <v>0</v>
      </c>
      <c r="GH96" s="11">
        <v>0</v>
      </c>
      <c r="GI96" s="67">
        <f t="shared" si="42"/>
        <v>0.25</v>
      </c>
      <c r="GJ96" s="67" t="s">
        <v>14</v>
      </c>
      <c r="GK96" s="67" t="s">
        <v>14</v>
      </c>
      <c r="GL96" s="67" t="s">
        <v>14</v>
      </c>
      <c r="GM96" s="68">
        <f t="shared" si="43"/>
        <v>2.6520855709200298E-8</v>
      </c>
      <c r="GN96" s="68" t="s">
        <v>14</v>
      </c>
      <c r="GO96" s="68" t="s">
        <v>14</v>
      </c>
      <c r="GP96" s="68" t="s">
        <v>14</v>
      </c>
    </row>
    <row r="97" spans="1:198" ht="31.5" customHeight="1" x14ac:dyDescent="0.3">
      <c r="B97" s="3" t="s">
        <v>121</v>
      </c>
      <c r="C97" s="3" t="s">
        <v>14</v>
      </c>
      <c r="D97" s="58" t="s">
        <v>14</v>
      </c>
      <c r="E97" s="58" t="s">
        <v>14</v>
      </c>
      <c r="F97" s="58" t="s">
        <v>14</v>
      </c>
      <c r="G97" s="58" t="s">
        <v>14</v>
      </c>
      <c r="H97" s="58" t="s">
        <v>14</v>
      </c>
      <c r="I97" s="58" t="s">
        <v>14</v>
      </c>
      <c r="J97" s="58" t="s">
        <v>14</v>
      </c>
      <c r="K97" s="58" t="s">
        <v>14</v>
      </c>
      <c r="L97" s="58" t="s">
        <v>14</v>
      </c>
      <c r="M97" s="58" t="s">
        <v>14</v>
      </c>
      <c r="N97" s="58" t="s">
        <v>14</v>
      </c>
      <c r="O97" s="58" t="s">
        <v>14</v>
      </c>
      <c r="P97" s="58" t="s">
        <v>14</v>
      </c>
      <c r="Q97" s="58" t="s">
        <v>14</v>
      </c>
      <c r="R97" s="58" t="s">
        <v>14</v>
      </c>
      <c r="S97" s="58" t="s">
        <v>14</v>
      </c>
      <c r="T97" s="58" t="s">
        <v>14</v>
      </c>
      <c r="U97" s="58" t="s">
        <v>14</v>
      </c>
      <c r="V97" s="58" t="s">
        <v>14</v>
      </c>
      <c r="W97" s="58" t="s">
        <v>14</v>
      </c>
      <c r="X97" s="58" t="s">
        <v>14</v>
      </c>
      <c r="Y97" s="58" t="s">
        <v>14</v>
      </c>
      <c r="Z97" s="58" t="s">
        <v>14</v>
      </c>
      <c r="AA97" s="58" t="s">
        <v>14</v>
      </c>
      <c r="AB97" s="58" t="s">
        <v>14</v>
      </c>
      <c r="AC97" s="58" t="s">
        <v>14</v>
      </c>
      <c r="AD97" s="58" t="s">
        <v>14</v>
      </c>
      <c r="AE97" s="58" t="s">
        <v>14</v>
      </c>
      <c r="AF97" s="58" t="s">
        <v>14</v>
      </c>
      <c r="AG97" s="58" t="s">
        <v>14</v>
      </c>
      <c r="AH97" s="58" t="s">
        <v>14</v>
      </c>
      <c r="AI97" s="58" t="s">
        <v>14</v>
      </c>
      <c r="AJ97" s="58" t="s">
        <v>14</v>
      </c>
      <c r="AK97" s="58" t="s">
        <v>14</v>
      </c>
      <c r="AL97" s="58" t="s">
        <v>14</v>
      </c>
      <c r="AM97" s="58" t="s">
        <v>14</v>
      </c>
      <c r="AN97" s="58" t="s">
        <v>14</v>
      </c>
      <c r="AO97" s="58" t="s">
        <v>14</v>
      </c>
      <c r="AP97" s="58" t="s">
        <v>14</v>
      </c>
      <c r="AQ97" s="58" t="s">
        <v>14</v>
      </c>
      <c r="AR97" s="58" t="s">
        <v>14</v>
      </c>
      <c r="AS97" s="58" t="s">
        <v>14</v>
      </c>
      <c r="AT97" s="58" t="s">
        <v>14</v>
      </c>
      <c r="AU97" s="58" t="s">
        <v>14</v>
      </c>
      <c r="AV97" s="58" t="s">
        <v>14</v>
      </c>
      <c r="AW97" s="58" t="s">
        <v>14</v>
      </c>
      <c r="AX97" s="58" t="s">
        <v>14</v>
      </c>
      <c r="AY97" s="58" t="s">
        <v>14</v>
      </c>
      <c r="AZ97" s="58" t="s">
        <v>14</v>
      </c>
      <c r="BA97" s="58" t="s">
        <v>14</v>
      </c>
      <c r="BB97" s="58" t="s">
        <v>14</v>
      </c>
      <c r="BC97" s="58" t="s">
        <v>14</v>
      </c>
      <c r="BD97" s="58" t="s">
        <v>14</v>
      </c>
      <c r="BE97" s="58" t="s">
        <v>14</v>
      </c>
      <c r="BF97" s="58" t="s">
        <v>14</v>
      </c>
      <c r="BG97" s="58" t="s">
        <v>14</v>
      </c>
      <c r="BH97" s="58" t="s">
        <v>14</v>
      </c>
      <c r="BI97" s="58" t="s">
        <v>14</v>
      </c>
      <c r="BJ97" s="58" t="s">
        <v>14</v>
      </c>
      <c r="BK97" s="58" t="s">
        <v>14</v>
      </c>
      <c r="BL97" s="11" t="s">
        <v>14</v>
      </c>
      <c r="BM97" s="11" t="s">
        <v>14</v>
      </c>
      <c r="BN97" s="11" t="s">
        <v>14</v>
      </c>
      <c r="BO97" s="11" t="s">
        <v>14</v>
      </c>
      <c r="BP97" s="11" t="s">
        <v>14</v>
      </c>
      <c r="BQ97" s="11" t="s">
        <v>14</v>
      </c>
      <c r="BR97" s="11" t="s">
        <v>14</v>
      </c>
      <c r="BS97" s="11" t="s">
        <v>14</v>
      </c>
      <c r="BT97" s="11" t="s">
        <v>14</v>
      </c>
      <c r="BU97" s="11" t="s">
        <v>14</v>
      </c>
      <c r="BV97" s="11" t="s">
        <v>14</v>
      </c>
      <c r="BW97" s="11" t="s">
        <v>14</v>
      </c>
      <c r="BX97" s="11" t="s">
        <v>14</v>
      </c>
      <c r="BY97" s="11" t="s">
        <v>14</v>
      </c>
      <c r="BZ97" s="11" t="s">
        <v>14</v>
      </c>
      <c r="CA97" s="11" t="s">
        <v>14</v>
      </c>
      <c r="CB97" s="11" t="s">
        <v>14</v>
      </c>
      <c r="CC97" s="11" t="s">
        <v>14</v>
      </c>
      <c r="CD97" s="11" t="s">
        <v>14</v>
      </c>
      <c r="CE97" s="11" t="s">
        <v>14</v>
      </c>
      <c r="CF97" s="11" t="s">
        <v>14</v>
      </c>
      <c r="CG97" s="11" t="s">
        <v>14</v>
      </c>
      <c r="CH97" s="11" t="s">
        <v>14</v>
      </c>
      <c r="CI97" s="11" t="s">
        <v>14</v>
      </c>
      <c r="CJ97" s="11" t="s">
        <v>14</v>
      </c>
      <c r="CK97" s="11" t="s">
        <v>14</v>
      </c>
      <c r="CL97" s="11" t="s">
        <v>14</v>
      </c>
      <c r="CM97" s="11" t="s">
        <v>14</v>
      </c>
      <c r="CN97" s="11" t="s">
        <v>14</v>
      </c>
      <c r="CO97" s="11" t="s">
        <v>14</v>
      </c>
      <c r="CP97" s="11" t="s">
        <v>14</v>
      </c>
      <c r="CQ97" s="11" t="s">
        <v>14</v>
      </c>
      <c r="CR97" s="11" t="s">
        <v>14</v>
      </c>
      <c r="CS97" s="11" t="s">
        <v>14</v>
      </c>
      <c r="CT97" s="11" t="s">
        <v>14</v>
      </c>
      <c r="CU97" s="11" t="s">
        <v>14</v>
      </c>
      <c r="CV97" s="11" t="s">
        <v>14</v>
      </c>
      <c r="CW97" s="11" t="s">
        <v>14</v>
      </c>
      <c r="CX97" s="11" t="s">
        <v>14</v>
      </c>
      <c r="CY97" s="11" t="s">
        <v>14</v>
      </c>
      <c r="CZ97" s="11" t="s">
        <v>14</v>
      </c>
      <c r="DA97" s="11" t="s">
        <v>14</v>
      </c>
      <c r="DB97" s="11" t="s">
        <v>14</v>
      </c>
      <c r="DC97" s="11" t="s">
        <v>14</v>
      </c>
      <c r="DD97" s="11" t="s">
        <v>14</v>
      </c>
      <c r="DE97" s="11" t="s">
        <v>14</v>
      </c>
      <c r="DF97" s="11" t="s">
        <v>14</v>
      </c>
      <c r="DG97" s="11" t="s">
        <v>14</v>
      </c>
      <c r="DH97" s="11" t="s">
        <v>14</v>
      </c>
      <c r="DI97" s="11" t="s">
        <v>14</v>
      </c>
      <c r="DJ97" s="11" t="s">
        <v>14</v>
      </c>
      <c r="DK97" s="11" t="s">
        <v>14</v>
      </c>
      <c r="DL97" s="11" t="s">
        <v>14</v>
      </c>
      <c r="DM97" s="11" t="s">
        <v>14</v>
      </c>
      <c r="DN97" s="11" t="s">
        <v>14</v>
      </c>
      <c r="DO97" s="11" t="s">
        <v>14</v>
      </c>
      <c r="DP97" s="11" t="s">
        <v>14</v>
      </c>
      <c r="DQ97" s="11" t="s">
        <v>14</v>
      </c>
      <c r="DR97" s="11" t="s">
        <v>14</v>
      </c>
      <c r="DS97" s="11" t="s">
        <v>14</v>
      </c>
      <c r="DT97" s="11" t="s">
        <v>14</v>
      </c>
      <c r="DU97" s="11" t="s">
        <v>14</v>
      </c>
      <c r="DV97" s="11" t="s">
        <v>14</v>
      </c>
      <c r="DW97" s="11" t="s">
        <v>14</v>
      </c>
      <c r="DX97" s="11" t="s">
        <v>14</v>
      </c>
      <c r="DY97" s="11" t="s">
        <v>14</v>
      </c>
      <c r="DZ97" s="11" t="s">
        <v>14</v>
      </c>
      <c r="EA97" s="11" t="s">
        <v>14</v>
      </c>
      <c r="EB97" s="11" t="s">
        <v>14</v>
      </c>
      <c r="EC97" s="11" t="s">
        <v>14</v>
      </c>
      <c r="ED97" s="11" t="s">
        <v>14</v>
      </c>
      <c r="EE97" s="11" t="s">
        <v>14</v>
      </c>
      <c r="EF97" s="11" t="s">
        <v>14</v>
      </c>
      <c r="EG97" s="11" t="s">
        <v>14</v>
      </c>
      <c r="EH97" s="11" t="s">
        <v>14</v>
      </c>
      <c r="EI97" s="11" t="s">
        <v>14</v>
      </c>
      <c r="EJ97" s="11" t="s">
        <v>14</v>
      </c>
      <c r="EK97" s="11" t="s">
        <v>14</v>
      </c>
      <c r="EL97" s="11" t="s">
        <v>14</v>
      </c>
      <c r="EM97" s="11" t="s">
        <v>14</v>
      </c>
      <c r="EN97" s="11" t="s">
        <v>14</v>
      </c>
      <c r="EO97" s="11" t="s">
        <v>14</v>
      </c>
      <c r="EP97" s="11" t="s">
        <v>14</v>
      </c>
      <c r="EQ97" s="11" t="s">
        <v>14</v>
      </c>
      <c r="ER97" s="11" t="s">
        <v>14</v>
      </c>
      <c r="ES97" s="11" t="s">
        <v>14</v>
      </c>
      <c r="ET97" s="11" t="s">
        <v>14</v>
      </c>
      <c r="EU97" s="11" t="s">
        <v>14</v>
      </c>
      <c r="EV97" s="11" t="s">
        <v>14</v>
      </c>
      <c r="EW97" s="11" t="s">
        <v>14</v>
      </c>
      <c r="EX97" s="11" t="s">
        <v>14</v>
      </c>
      <c r="EY97" s="11" t="s">
        <v>14</v>
      </c>
      <c r="EZ97" s="11" t="s">
        <v>14</v>
      </c>
      <c r="FA97" s="11" t="s">
        <v>14</v>
      </c>
      <c r="FB97" s="11" t="s">
        <v>14</v>
      </c>
      <c r="FC97" s="11" t="s">
        <v>14</v>
      </c>
      <c r="FD97" s="11" t="s">
        <v>14</v>
      </c>
      <c r="FE97" s="11">
        <v>0</v>
      </c>
      <c r="FF97" s="11">
        <v>0</v>
      </c>
      <c r="FG97" s="11">
        <v>0</v>
      </c>
      <c r="FH97" s="11">
        <v>0</v>
      </c>
      <c r="FI97" s="11">
        <v>0.25</v>
      </c>
      <c r="FJ97" s="11">
        <v>0</v>
      </c>
      <c r="FK97" s="11">
        <v>0</v>
      </c>
      <c r="FL97" s="11">
        <v>0</v>
      </c>
      <c r="FM97" s="11">
        <v>0</v>
      </c>
      <c r="FN97" s="11">
        <v>0</v>
      </c>
      <c r="FO97" s="11">
        <v>0</v>
      </c>
      <c r="FP97" s="11">
        <v>0</v>
      </c>
      <c r="FQ97" s="11">
        <v>0</v>
      </c>
      <c r="FR97" s="11">
        <v>0</v>
      </c>
      <c r="FS97" s="11">
        <v>0</v>
      </c>
      <c r="FT97" s="11">
        <v>0</v>
      </c>
      <c r="FU97" s="11">
        <v>0</v>
      </c>
      <c r="FV97" s="11">
        <v>0</v>
      </c>
      <c r="FW97" s="11">
        <v>0</v>
      </c>
      <c r="FX97" s="11">
        <v>0</v>
      </c>
      <c r="FY97" s="11">
        <v>0</v>
      </c>
      <c r="FZ97" s="11">
        <v>0</v>
      </c>
      <c r="GA97" s="11">
        <v>0</v>
      </c>
      <c r="GB97" s="11">
        <v>0</v>
      </c>
      <c r="GC97" s="11">
        <v>0</v>
      </c>
      <c r="GD97" s="11">
        <v>0</v>
      </c>
      <c r="GE97" s="11">
        <v>0</v>
      </c>
      <c r="GF97" s="11">
        <v>0</v>
      </c>
      <c r="GG97" s="11">
        <v>0</v>
      </c>
      <c r="GH97" s="11">
        <v>0</v>
      </c>
      <c r="GI97" s="67">
        <f t="shared" si="42"/>
        <v>0.25</v>
      </c>
      <c r="GJ97" s="67" t="s">
        <v>14</v>
      </c>
      <c r="GK97" s="67" t="s">
        <v>14</v>
      </c>
      <c r="GL97" s="67" t="s">
        <v>14</v>
      </c>
      <c r="GM97" s="68">
        <f t="shared" si="43"/>
        <v>2.6520855709200298E-8</v>
      </c>
      <c r="GN97" s="68" t="s">
        <v>14</v>
      </c>
      <c r="GO97" s="68" t="s">
        <v>14</v>
      </c>
      <c r="GP97" s="68" t="s">
        <v>14</v>
      </c>
    </row>
    <row r="98" spans="1:198" ht="31.5" customHeight="1" x14ac:dyDescent="0.3">
      <c r="B98" s="3" t="s">
        <v>36</v>
      </c>
      <c r="C98" s="3" t="s">
        <v>37</v>
      </c>
      <c r="D98" s="11" t="s">
        <v>14</v>
      </c>
      <c r="E98" s="11" t="s">
        <v>14</v>
      </c>
      <c r="F98" s="11" t="s">
        <v>14</v>
      </c>
      <c r="G98" s="11" t="s">
        <v>14</v>
      </c>
      <c r="H98" s="11" t="s">
        <v>14</v>
      </c>
      <c r="I98" s="11" t="s">
        <v>14</v>
      </c>
      <c r="J98" s="11" t="s">
        <v>14</v>
      </c>
      <c r="K98" s="11" t="s">
        <v>14</v>
      </c>
      <c r="L98" s="11" t="s">
        <v>14</v>
      </c>
      <c r="M98" s="11" t="s">
        <v>14</v>
      </c>
      <c r="N98" s="11" t="s">
        <v>14</v>
      </c>
      <c r="O98" s="11" t="s">
        <v>14</v>
      </c>
      <c r="P98" s="11" t="s">
        <v>14</v>
      </c>
      <c r="Q98" s="11" t="s">
        <v>14</v>
      </c>
      <c r="R98" s="11" t="s">
        <v>14</v>
      </c>
      <c r="S98" s="11" t="s">
        <v>14</v>
      </c>
      <c r="T98" s="11" t="s">
        <v>14</v>
      </c>
      <c r="U98" s="11" t="s">
        <v>14</v>
      </c>
      <c r="V98" s="11" t="s">
        <v>14</v>
      </c>
      <c r="W98" s="11" t="s">
        <v>14</v>
      </c>
      <c r="X98" s="11" t="s">
        <v>14</v>
      </c>
      <c r="Y98" s="11" t="s">
        <v>14</v>
      </c>
      <c r="Z98" s="11" t="s">
        <v>14</v>
      </c>
      <c r="AA98" s="11" t="s">
        <v>14</v>
      </c>
      <c r="AB98" s="11" t="s">
        <v>14</v>
      </c>
      <c r="AC98" s="11" t="s">
        <v>14</v>
      </c>
      <c r="AD98" s="11" t="s">
        <v>14</v>
      </c>
      <c r="AE98" s="11" t="s">
        <v>14</v>
      </c>
      <c r="AF98" s="11" t="s">
        <v>14</v>
      </c>
      <c r="AG98" s="11" t="s">
        <v>14</v>
      </c>
      <c r="AH98" s="11" t="s">
        <v>14</v>
      </c>
      <c r="AI98" s="11" t="s">
        <v>14</v>
      </c>
      <c r="AJ98" s="11" t="s">
        <v>14</v>
      </c>
      <c r="AK98" s="11" t="s">
        <v>14</v>
      </c>
      <c r="AL98" s="11" t="s">
        <v>14</v>
      </c>
      <c r="AM98" s="11" t="s">
        <v>14</v>
      </c>
      <c r="AN98" s="11" t="s">
        <v>14</v>
      </c>
      <c r="AO98" s="11" t="s">
        <v>14</v>
      </c>
      <c r="AP98" s="11" t="s">
        <v>14</v>
      </c>
      <c r="AQ98" s="11" t="s">
        <v>14</v>
      </c>
      <c r="AR98" s="11" t="s">
        <v>14</v>
      </c>
      <c r="AS98" s="11" t="s">
        <v>14</v>
      </c>
      <c r="AT98" s="11" t="s">
        <v>14</v>
      </c>
      <c r="AU98" s="11" t="s">
        <v>14</v>
      </c>
      <c r="AV98" s="11" t="s">
        <v>14</v>
      </c>
      <c r="AW98" s="11" t="s">
        <v>14</v>
      </c>
      <c r="AX98" s="11" t="s">
        <v>14</v>
      </c>
      <c r="AY98" s="11" t="s">
        <v>14</v>
      </c>
      <c r="AZ98" s="11" t="s">
        <v>14</v>
      </c>
      <c r="BA98" s="11" t="s">
        <v>14</v>
      </c>
      <c r="BB98" s="11" t="s">
        <v>14</v>
      </c>
      <c r="BC98" s="11" t="s">
        <v>14</v>
      </c>
      <c r="BD98" s="11" t="s">
        <v>14</v>
      </c>
      <c r="BE98" s="11" t="s">
        <v>14</v>
      </c>
      <c r="BF98" s="11" t="s">
        <v>14</v>
      </c>
      <c r="BG98" s="11" t="s">
        <v>14</v>
      </c>
      <c r="BH98" s="11" t="s">
        <v>14</v>
      </c>
      <c r="BI98" s="11" t="s">
        <v>14</v>
      </c>
      <c r="BJ98" s="11" t="s">
        <v>14</v>
      </c>
      <c r="BK98" s="11" t="s">
        <v>14</v>
      </c>
      <c r="BL98" s="11" t="s">
        <v>14</v>
      </c>
      <c r="BM98" s="11" t="s">
        <v>14</v>
      </c>
      <c r="BN98" s="11" t="s">
        <v>14</v>
      </c>
      <c r="BO98" s="11" t="s">
        <v>14</v>
      </c>
      <c r="BP98" s="11" t="s">
        <v>14</v>
      </c>
      <c r="BQ98" s="11" t="s">
        <v>14</v>
      </c>
      <c r="BR98" s="11" t="s">
        <v>14</v>
      </c>
      <c r="BS98" s="11" t="s">
        <v>14</v>
      </c>
      <c r="BT98" s="11" t="s">
        <v>14</v>
      </c>
      <c r="BU98" s="11" t="s">
        <v>14</v>
      </c>
      <c r="BV98" s="11" t="s">
        <v>14</v>
      </c>
      <c r="BW98" s="11" t="s">
        <v>14</v>
      </c>
      <c r="BX98" s="11" t="s">
        <v>14</v>
      </c>
      <c r="BY98" s="11" t="s">
        <v>14</v>
      </c>
      <c r="BZ98" s="11" t="s">
        <v>14</v>
      </c>
      <c r="CA98" s="11" t="s">
        <v>14</v>
      </c>
      <c r="CB98" s="11" t="s">
        <v>14</v>
      </c>
      <c r="CC98" s="11" t="s">
        <v>14</v>
      </c>
      <c r="CD98" s="11" t="s">
        <v>14</v>
      </c>
      <c r="CE98" s="11" t="s">
        <v>14</v>
      </c>
      <c r="CF98" s="11" t="s">
        <v>14</v>
      </c>
      <c r="CG98" s="11" t="s">
        <v>14</v>
      </c>
      <c r="CH98" s="11" t="s">
        <v>14</v>
      </c>
      <c r="CI98" s="11" t="s">
        <v>14</v>
      </c>
      <c r="CJ98" s="11" t="s">
        <v>14</v>
      </c>
      <c r="CK98" s="11" t="s">
        <v>14</v>
      </c>
      <c r="CL98" s="11" t="s">
        <v>14</v>
      </c>
      <c r="CM98" s="11" t="s">
        <v>14</v>
      </c>
      <c r="CN98" s="11" t="s">
        <v>14</v>
      </c>
      <c r="CO98" s="11" t="s">
        <v>14</v>
      </c>
      <c r="CP98" s="11" t="s">
        <v>14</v>
      </c>
      <c r="CQ98" s="11" t="s">
        <v>14</v>
      </c>
      <c r="CR98" s="11" t="s">
        <v>14</v>
      </c>
      <c r="CS98" s="11" t="s">
        <v>14</v>
      </c>
      <c r="CT98" s="11" t="s">
        <v>14</v>
      </c>
      <c r="CU98" s="11" t="s">
        <v>14</v>
      </c>
      <c r="CV98" s="11" t="s">
        <v>14</v>
      </c>
      <c r="CW98" s="11" t="s">
        <v>14</v>
      </c>
      <c r="CX98" s="11" t="s">
        <v>14</v>
      </c>
      <c r="CY98" s="11" t="s">
        <v>14</v>
      </c>
      <c r="CZ98" s="11" t="s">
        <v>14</v>
      </c>
      <c r="DA98" s="11" t="s">
        <v>14</v>
      </c>
      <c r="DB98" s="11" t="s">
        <v>14</v>
      </c>
      <c r="DC98" s="11" t="s">
        <v>14</v>
      </c>
      <c r="DD98" s="11" t="s">
        <v>14</v>
      </c>
      <c r="DE98" s="11" t="s">
        <v>14</v>
      </c>
      <c r="DF98" s="11" t="s">
        <v>14</v>
      </c>
      <c r="DG98" s="11" t="s">
        <v>14</v>
      </c>
      <c r="DH98" s="11" t="s">
        <v>14</v>
      </c>
      <c r="DI98" s="11" t="s">
        <v>14</v>
      </c>
      <c r="DJ98" s="11" t="s">
        <v>14</v>
      </c>
      <c r="DK98" s="11" t="s">
        <v>14</v>
      </c>
      <c r="DL98" s="11" t="s">
        <v>14</v>
      </c>
      <c r="DM98" s="11" t="s">
        <v>14</v>
      </c>
      <c r="DN98" s="11" t="s">
        <v>14</v>
      </c>
      <c r="DO98" s="11" t="s">
        <v>14</v>
      </c>
      <c r="DP98" s="11" t="s">
        <v>14</v>
      </c>
      <c r="DQ98" s="11" t="s">
        <v>14</v>
      </c>
      <c r="DR98" s="11" t="s">
        <v>14</v>
      </c>
      <c r="DS98" s="11" t="s">
        <v>14</v>
      </c>
      <c r="DT98" s="11" t="s">
        <v>14</v>
      </c>
      <c r="DU98" s="11" t="s">
        <v>14</v>
      </c>
      <c r="DV98" s="11" t="s">
        <v>14</v>
      </c>
      <c r="DW98" s="11" t="s">
        <v>14</v>
      </c>
      <c r="DX98" s="11" t="s">
        <v>14</v>
      </c>
      <c r="DY98" s="11" t="s">
        <v>14</v>
      </c>
      <c r="DZ98" s="11" t="s">
        <v>14</v>
      </c>
      <c r="EA98" s="11" t="s">
        <v>14</v>
      </c>
      <c r="EB98" s="11" t="s">
        <v>14</v>
      </c>
      <c r="EC98" s="11" t="s">
        <v>14</v>
      </c>
      <c r="ED98" s="11" t="s">
        <v>14</v>
      </c>
      <c r="EE98" s="11" t="s">
        <v>14</v>
      </c>
      <c r="EF98" s="11" t="s">
        <v>14</v>
      </c>
      <c r="EG98" s="11" t="s">
        <v>14</v>
      </c>
      <c r="EH98" s="11" t="s">
        <v>14</v>
      </c>
      <c r="EI98" s="11" t="s">
        <v>14</v>
      </c>
      <c r="EJ98" s="11" t="s">
        <v>14</v>
      </c>
      <c r="EK98" s="11" t="s">
        <v>14</v>
      </c>
      <c r="EL98" s="11" t="s">
        <v>14</v>
      </c>
      <c r="EM98" s="11" t="s">
        <v>14</v>
      </c>
      <c r="EN98" s="11" t="s">
        <v>14</v>
      </c>
      <c r="EO98" s="11" t="s">
        <v>14</v>
      </c>
      <c r="EP98" s="11" t="s">
        <v>14</v>
      </c>
      <c r="EQ98" s="11" t="s">
        <v>14</v>
      </c>
      <c r="ER98" s="11" t="s">
        <v>14</v>
      </c>
      <c r="ES98" s="11" t="s">
        <v>14</v>
      </c>
      <c r="ET98" s="11" t="s">
        <v>14</v>
      </c>
      <c r="EU98" s="11" t="s">
        <v>14</v>
      </c>
      <c r="EV98" s="11" t="s">
        <v>14</v>
      </c>
      <c r="EW98" s="11" t="s">
        <v>14</v>
      </c>
      <c r="EX98" s="11" t="s">
        <v>14</v>
      </c>
      <c r="EY98" s="11" t="s">
        <v>14</v>
      </c>
      <c r="EZ98" s="11" t="s">
        <v>14</v>
      </c>
      <c r="FA98" s="11" t="s">
        <v>14</v>
      </c>
      <c r="FB98" s="11" t="s">
        <v>14</v>
      </c>
      <c r="FC98" s="11" t="s">
        <v>14</v>
      </c>
      <c r="FD98" s="11" t="s">
        <v>14</v>
      </c>
      <c r="FE98" s="11">
        <v>0</v>
      </c>
      <c r="FF98" s="11">
        <v>0</v>
      </c>
      <c r="FG98" s="11">
        <v>0</v>
      </c>
      <c r="FH98" s="11">
        <v>0</v>
      </c>
      <c r="FI98" s="11">
        <v>304</v>
      </c>
      <c r="FJ98" s="11">
        <v>1069</v>
      </c>
      <c r="FK98" s="11">
        <v>1472</v>
      </c>
      <c r="FL98" s="11">
        <v>1719.5</v>
      </c>
      <c r="FM98" s="11">
        <v>2028</v>
      </c>
      <c r="FN98" s="11">
        <v>873</v>
      </c>
      <c r="FO98" s="11">
        <v>1093</v>
      </c>
      <c r="FP98" s="11">
        <v>5655.2</v>
      </c>
      <c r="FQ98" s="11">
        <v>3318.55</v>
      </c>
      <c r="FR98" s="11">
        <v>6280.3</v>
      </c>
      <c r="FS98" s="11">
        <v>5220.8</v>
      </c>
      <c r="FT98" s="11">
        <v>11206.14</v>
      </c>
      <c r="FU98" s="11">
        <v>12324.81</v>
      </c>
      <c r="FV98" s="11">
        <v>5244.87</v>
      </c>
      <c r="FW98" s="11">
        <v>13851.06</v>
      </c>
      <c r="FX98" s="11">
        <v>14530.06</v>
      </c>
      <c r="FY98" s="11">
        <v>15495.06</v>
      </c>
      <c r="FZ98" s="11">
        <v>18351.66</v>
      </c>
      <c r="GA98" s="11">
        <v>16239.64</v>
      </c>
      <c r="GB98" s="11">
        <v>19916.28</v>
      </c>
      <c r="GC98" s="11">
        <v>22617.11</v>
      </c>
      <c r="GD98" s="11">
        <v>19427.509999999998</v>
      </c>
      <c r="GE98" s="11">
        <v>24781.5</v>
      </c>
      <c r="GF98" s="11">
        <v>23194.25</v>
      </c>
      <c r="GG98" s="11">
        <v>23483.119999999999</v>
      </c>
      <c r="GH98" s="11">
        <v>23811.22</v>
      </c>
      <c r="GI98" s="67">
        <f t="shared" si="42"/>
        <v>293507.64</v>
      </c>
      <c r="GJ98" s="67" t="s">
        <v>14</v>
      </c>
      <c r="GK98" s="67" t="s">
        <v>14</v>
      </c>
      <c r="GL98" s="67" t="s">
        <v>14</v>
      </c>
      <c r="GM98" s="68">
        <f t="shared" si="43"/>
        <v>3.1136295079951623E-2</v>
      </c>
      <c r="GN98" s="68" t="s">
        <v>14</v>
      </c>
      <c r="GO98" s="68" t="s">
        <v>14</v>
      </c>
      <c r="GP98" s="68" t="s">
        <v>14</v>
      </c>
    </row>
    <row r="99" spans="1:198" ht="33" customHeight="1" x14ac:dyDescent="0.3">
      <c r="B99" s="3" t="s">
        <v>13</v>
      </c>
      <c r="C99" s="3" t="s">
        <v>14</v>
      </c>
      <c r="D99" s="11" t="s">
        <v>14</v>
      </c>
      <c r="E99" s="11" t="s">
        <v>14</v>
      </c>
      <c r="F99" s="11" t="s">
        <v>14</v>
      </c>
      <c r="G99" s="11" t="s">
        <v>14</v>
      </c>
      <c r="H99" s="11" t="s">
        <v>14</v>
      </c>
      <c r="I99" s="11" t="s">
        <v>14</v>
      </c>
      <c r="J99" s="11" t="s">
        <v>14</v>
      </c>
      <c r="K99" s="11" t="s">
        <v>14</v>
      </c>
      <c r="L99" s="11" t="s">
        <v>14</v>
      </c>
      <c r="M99" s="11" t="s">
        <v>14</v>
      </c>
      <c r="N99" s="11" t="s">
        <v>14</v>
      </c>
      <c r="O99" s="11" t="s">
        <v>14</v>
      </c>
      <c r="P99" s="11" t="s">
        <v>14</v>
      </c>
      <c r="Q99" s="11" t="s">
        <v>14</v>
      </c>
      <c r="R99" s="11" t="s">
        <v>14</v>
      </c>
      <c r="S99" s="11" t="s">
        <v>14</v>
      </c>
      <c r="T99" s="11" t="s">
        <v>14</v>
      </c>
      <c r="U99" s="11" t="s">
        <v>14</v>
      </c>
      <c r="V99" s="11" t="s">
        <v>14</v>
      </c>
      <c r="W99" s="11" t="s">
        <v>14</v>
      </c>
      <c r="X99" s="11" t="s">
        <v>14</v>
      </c>
      <c r="Y99" s="11" t="s">
        <v>14</v>
      </c>
      <c r="Z99" s="11" t="s">
        <v>14</v>
      </c>
      <c r="AA99" s="11" t="s">
        <v>14</v>
      </c>
      <c r="AB99" s="11" t="s">
        <v>14</v>
      </c>
      <c r="AC99" s="11" t="s">
        <v>14</v>
      </c>
      <c r="AD99" s="11" t="s">
        <v>14</v>
      </c>
      <c r="AE99" s="11" t="s">
        <v>14</v>
      </c>
      <c r="AF99" s="11" t="s">
        <v>14</v>
      </c>
      <c r="AG99" s="11" t="s">
        <v>14</v>
      </c>
      <c r="AH99" s="11" t="s">
        <v>14</v>
      </c>
      <c r="AI99" s="11" t="s">
        <v>14</v>
      </c>
      <c r="AJ99" s="11" t="s">
        <v>14</v>
      </c>
      <c r="AK99" s="11" t="s">
        <v>14</v>
      </c>
      <c r="AL99" s="11" t="s">
        <v>14</v>
      </c>
      <c r="AM99" s="11" t="s">
        <v>14</v>
      </c>
      <c r="AN99" s="11" t="s">
        <v>14</v>
      </c>
      <c r="AO99" s="11" t="s">
        <v>14</v>
      </c>
      <c r="AP99" s="11" t="s">
        <v>14</v>
      </c>
      <c r="AQ99" s="11" t="s">
        <v>14</v>
      </c>
      <c r="AR99" s="11" t="s">
        <v>14</v>
      </c>
      <c r="AS99" s="11" t="s">
        <v>14</v>
      </c>
      <c r="AT99" s="11" t="s">
        <v>14</v>
      </c>
      <c r="AU99" s="11" t="s">
        <v>14</v>
      </c>
      <c r="AV99" s="11" t="s">
        <v>14</v>
      </c>
      <c r="AW99" s="11" t="s">
        <v>14</v>
      </c>
      <c r="AX99" s="11" t="s">
        <v>14</v>
      </c>
      <c r="AY99" s="11" t="s">
        <v>14</v>
      </c>
      <c r="AZ99" s="11" t="s">
        <v>14</v>
      </c>
      <c r="BA99" s="11" t="s">
        <v>14</v>
      </c>
      <c r="BB99" s="11" t="s">
        <v>14</v>
      </c>
      <c r="BC99" s="11" t="s">
        <v>14</v>
      </c>
      <c r="BD99" s="11" t="s">
        <v>14</v>
      </c>
      <c r="BE99" s="11" t="s">
        <v>14</v>
      </c>
      <c r="BF99" s="11" t="s">
        <v>14</v>
      </c>
      <c r="BG99" s="11" t="s">
        <v>14</v>
      </c>
      <c r="BH99" s="11" t="s">
        <v>14</v>
      </c>
      <c r="BI99" s="11" t="s">
        <v>14</v>
      </c>
      <c r="BJ99" s="11" t="s">
        <v>14</v>
      </c>
      <c r="BK99" s="11" t="s">
        <v>14</v>
      </c>
      <c r="BL99" s="11" t="s">
        <v>14</v>
      </c>
      <c r="BM99" s="11" t="s">
        <v>14</v>
      </c>
      <c r="BN99" s="11" t="s">
        <v>14</v>
      </c>
      <c r="BO99" s="11" t="s">
        <v>14</v>
      </c>
      <c r="BP99" s="11" t="s">
        <v>14</v>
      </c>
      <c r="BQ99" s="11" t="s">
        <v>14</v>
      </c>
      <c r="BR99" s="11" t="s">
        <v>14</v>
      </c>
      <c r="BS99" s="11" t="s">
        <v>14</v>
      </c>
      <c r="BT99" s="11" t="s">
        <v>14</v>
      </c>
      <c r="BU99" s="11" t="s">
        <v>14</v>
      </c>
      <c r="BV99" s="11" t="s">
        <v>14</v>
      </c>
      <c r="BW99" s="11" t="s">
        <v>14</v>
      </c>
      <c r="BX99" s="11" t="s">
        <v>14</v>
      </c>
      <c r="BY99" s="11" t="s">
        <v>14</v>
      </c>
      <c r="BZ99" s="11" t="s">
        <v>14</v>
      </c>
      <c r="CA99" s="11" t="s">
        <v>14</v>
      </c>
      <c r="CB99" s="11" t="s">
        <v>14</v>
      </c>
      <c r="CC99" s="11" t="s">
        <v>14</v>
      </c>
      <c r="CD99" s="11" t="s">
        <v>14</v>
      </c>
      <c r="CE99" s="11" t="s">
        <v>14</v>
      </c>
      <c r="CF99" s="11" t="s">
        <v>14</v>
      </c>
      <c r="CG99" s="11" t="s">
        <v>14</v>
      </c>
      <c r="CH99" s="11" t="s">
        <v>14</v>
      </c>
      <c r="CI99" s="11" t="s">
        <v>14</v>
      </c>
      <c r="CJ99" s="11" t="s">
        <v>14</v>
      </c>
      <c r="CK99" s="11" t="s">
        <v>14</v>
      </c>
      <c r="CL99" s="11" t="s">
        <v>14</v>
      </c>
      <c r="CM99" s="11" t="s">
        <v>14</v>
      </c>
      <c r="CN99" s="11" t="s">
        <v>14</v>
      </c>
      <c r="CO99" s="11" t="s">
        <v>14</v>
      </c>
      <c r="CP99" s="11" t="s">
        <v>14</v>
      </c>
      <c r="CQ99" s="11" t="s">
        <v>14</v>
      </c>
      <c r="CR99" s="11" t="s">
        <v>14</v>
      </c>
      <c r="CS99" s="11" t="s">
        <v>14</v>
      </c>
      <c r="CT99" s="11" t="s">
        <v>14</v>
      </c>
      <c r="CU99" s="11" t="s">
        <v>14</v>
      </c>
      <c r="CV99" s="11" t="s">
        <v>14</v>
      </c>
      <c r="CW99" s="11" t="s">
        <v>14</v>
      </c>
      <c r="CX99" s="11" t="s">
        <v>14</v>
      </c>
      <c r="CY99" s="11" t="s">
        <v>14</v>
      </c>
      <c r="CZ99" s="11" t="s">
        <v>14</v>
      </c>
      <c r="DA99" s="11" t="s">
        <v>14</v>
      </c>
      <c r="DB99" s="11" t="s">
        <v>14</v>
      </c>
      <c r="DC99" s="11" t="s">
        <v>14</v>
      </c>
      <c r="DD99" s="11" t="s">
        <v>14</v>
      </c>
      <c r="DE99" s="11" t="s">
        <v>14</v>
      </c>
      <c r="DF99" s="11" t="s">
        <v>14</v>
      </c>
      <c r="DG99" s="11" t="s">
        <v>14</v>
      </c>
      <c r="DH99" s="11" t="s">
        <v>14</v>
      </c>
      <c r="DI99" s="11" t="s">
        <v>14</v>
      </c>
      <c r="DJ99" s="11" t="s">
        <v>14</v>
      </c>
      <c r="DK99" s="11" t="s">
        <v>14</v>
      </c>
      <c r="DL99" s="11" t="s">
        <v>14</v>
      </c>
      <c r="DM99" s="11" t="s">
        <v>14</v>
      </c>
      <c r="DN99" s="11" t="s">
        <v>14</v>
      </c>
      <c r="DO99" s="11" t="s">
        <v>14</v>
      </c>
      <c r="DP99" s="11" t="s">
        <v>14</v>
      </c>
      <c r="DQ99" s="11" t="s">
        <v>14</v>
      </c>
      <c r="DR99" s="11" t="s">
        <v>14</v>
      </c>
      <c r="DS99" s="11" t="s">
        <v>14</v>
      </c>
      <c r="DT99" s="11" t="s">
        <v>14</v>
      </c>
      <c r="DU99" s="11" t="s">
        <v>14</v>
      </c>
      <c r="DV99" s="11" t="s">
        <v>14</v>
      </c>
      <c r="DW99" s="11" t="s">
        <v>14</v>
      </c>
      <c r="DX99" s="11" t="s">
        <v>14</v>
      </c>
      <c r="DY99" s="11" t="s">
        <v>14</v>
      </c>
      <c r="DZ99" s="11" t="s">
        <v>14</v>
      </c>
      <c r="EA99" s="11" t="s">
        <v>14</v>
      </c>
      <c r="EB99" s="11" t="s">
        <v>14</v>
      </c>
      <c r="EC99" s="11" t="s">
        <v>14</v>
      </c>
      <c r="ED99" s="11" t="s">
        <v>14</v>
      </c>
      <c r="EE99" s="11" t="s">
        <v>14</v>
      </c>
      <c r="EF99" s="11" t="s">
        <v>14</v>
      </c>
      <c r="EG99" s="11" t="s">
        <v>14</v>
      </c>
      <c r="EH99" s="11" t="s">
        <v>14</v>
      </c>
      <c r="EI99" s="11" t="s">
        <v>14</v>
      </c>
      <c r="EJ99" s="11" t="s">
        <v>14</v>
      </c>
      <c r="EK99" s="11" t="s">
        <v>14</v>
      </c>
      <c r="EL99" s="11" t="s">
        <v>14</v>
      </c>
      <c r="EM99" s="11" t="s">
        <v>14</v>
      </c>
      <c r="EN99" s="11" t="s">
        <v>14</v>
      </c>
      <c r="EO99" s="11" t="s">
        <v>14</v>
      </c>
      <c r="EP99" s="11" t="s">
        <v>14</v>
      </c>
      <c r="EQ99" s="11" t="s">
        <v>14</v>
      </c>
      <c r="ER99" s="11" t="s">
        <v>14</v>
      </c>
      <c r="ES99" s="11" t="s">
        <v>14</v>
      </c>
      <c r="ET99" s="11" t="s">
        <v>14</v>
      </c>
      <c r="EU99" s="11" t="s">
        <v>14</v>
      </c>
      <c r="EV99" s="11" t="s">
        <v>14</v>
      </c>
      <c r="EW99" s="11" t="s">
        <v>14</v>
      </c>
      <c r="EX99" s="11" t="s">
        <v>14</v>
      </c>
      <c r="EY99" s="11" t="s">
        <v>14</v>
      </c>
      <c r="EZ99" s="11" t="s">
        <v>14</v>
      </c>
      <c r="FA99" s="11" t="s">
        <v>14</v>
      </c>
      <c r="FB99" s="11" t="s">
        <v>14</v>
      </c>
      <c r="FC99" s="11" t="s">
        <v>14</v>
      </c>
      <c r="FD99" s="11" t="s">
        <v>14</v>
      </c>
      <c r="FE99" s="11">
        <v>0</v>
      </c>
      <c r="FF99" s="11">
        <v>0</v>
      </c>
      <c r="FG99" s="11">
        <v>0</v>
      </c>
      <c r="FH99" s="11">
        <v>0</v>
      </c>
      <c r="FI99" s="11">
        <v>0.25</v>
      </c>
      <c r="FJ99" s="11">
        <v>0</v>
      </c>
      <c r="FK99" s="11">
        <v>0</v>
      </c>
      <c r="FL99" s="11">
        <v>0</v>
      </c>
      <c r="FM99" s="11">
        <v>724.6</v>
      </c>
      <c r="FN99" s="11">
        <v>0</v>
      </c>
      <c r="FO99" s="11">
        <v>0</v>
      </c>
      <c r="FP99" s="11">
        <v>0</v>
      </c>
      <c r="FQ99" s="11">
        <v>15</v>
      </c>
      <c r="FR99" s="11">
        <v>150</v>
      </c>
      <c r="FS99" s="11">
        <v>0</v>
      </c>
      <c r="FT99" s="11">
        <v>0</v>
      </c>
      <c r="FU99" s="11">
        <v>0</v>
      </c>
      <c r="FV99" s="11">
        <v>0</v>
      </c>
      <c r="FW99" s="11">
        <v>0</v>
      </c>
      <c r="FX99" s="11">
        <v>150</v>
      </c>
      <c r="FY99" s="11">
        <v>150</v>
      </c>
      <c r="FZ99" s="11">
        <v>0</v>
      </c>
      <c r="GA99" s="11">
        <v>0</v>
      </c>
      <c r="GB99" s="11">
        <v>0</v>
      </c>
      <c r="GC99" s="11">
        <v>0</v>
      </c>
      <c r="GD99" s="11">
        <v>0</v>
      </c>
      <c r="GE99" s="11">
        <v>0</v>
      </c>
      <c r="GF99" s="11">
        <v>0</v>
      </c>
      <c r="GG99" s="11">
        <v>0</v>
      </c>
      <c r="GH99" s="11">
        <v>0</v>
      </c>
      <c r="GI99" s="67">
        <f t="shared" si="42"/>
        <v>1189.8499999999999</v>
      </c>
      <c r="GJ99" s="67" t="s">
        <v>14</v>
      </c>
      <c r="GK99" s="67" t="s">
        <v>14</v>
      </c>
      <c r="GL99" s="67" t="s">
        <v>14</v>
      </c>
      <c r="GM99" s="68">
        <f t="shared" si="43"/>
        <v>1.2622336066236788E-4</v>
      </c>
      <c r="GN99" s="68" t="s">
        <v>14</v>
      </c>
      <c r="GO99" s="68" t="s">
        <v>14</v>
      </c>
      <c r="GP99" s="68" t="s">
        <v>14</v>
      </c>
    </row>
    <row r="100" spans="1:198" ht="35.25" customHeight="1" x14ac:dyDescent="0.3">
      <c r="B100" s="85" t="s">
        <v>2</v>
      </c>
      <c r="C100" s="86"/>
      <c r="D100" s="12">
        <f t="shared" ref="D100:BO100" si="44">SUM(D82:D99)</f>
        <v>0</v>
      </c>
      <c r="E100" s="12">
        <f t="shared" si="44"/>
        <v>0</v>
      </c>
      <c r="F100" s="12">
        <f t="shared" si="44"/>
        <v>0</v>
      </c>
      <c r="G100" s="12">
        <f t="shared" si="44"/>
        <v>0</v>
      </c>
      <c r="H100" s="12">
        <f t="shared" si="44"/>
        <v>0</v>
      </c>
      <c r="I100" s="12">
        <f t="shared" si="44"/>
        <v>0</v>
      </c>
      <c r="J100" s="12">
        <f t="shared" si="44"/>
        <v>0</v>
      </c>
      <c r="K100" s="12">
        <f t="shared" si="44"/>
        <v>0</v>
      </c>
      <c r="L100" s="12">
        <f t="shared" si="44"/>
        <v>0</v>
      </c>
      <c r="M100" s="12">
        <f t="shared" si="44"/>
        <v>0</v>
      </c>
      <c r="N100" s="12">
        <f t="shared" si="44"/>
        <v>0</v>
      </c>
      <c r="O100" s="12">
        <f t="shared" si="44"/>
        <v>0</v>
      </c>
      <c r="P100" s="12">
        <f t="shared" si="44"/>
        <v>0</v>
      </c>
      <c r="Q100" s="12">
        <f t="shared" si="44"/>
        <v>0</v>
      </c>
      <c r="R100" s="12">
        <f t="shared" si="44"/>
        <v>0</v>
      </c>
      <c r="S100" s="12">
        <f t="shared" si="44"/>
        <v>0</v>
      </c>
      <c r="T100" s="12">
        <f t="shared" si="44"/>
        <v>0</v>
      </c>
      <c r="U100" s="12">
        <f t="shared" si="44"/>
        <v>0</v>
      </c>
      <c r="V100" s="12">
        <f t="shared" si="44"/>
        <v>0</v>
      </c>
      <c r="W100" s="12">
        <f t="shared" si="44"/>
        <v>0</v>
      </c>
      <c r="X100" s="12">
        <f t="shared" si="44"/>
        <v>0</v>
      </c>
      <c r="Y100" s="12">
        <f t="shared" si="44"/>
        <v>0</v>
      </c>
      <c r="Z100" s="12">
        <f t="shared" si="44"/>
        <v>0</v>
      </c>
      <c r="AA100" s="12">
        <f t="shared" si="44"/>
        <v>0</v>
      </c>
      <c r="AB100" s="12">
        <f t="shared" si="44"/>
        <v>0</v>
      </c>
      <c r="AC100" s="12">
        <f t="shared" si="44"/>
        <v>0</v>
      </c>
      <c r="AD100" s="12">
        <f t="shared" si="44"/>
        <v>0</v>
      </c>
      <c r="AE100" s="12">
        <f t="shared" si="44"/>
        <v>0</v>
      </c>
      <c r="AF100" s="12">
        <f t="shared" si="44"/>
        <v>0</v>
      </c>
      <c r="AG100" s="12">
        <f t="shared" si="44"/>
        <v>0</v>
      </c>
      <c r="AH100" s="12">
        <f t="shared" si="44"/>
        <v>0</v>
      </c>
      <c r="AI100" s="12">
        <f t="shared" si="44"/>
        <v>0</v>
      </c>
      <c r="AJ100" s="12">
        <f t="shared" si="44"/>
        <v>0</v>
      </c>
      <c r="AK100" s="12">
        <f t="shared" si="44"/>
        <v>0</v>
      </c>
      <c r="AL100" s="12">
        <f t="shared" si="44"/>
        <v>0</v>
      </c>
      <c r="AM100" s="12">
        <f t="shared" si="44"/>
        <v>0</v>
      </c>
      <c r="AN100" s="12">
        <f t="shared" si="44"/>
        <v>0</v>
      </c>
      <c r="AO100" s="12">
        <f t="shared" si="44"/>
        <v>0</v>
      </c>
      <c r="AP100" s="12">
        <f t="shared" si="44"/>
        <v>0</v>
      </c>
      <c r="AQ100" s="12">
        <f t="shared" si="44"/>
        <v>0</v>
      </c>
      <c r="AR100" s="12">
        <f t="shared" si="44"/>
        <v>0</v>
      </c>
      <c r="AS100" s="12">
        <f t="shared" si="44"/>
        <v>0</v>
      </c>
      <c r="AT100" s="12">
        <f t="shared" si="44"/>
        <v>0</v>
      </c>
      <c r="AU100" s="12">
        <f t="shared" si="44"/>
        <v>0</v>
      </c>
      <c r="AV100" s="12">
        <f t="shared" si="44"/>
        <v>0</v>
      </c>
      <c r="AW100" s="12">
        <f t="shared" si="44"/>
        <v>0</v>
      </c>
      <c r="AX100" s="12">
        <f t="shared" si="44"/>
        <v>0</v>
      </c>
      <c r="AY100" s="12">
        <f t="shared" si="44"/>
        <v>0</v>
      </c>
      <c r="AZ100" s="12">
        <f t="shared" si="44"/>
        <v>0</v>
      </c>
      <c r="BA100" s="12">
        <f t="shared" si="44"/>
        <v>0</v>
      </c>
      <c r="BB100" s="12">
        <f t="shared" si="44"/>
        <v>0</v>
      </c>
      <c r="BC100" s="12">
        <f t="shared" si="44"/>
        <v>0</v>
      </c>
      <c r="BD100" s="12">
        <f t="shared" si="44"/>
        <v>0</v>
      </c>
      <c r="BE100" s="12">
        <f t="shared" si="44"/>
        <v>0</v>
      </c>
      <c r="BF100" s="12">
        <f t="shared" si="44"/>
        <v>0</v>
      </c>
      <c r="BG100" s="12">
        <f t="shared" si="44"/>
        <v>0</v>
      </c>
      <c r="BH100" s="12">
        <f t="shared" si="44"/>
        <v>0</v>
      </c>
      <c r="BI100" s="12">
        <f t="shared" si="44"/>
        <v>0</v>
      </c>
      <c r="BJ100" s="12">
        <f t="shared" si="44"/>
        <v>0</v>
      </c>
      <c r="BK100" s="12">
        <f t="shared" si="44"/>
        <v>0</v>
      </c>
      <c r="BL100" s="12">
        <f t="shared" si="44"/>
        <v>0</v>
      </c>
      <c r="BM100" s="12">
        <f t="shared" si="44"/>
        <v>0</v>
      </c>
      <c r="BN100" s="12">
        <f t="shared" si="44"/>
        <v>0</v>
      </c>
      <c r="BO100" s="12">
        <f t="shared" si="44"/>
        <v>0</v>
      </c>
      <c r="BP100" s="12">
        <f t="shared" ref="BP100:EA100" si="45">SUM(BP82:BP99)</f>
        <v>0</v>
      </c>
      <c r="BQ100" s="12">
        <f t="shared" si="45"/>
        <v>0</v>
      </c>
      <c r="BR100" s="12">
        <f t="shared" si="45"/>
        <v>0</v>
      </c>
      <c r="BS100" s="12">
        <f t="shared" si="45"/>
        <v>0</v>
      </c>
      <c r="BT100" s="12">
        <f t="shared" si="45"/>
        <v>0</v>
      </c>
      <c r="BU100" s="12">
        <f t="shared" si="45"/>
        <v>0</v>
      </c>
      <c r="BV100" s="12">
        <f t="shared" si="45"/>
        <v>0</v>
      </c>
      <c r="BW100" s="12">
        <f t="shared" si="45"/>
        <v>0</v>
      </c>
      <c r="BX100" s="12">
        <f t="shared" si="45"/>
        <v>0</v>
      </c>
      <c r="BY100" s="12">
        <f t="shared" si="45"/>
        <v>0</v>
      </c>
      <c r="BZ100" s="12">
        <f t="shared" si="45"/>
        <v>0</v>
      </c>
      <c r="CA100" s="12">
        <f t="shared" si="45"/>
        <v>0</v>
      </c>
      <c r="CB100" s="12">
        <f t="shared" si="45"/>
        <v>0</v>
      </c>
      <c r="CC100" s="12">
        <f t="shared" si="45"/>
        <v>0</v>
      </c>
      <c r="CD100" s="12">
        <f t="shared" si="45"/>
        <v>0</v>
      </c>
      <c r="CE100" s="12">
        <f t="shared" si="45"/>
        <v>0</v>
      </c>
      <c r="CF100" s="12">
        <f t="shared" si="45"/>
        <v>0</v>
      </c>
      <c r="CG100" s="12">
        <f t="shared" si="45"/>
        <v>0</v>
      </c>
      <c r="CH100" s="12">
        <f t="shared" si="45"/>
        <v>0</v>
      </c>
      <c r="CI100" s="12">
        <f t="shared" si="45"/>
        <v>0</v>
      </c>
      <c r="CJ100" s="12">
        <f t="shared" si="45"/>
        <v>0</v>
      </c>
      <c r="CK100" s="12">
        <f t="shared" si="45"/>
        <v>0</v>
      </c>
      <c r="CL100" s="12">
        <f t="shared" si="45"/>
        <v>0</v>
      </c>
      <c r="CM100" s="12">
        <f t="shared" si="45"/>
        <v>0</v>
      </c>
      <c r="CN100" s="12">
        <f t="shared" si="45"/>
        <v>0</v>
      </c>
      <c r="CO100" s="12">
        <f t="shared" si="45"/>
        <v>0</v>
      </c>
      <c r="CP100" s="12">
        <f t="shared" si="45"/>
        <v>0</v>
      </c>
      <c r="CQ100" s="12">
        <f t="shared" si="45"/>
        <v>0</v>
      </c>
      <c r="CR100" s="12">
        <f t="shared" si="45"/>
        <v>0</v>
      </c>
      <c r="CS100" s="12">
        <f t="shared" si="45"/>
        <v>0</v>
      </c>
      <c r="CT100" s="12">
        <f t="shared" si="45"/>
        <v>0</v>
      </c>
      <c r="CU100" s="12">
        <f t="shared" si="45"/>
        <v>0</v>
      </c>
      <c r="CV100" s="12">
        <f t="shared" si="45"/>
        <v>0</v>
      </c>
      <c r="CW100" s="12">
        <f t="shared" si="45"/>
        <v>0</v>
      </c>
      <c r="CX100" s="12">
        <f t="shared" si="45"/>
        <v>0</v>
      </c>
      <c r="CY100" s="12">
        <f t="shared" si="45"/>
        <v>0</v>
      </c>
      <c r="CZ100" s="12">
        <f t="shared" si="45"/>
        <v>0</v>
      </c>
      <c r="DA100" s="12">
        <f t="shared" si="45"/>
        <v>0</v>
      </c>
      <c r="DB100" s="12">
        <f t="shared" si="45"/>
        <v>0</v>
      </c>
      <c r="DC100" s="12">
        <f t="shared" si="45"/>
        <v>0</v>
      </c>
      <c r="DD100" s="12">
        <f t="shared" si="45"/>
        <v>0</v>
      </c>
      <c r="DE100" s="12">
        <f t="shared" si="45"/>
        <v>0</v>
      </c>
      <c r="DF100" s="12">
        <f t="shared" si="45"/>
        <v>0</v>
      </c>
      <c r="DG100" s="12">
        <f t="shared" si="45"/>
        <v>0</v>
      </c>
      <c r="DH100" s="12">
        <f t="shared" si="45"/>
        <v>0</v>
      </c>
      <c r="DI100" s="12">
        <f t="shared" si="45"/>
        <v>0</v>
      </c>
      <c r="DJ100" s="12">
        <f t="shared" si="45"/>
        <v>0</v>
      </c>
      <c r="DK100" s="12">
        <f t="shared" si="45"/>
        <v>0</v>
      </c>
      <c r="DL100" s="12">
        <f t="shared" si="45"/>
        <v>0</v>
      </c>
      <c r="DM100" s="12">
        <f t="shared" si="45"/>
        <v>0</v>
      </c>
      <c r="DN100" s="12">
        <f t="shared" si="45"/>
        <v>0</v>
      </c>
      <c r="DO100" s="12">
        <f t="shared" si="45"/>
        <v>0</v>
      </c>
      <c r="DP100" s="12">
        <f t="shared" si="45"/>
        <v>0</v>
      </c>
      <c r="DQ100" s="12">
        <f t="shared" si="45"/>
        <v>0</v>
      </c>
      <c r="DR100" s="12">
        <f t="shared" si="45"/>
        <v>0</v>
      </c>
      <c r="DS100" s="12">
        <f t="shared" si="45"/>
        <v>0</v>
      </c>
      <c r="DT100" s="12">
        <f t="shared" si="45"/>
        <v>0</v>
      </c>
      <c r="DU100" s="12">
        <f t="shared" si="45"/>
        <v>0</v>
      </c>
      <c r="DV100" s="12">
        <f t="shared" si="45"/>
        <v>0</v>
      </c>
      <c r="DW100" s="12">
        <f t="shared" si="45"/>
        <v>0</v>
      </c>
      <c r="DX100" s="12">
        <f t="shared" si="45"/>
        <v>0</v>
      </c>
      <c r="DY100" s="12">
        <f t="shared" si="45"/>
        <v>0</v>
      </c>
      <c r="DZ100" s="12">
        <f t="shared" si="45"/>
        <v>0</v>
      </c>
      <c r="EA100" s="12">
        <f t="shared" si="45"/>
        <v>0</v>
      </c>
      <c r="EB100" s="12">
        <f t="shared" ref="EB100:FD100" si="46">SUM(EB82:EB99)</f>
        <v>0</v>
      </c>
      <c r="EC100" s="12">
        <f t="shared" si="46"/>
        <v>0</v>
      </c>
      <c r="ED100" s="12">
        <f>SUM(ED82:ED99)</f>
        <v>0</v>
      </c>
      <c r="EE100" s="12">
        <f t="shared" si="46"/>
        <v>0</v>
      </c>
      <c r="EF100" s="12">
        <f t="shared" si="46"/>
        <v>0</v>
      </c>
      <c r="EG100" s="12">
        <f t="shared" si="46"/>
        <v>0</v>
      </c>
      <c r="EH100" s="12">
        <f t="shared" si="46"/>
        <v>0</v>
      </c>
      <c r="EI100" s="12">
        <f t="shared" si="46"/>
        <v>0</v>
      </c>
      <c r="EJ100" s="12">
        <f t="shared" si="46"/>
        <v>0</v>
      </c>
      <c r="EK100" s="12">
        <f t="shared" si="46"/>
        <v>0</v>
      </c>
      <c r="EL100" s="12">
        <f t="shared" si="46"/>
        <v>0</v>
      </c>
      <c r="EM100" s="12">
        <f t="shared" si="46"/>
        <v>0</v>
      </c>
      <c r="EN100" s="12">
        <f t="shared" si="46"/>
        <v>0</v>
      </c>
      <c r="EO100" s="12">
        <f t="shared" si="46"/>
        <v>0</v>
      </c>
      <c r="EP100" s="12">
        <f t="shared" si="46"/>
        <v>0</v>
      </c>
      <c r="EQ100" s="12">
        <f t="shared" si="46"/>
        <v>0</v>
      </c>
      <c r="ER100" s="12">
        <f t="shared" si="46"/>
        <v>0</v>
      </c>
      <c r="ES100" s="12">
        <f t="shared" si="46"/>
        <v>0</v>
      </c>
      <c r="ET100" s="12">
        <f t="shared" si="46"/>
        <v>0</v>
      </c>
      <c r="EU100" s="12">
        <f t="shared" si="46"/>
        <v>0</v>
      </c>
      <c r="EV100" s="12">
        <f t="shared" si="46"/>
        <v>0</v>
      </c>
      <c r="EW100" s="12">
        <f t="shared" si="46"/>
        <v>0</v>
      </c>
      <c r="EX100" s="12">
        <f t="shared" si="46"/>
        <v>0</v>
      </c>
      <c r="EY100" s="12">
        <f t="shared" si="46"/>
        <v>0</v>
      </c>
      <c r="EZ100" s="12">
        <f t="shared" si="46"/>
        <v>0</v>
      </c>
      <c r="FA100" s="12">
        <f t="shared" si="46"/>
        <v>0</v>
      </c>
      <c r="FB100" s="12">
        <f t="shared" si="46"/>
        <v>0</v>
      </c>
      <c r="FC100" s="12">
        <f t="shared" si="46"/>
        <v>0</v>
      </c>
      <c r="FD100" s="12">
        <f t="shared" si="46"/>
        <v>0</v>
      </c>
      <c r="FE100" s="12">
        <f t="shared" ref="FE100:FN100" si="47">SUM(FE82:FE99)</f>
        <v>157420.08000000002</v>
      </c>
      <c r="FF100" s="12">
        <f t="shared" si="47"/>
        <v>131402.51999999999</v>
      </c>
      <c r="FG100" s="12">
        <f t="shared" si="47"/>
        <v>130761.27</v>
      </c>
      <c r="FH100" s="12">
        <f t="shared" si="47"/>
        <v>148137.29999999999</v>
      </c>
      <c r="FI100" s="12">
        <f t="shared" si="47"/>
        <v>118239.36000000002</v>
      </c>
      <c r="FJ100" s="12">
        <f t="shared" si="47"/>
        <v>107382.12</v>
      </c>
      <c r="FK100" s="12">
        <f t="shared" si="47"/>
        <v>192611.34</v>
      </c>
      <c r="FL100" s="12">
        <f t="shared" si="47"/>
        <v>151341.24</v>
      </c>
      <c r="FM100" s="12">
        <f t="shared" si="47"/>
        <v>170424.34</v>
      </c>
      <c r="FN100" s="12">
        <f t="shared" si="47"/>
        <v>182416.88</v>
      </c>
      <c r="FO100" s="12">
        <f t="shared" ref="FO100:GL100" si="48">SUM(FO82:FO99)</f>
        <v>206284.91000000003</v>
      </c>
      <c r="FP100" s="12">
        <f t="shared" si="48"/>
        <v>222925.79</v>
      </c>
      <c r="FQ100" s="12">
        <f t="shared" si="48"/>
        <v>209445.99</v>
      </c>
      <c r="FR100" s="12">
        <f t="shared" si="48"/>
        <v>261866.51</v>
      </c>
      <c r="FS100" s="12">
        <f t="shared" si="48"/>
        <v>273117.32</v>
      </c>
      <c r="FT100" s="12">
        <f t="shared" ref="FT100:GI100" si="49">SUM(FT82:FT99)</f>
        <v>311274.49</v>
      </c>
      <c r="FU100" s="12">
        <f t="shared" si="49"/>
        <v>361095.15</v>
      </c>
      <c r="FV100" s="12">
        <f t="shared" si="49"/>
        <v>355756.26</v>
      </c>
      <c r="FW100" s="12">
        <f t="shared" si="49"/>
        <v>450947.27</v>
      </c>
      <c r="FX100" s="12">
        <f t="shared" si="49"/>
        <v>396918.45</v>
      </c>
      <c r="FY100" s="12">
        <f t="shared" si="49"/>
        <v>428036.23999999993</v>
      </c>
      <c r="FZ100" s="12">
        <f t="shared" si="49"/>
        <v>448567.99</v>
      </c>
      <c r="GA100" s="12">
        <f t="shared" si="49"/>
        <v>422091.52000000002</v>
      </c>
      <c r="GB100" s="12">
        <f t="shared" si="49"/>
        <v>457614.62</v>
      </c>
      <c r="GC100" s="12">
        <f t="shared" si="49"/>
        <v>449509.37</v>
      </c>
      <c r="GD100" s="12">
        <f t="shared" si="49"/>
        <v>496807.16000000003</v>
      </c>
      <c r="GE100" s="12">
        <f t="shared" si="49"/>
        <v>552017.37</v>
      </c>
      <c r="GF100" s="12">
        <f t="shared" si="49"/>
        <v>510895.5</v>
      </c>
      <c r="GG100" s="12">
        <f t="shared" si="49"/>
        <v>528737.36</v>
      </c>
      <c r="GH100" s="12">
        <f t="shared" si="49"/>
        <v>592497.78</v>
      </c>
      <c r="GI100" s="69">
        <f t="shared" si="49"/>
        <v>9426543.5000000019</v>
      </c>
      <c r="GJ100" s="69">
        <f t="shared" si="48"/>
        <v>0</v>
      </c>
      <c r="GK100" s="69">
        <f t="shared" si="48"/>
        <v>0</v>
      </c>
      <c r="GL100" s="69">
        <f t="shared" si="48"/>
        <v>0</v>
      </c>
      <c r="GM100" s="21"/>
      <c r="GN100" s="21"/>
      <c r="GO100" s="21"/>
      <c r="GP100" s="21"/>
    </row>
    <row r="101" spans="1:198" s="9" customFormat="1" ht="15" customHeight="1" x14ac:dyDescent="0.3">
      <c r="A101" s="1"/>
      <c r="B101" s="14"/>
      <c r="C101" s="14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  <c r="FH101" s="21"/>
      <c r="FI101" s="21"/>
      <c r="FJ101" s="21"/>
      <c r="FK101" s="21"/>
      <c r="FL101" s="21"/>
      <c r="FM101" s="21"/>
      <c r="FN101" s="21"/>
      <c r="FO101" s="21"/>
      <c r="FP101" s="21"/>
      <c r="FQ101" s="21"/>
      <c r="FR101" s="21"/>
      <c r="FS101" s="21"/>
      <c r="FT101" s="21"/>
      <c r="FU101" s="21"/>
      <c r="FV101" s="21"/>
      <c r="FW101" s="21"/>
      <c r="FX101" s="21"/>
      <c r="FY101" s="21"/>
      <c r="FZ101" s="21"/>
      <c r="GA101" s="21"/>
      <c r="GB101" s="21"/>
      <c r="GC101" s="21"/>
      <c r="GD101" s="21"/>
      <c r="GE101" s="21"/>
      <c r="GF101" s="21"/>
      <c r="GG101" s="21"/>
      <c r="GH101" s="21"/>
      <c r="GI101" s="21"/>
      <c r="GJ101" s="21"/>
    </row>
    <row r="102" spans="1:198" s="9" customFormat="1" ht="15" customHeight="1" x14ac:dyDescent="0.3">
      <c r="A102" s="1"/>
      <c r="B102" s="14"/>
      <c r="C102" s="14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  <c r="FH102" s="21"/>
      <c r="FI102" s="21"/>
      <c r="FJ102" s="21"/>
      <c r="FK102" s="21"/>
      <c r="FL102" s="21"/>
      <c r="FM102" s="21"/>
      <c r="FN102" s="21"/>
      <c r="FO102" s="21"/>
      <c r="FP102" s="21"/>
      <c r="FQ102" s="21"/>
      <c r="FR102" s="21"/>
      <c r="FS102" s="21"/>
      <c r="FT102" s="21"/>
      <c r="FU102" s="21"/>
      <c r="FV102" s="21"/>
      <c r="FW102" s="21"/>
      <c r="FX102" s="21"/>
      <c r="FY102" s="21"/>
      <c r="FZ102" s="21"/>
      <c r="GA102" s="21"/>
      <c r="GB102" s="21"/>
      <c r="GC102" s="21"/>
      <c r="GD102" s="21"/>
      <c r="GE102" s="21"/>
      <c r="GF102" s="21"/>
      <c r="GG102" s="21"/>
      <c r="GH102" s="21"/>
      <c r="GI102" s="21"/>
      <c r="GJ102" s="21"/>
      <c r="GK102" s="21"/>
      <c r="GL102" s="21"/>
      <c r="GM102" s="21"/>
      <c r="GN102" s="21"/>
      <c r="GO102" s="21"/>
      <c r="GP102" s="21"/>
    </row>
    <row r="103" spans="1:198" s="17" customFormat="1" ht="21" customHeight="1" x14ac:dyDescent="0.3">
      <c r="B103" s="4" t="s">
        <v>240</v>
      </c>
      <c r="C103" s="5"/>
      <c r="D103" s="5"/>
      <c r="E103" s="5"/>
      <c r="F103" s="5"/>
      <c r="G103" s="5"/>
    </row>
    <row r="105" spans="1:198" ht="21" customHeight="1" x14ac:dyDescent="0.3">
      <c r="A105" s="1">
        <v>7</v>
      </c>
      <c r="B105" s="74" t="s">
        <v>0</v>
      </c>
      <c r="C105" s="75" t="s">
        <v>1</v>
      </c>
      <c r="D105" s="76" t="s">
        <v>23</v>
      </c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3" t="s">
        <v>111</v>
      </c>
      <c r="BF105" s="73"/>
      <c r="BG105" s="73"/>
      <c r="BH105" s="73"/>
      <c r="BI105" s="73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28"/>
      <c r="GJ105" s="28"/>
      <c r="GK105" s="28"/>
      <c r="GL105" s="6"/>
      <c r="GM105" s="6"/>
      <c r="GN105" s="6"/>
      <c r="GO105" s="6"/>
      <c r="GP105" s="6"/>
    </row>
    <row r="106" spans="1:198" ht="21" customHeight="1" x14ac:dyDescent="0.3">
      <c r="B106" s="74"/>
      <c r="C106" s="75"/>
      <c r="D106" s="2" t="s">
        <v>104</v>
      </c>
      <c r="E106" s="2" t="s">
        <v>103</v>
      </c>
      <c r="F106" s="2" t="s">
        <v>102</v>
      </c>
      <c r="G106" s="2" t="s">
        <v>101</v>
      </c>
      <c r="H106" s="2" t="s">
        <v>100</v>
      </c>
      <c r="I106" s="2" t="s">
        <v>99</v>
      </c>
      <c r="J106" s="2" t="s">
        <v>98</v>
      </c>
      <c r="K106" s="2" t="s">
        <v>97</v>
      </c>
      <c r="L106" s="2" t="s">
        <v>96</v>
      </c>
      <c r="M106" s="2" t="s">
        <v>95</v>
      </c>
      <c r="N106" s="2" t="s">
        <v>94</v>
      </c>
      <c r="O106" s="2" t="s">
        <v>93</v>
      </c>
      <c r="P106" s="2" t="s">
        <v>92</v>
      </c>
      <c r="Q106" s="2" t="s">
        <v>91</v>
      </c>
      <c r="R106" s="2" t="s">
        <v>90</v>
      </c>
      <c r="S106" s="2" t="s">
        <v>89</v>
      </c>
      <c r="T106" s="2" t="s">
        <v>88</v>
      </c>
      <c r="U106" s="2" t="s">
        <v>87</v>
      </c>
      <c r="V106" s="2" t="s">
        <v>86</v>
      </c>
      <c r="W106" s="2" t="s">
        <v>85</v>
      </c>
      <c r="X106" s="2" t="s">
        <v>84</v>
      </c>
      <c r="Y106" s="2" t="s">
        <v>83</v>
      </c>
      <c r="Z106" s="2" t="s">
        <v>82</v>
      </c>
      <c r="AA106" s="2" t="s">
        <v>81</v>
      </c>
      <c r="AB106" s="2" t="s">
        <v>80</v>
      </c>
      <c r="AC106" s="2" t="s">
        <v>79</v>
      </c>
      <c r="AD106" s="2" t="s">
        <v>78</v>
      </c>
      <c r="AE106" s="2" t="s">
        <v>77</v>
      </c>
      <c r="AF106" s="2" t="s">
        <v>76</v>
      </c>
      <c r="AG106" s="2" t="s">
        <v>75</v>
      </c>
      <c r="AH106" s="2" t="s">
        <v>74</v>
      </c>
      <c r="AI106" s="2" t="s">
        <v>73</v>
      </c>
      <c r="AJ106" s="2" t="s">
        <v>72</v>
      </c>
      <c r="AK106" s="2" t="s">
        <v>71</v>
      </c>
      <c r="AL106" s="2" t="s">
        <v>70</v>
      </c>
      <c r="AM106" s="2" t="s">
        <v>69</v>
      </c>
      <c r="AN106" s="2" t="s">
        <v>68</v>
      </c>
      <c r="AO106" s="2" t="s">
        <v>67</v>
      </c>
      <c r="AP106" s="2" t="s">
        <v>66</v>
      </c>
      <c r="AQ106" s="2" t="s">
        <v>65</v>
      </c>
      <c r="AR106" s="2" t="s">
        <v>64</v>
      </c>
      <c r="AS106" s="2" t="s">
        <v>63</v>
      </c>
      <c r="AT106" s="2" t="s">
        <v>62</v>
      </c>
      <c r="AU106" s="2" t="s">
        <v>61</v>
      </c>
      <c r="AV106" s="2" t="s">
        <v>60</v>
      </c>
      <c r="AW106" s="2" t="s">
        <v>59</v>
      </c>
      <c r="AX106" s="2" t="s">
        <v>58</v>
      </c>
      <c r="AY106" s="2" t="s">
        <v>57</v>
      </c>
      <c r="AZ106" s="2" t="s">
        <v>56</v>
      </c>
      <c r="BA106" s="2" t="s">
        <v>55</v>
      </c>
      <c r="BB106" s="2" t="s">
        <v>54</v>
      </c>
      <c r="BC106" s="2" t="s">
        <v>53</v>
      </c>
      <c r="BD106" s="2" t="s">
        <v>52</v>
      </c>
      <c r="BE106" s="2" t="s">
        <v>136</v>
      </c>
      <c r="BF106" s="2" t="s">
        <v>137</v>
      </c>
      <c r="BG106" s="2" t="s">
        <v>138</v>
      </c>
      <c r="BH106" s="2" t="s">
        <v>139</v>
      </c>
      <c r="BI106" s="2" t="s">
        <v>140</v>
      </c>
      <c r="BJ106" s="2" t="s">
        <v>141</v>
      </c>
      <c r="BK106" s="2" t="s">
        <v>142</v>
      </c>
      <c r="BL106" s="2" t="s">
        <v>143</v>
      </c>
      <c r="BM106" s="2" t="s">
        <v>144</v>
      </c>
      <c r="BN106" s="2" t="s">
        <v>145</v>
      </c>
      <c r="BO106" s="2" t="s">
        <v>146</v>
      </c>
      <c r="BP106" s="2" t="s">
        <v>147</v>
      </c>
      <c r="BQ106" s="2" t="s">
        <v>148</v>
      </c>
      <c r="BR106" s="2" t="s">
        <v>149</v>
      </c>
      <c r="BS106" s="2" t="s">
        <v>150</v>
      </c>
      <c r="BT106" s="2" t="s">
        <v>151</v>
      </c>
      <c r="BU106" s="2" t="s">
        <v>152</v>
      </c>
      <c r="BV106" s="2" t="s">
        <v>153</v>
      </c>
      <c r="BW106" s="2" t="s">
        <v>154</v>
      </c>
      <c r="BX106" s="2" t="s">
        <v>155</v>
      </c>
      <c r="BY106" s="2" t="s">
        <v>156</v>
      </c>
      <c r="BZ106" s="2" t="s">
        <v>157</v>
      </c>
      <c r="CA106" s="2" t="s">
        <v>158</v>
      </c>
      <c r="CB106" s="2" t="s">
        <v>159</v>
      </c>
      <c r="CC106" s="2" t="s">
        <v>160</v>
      </c>
      <c r="CD106" s="2" t="s">
        <v>161</v>
      </c>
      <c r="CE106" s="2" t="s">
        <v>162</v>
      </c>
      <c r="CF106" s="2" t="s">
        <v>163</v>
      </c>
      <c r="CG106" s="2" t="s">
        <v>164</v>
      </c>
      <c r="CH106" s="2" t="s">
        <v>165</v>
      </c>
      <c r="CI106" s="2" t="s">
        <v>166</v>
      </c>
      <c r="CJ106" s="2" t="s">
        <v>167</v>
      </c>
      <c r="CK106" s="2" t="s">
        <v>168</v>
      </c>
      <c r="CL106" s="2" t="s">
        <v>169</v>
      </c>
      <c r="CM106" s="2" t="s">
        <v>170</v>
      </c>
      <c r="CN106" s="2" t="s">
        <v>171</v>
      </c>
      <c r="CO106" s="2" t="s">
        <v>172</v>
      </c>
      <c r="CP106" s="2" t="s">
        <v>173</v>
      </c>
      <c r="CQ106" s="2" t="s">
        <v>174</v>
      </c>
      <c r="CR106" s="2" t="s">
        <v>175</v>
      </c>
      <c r="CS106" s="2" t="s">
        <v>176</v>
      </c>
      <c r="CT106" s="2" t="s">
        <v>177</v>
      </c>
      <c r="CU106" s="2" t="s">
        <v>178</v>
      </c>
      <c r="CV106" s="2" t="s">
        <v>179</v>
      </c>
      <c r="CW106" s="2" t="s">
        <v>180</v>
      </c>
      <c r="CX106" s="2" t="s">
        <v>181</v>
      </c>
      <c r="CY106" s="2" t="s">
        <v>182</v>
      </c>
      <c r="CZ106" s="2" t="s">
        <v>183</v>
      </c>
      <c r="DA106" s="2" t="s">
        <v>184</v>
      </c>
      <c r="DB106" s="2" t="s">
        <v>185</v>
      </c>
      <c r="DC106" s="2" t="s">
        <v>186</v>
      </c>
      <c r="DD106" s="2" t="s">
        <v>187</v>
      </c>
      <c r="DE106" s="2" t="s">
        <v>188</v>
      </c>
      <c r="DF106" s="2" t="s">
        <v>189</v>
      </c>
      <c r="DG106" s="2" t="s">
        <v>190</v>
      </c>
      <c r="DH106" s="2" t="s">
        <v>191</v>
      </c>
      <c r="DI106" s="2" t="s">
        <v>192</v>
      </c>
      <c r="DJ106" s="2" t="s">
        <v>193</v>
      </c>
      <c r="DK106" s="2" t="s">
        <v>194</v>
      </c>
      <c r="DL106" s="2" t="s">
        <v>195</v>
      </c>
      <c r="DM106" s="2" t="s">
        <v>196</v>
      </c>
      <c r="DN106" s="2" t="s">
        <v>197</v>
      </c>
      <c r="DO106" s="2" t="s">
        <v>198</v>
      </c>
      <c r="DP106" s="2" t="s">
        <v>199</v>
      </c>
      <c r="DQ106" s="2" t="s">
        <v>200</v>
      </c>
      <c r="DR106" s="2" t="s">
        <v>201</v>
      </c>
      <c r="DS106" s="2" t="s">
        <v>202</v>
      </c>
      <c r="DT106" s="2" t="s">
        <v>203</v>
      </c>
      <c r="DU106" s="2" t="s">
        <v>204</v>
      </c>
      <c r="DV106" s="2" t="s">
        <v>205</v>
      </c>
      <c r="DW106" s="2" t="s">
        <v>206</v>
      </c>
      <c r="DX106" s="2" t="s">
        <v>207</v>
      </c>
      <c r="DY106" s="2" t="s">
        <v>208</v>
      </c>
      <c r="DZ106" s="2" t="s">
        <v>209</v>
      </c>
      <c r="EA106" s="2" t="s">
        <v>210</v>
      </c>
      <c r="EB106" s="2" t="s">
        <v>211</v>
      </c>
      <c r="EC106" s="2" t="s">
        <v>212</v>
      </c>
      <c r="ED106" s="2" t="s">
        <v>213</v>
      </c>
      <c r="EE106" s="2" t="s">
        <v>214</v>
      </c>
      <c r="EF106" s="2" t="s">
        <v>215</v>
      </c>
      <c r="EG106" s="2" t="s">
        <v>216</v>
      </c>
      <c r="EH106" s="2" t="s">
        <v>217</v>
      </c>
      <c r="EI106" s="2" t="s">
        <v>218</v>
      </c>
      <c r="EJ106" s="2" t="s">
        <v>219</v>
      </c>
      <c r="EK106" s="2" t="s">
        <v>220</v>
      </c>
      <c r="EL106" s="2" t="s">
        <v>221</v>
      </c>
      <c r="EM106" s="2" t="s">
        <v>222</v>
      </c>
      <c r="EN106" s="2" t="s">
        <v>223</v>
      </c>
      <c r="EO106" s="2" t="s">
        <v>224</v>
      </c>
      <c r="EP106" s="2" t="s">
        <v>225</v>
      </c>
      <c r="EQ106" s="2" t="s">
        <v>226</v>
      </c>
      <c r="ER106" s="2" t="s">
        <v>227</v>
      </c>
      <c r="ES106" s="2" t="s">
        <v>228</v>
      </c>
      <c r="ET106" s="2" t="s">
        <v>229</v>
      </c>
      <c r="EU106" s="2" t="s">
        <v>230</v>
      </c>
      <c r="EV106" s="2" t="s">
        <v>231</v>
      </c>
      <c r="EW106" s="2" t="s">
        <v>232</v>
      </c>
      <c r="EX106" s="2" t="s">
        <v>233</v>
      </c>
      <c r="EY106" s="2" t="s">
        <v>234</v>
      </c>
      <c r="EZ106" s="2" t="s">
        <v>235</v>
      </c>
      <c r="FA106" s="2" t="s">
        <v>236</v>
      </c>
      <c r="FB106" s="2" t="s">
        <v>237</v>
      </c>
      <c r="FC106" s="2" t="s">
        <v>238</v>
      </c>
      <c r="FD106" s="2" t="s">
        <v>239</v>
      </c>
      <c r="FE106" s="2" t="s">
        <v>265</v>
      </c>
      <c r="FF106" s="2" t="s">
        <v>266</v>
      </c>
      <c r="FG106" s="2" t="s">
        <v>267</v>
      </c>
      <c r="FH106" s="2" t="s">
        <v>268</v>
      </c>
      <c r="FI106" s="2" t="s">
        <v>269</v>
      </c>
      <c r="FJ106" s="2" t="s">
        <v>270</v>
      </c>
      <c r="FK106" s="2" t="s">
        <v>271</v>
      </c>
      <c r="FL106" s="2" t="s">
        <v>272</v>
      </c>
      <c r="FM106" s="2" t="s">
        <v>273</v>
      </c>
      <c r="FN106" s="2" t="s">
        <v>274</v>
      </c>
      <c r="FO106" s="2" t="s">
        <v>275</v>
      </c>
      <c r="FP106" s="2" t="s">
        <v>276</v>
      </c>
      <c r="FQ106" s="2" t="s">
        <v>277</v>
      </c>
      <c r="FR106" s="2" t="s">
        <v>278</v>
      </c>
      <c r="FS106" s="2" t="s">
        <v>279</v>
      </c>
      <c r="FT106" s="2" t="s">
        <v>280</v>
      </c>
      <c r="FU106" s="2" t="s">
        <v>281</v>
      </c>
      <c r="FV106" s="2" t="s">
        <v>282</v>
      </c>
      <c r="FW106" s="2" t="s">
        <v>283</v>
      </c>
      <c r="FX106" s="2" t="s">
        <v>284</v>
      </c>
      <c r="FY106" s="2" t="s">
        <v>285</v>
      </c>
      <c r="FZ106" s="2" t="s">
        <v>286</v>
      </c>
      <c r="GA106" s="2" t="s">
        <v>287</v>
      </c>
      <c r="GB106" s="2" t="s">
        <v>288</v>
      </c>
      <c r="GC106" s="2" t="s">
        <v>289</v>
      </c>
      <c r="GD106" s="2" t="s">
        <v>290</v>
      </c>
      <c r="GE106" s="2" t="s">
        <v>291</v>
      </c>
      <c r="GF106" s="2" t="s">
        <v>292</v>
      </c>
      <c r="GG106" s="2" t="s">
        <v>293</v>
      </c>
      <c r="GH106" s="2" t="s">
        <v>294</v>
      </c>
      <c r="GI106" s="8"/>
      <c r="GJ106" s="8"/>
      <c r="GK106" s="8"/>
      <c r="GL106" s="8"/>
      <c r="GM106" s="8"/>
      <c r="GN106" s="8"/>
      <c r="GO106" s="8"/>
      <c r="GP106" s="8"/>
    </row>
    <row r="107" spans="1:198" ht="32.25" customHeight="1" x14ac:dyDescent="0.3">
      <c r="B107" s="3" t="s">
        <v>19</v>
      </c>
      <c r="C107" s="3" t="s">
        <v>5</v>
      </c>
      <c r="D107" s="11">
        <v>44700.57</v>
      </c>
      <c r="E107" s="11">
        <v>380011.97</v>
      </c>
      <c r="F107" s="20">
        <v>1107002.75</v>
      </c>
      <c r="G107" s="11">
        <v>2148548.46</v>
      </c>
      <c r="H107" s="11">
        <v>3590430.01</v>
      </c>
      <c r="I107" s="11">
        <v>5559491</v>
      </c>
      <c r="J107" s="11">
        <v>8170523.2800000003</v>
      </c>
      <c r="K107" s="11">
        <v>10928306.220000001</v>
      </c>
      <c r="L107" s="11">
        <v>14273183.82</v>
      </c>
      <c r="M107" s="11">
        <v>18255338.640000001</v>
      </c>
      <c r="N107" s="11">
        <v>22621743.780000001</v>
      </c>
      <c r="O107" s="11">
        <v>25571844.219999999</v>
      </c>
      <c r="P107" s="11">
        <v>28912277.390000001</v>
      </c>
      <c r="Q107" s="11">
        <v>33264788.870000001</v>
      </c>
      <c r="R107" s="11">
        <v>39266478.920000002</v>
      </c>
      <c r="S107" s="11">
        <v>43546307.969999999</v>
      </c>
      <c r="T107" s="11">
        <v>49837082.590000004</v>
      </c>
      <c r="U107" s="11">
        <v>56336398.75</v>
      </c>
      <c r="V107" s="11">
        <v>64535005.640000001</v>
      </c>
      <c r="W107" s="11">
        <v>73054072.269999996</v>
      </c>
      <c r="X107" s="11">
        <v>83370399.689999998</v>
      </c>
      <c r="Y107" s="11">
        <v>94807894.180000007</v>
      </c>
      <c r="Z107" s="11">
        <v>107749026.65000001</v>
      </c>
      <c r="AA107" s="11">
        <v>122049076.8</v>
      </c>
      <c r="AB107" s="11">
        <v>137068409.5</v>
      </c>
      <c r="AC107" s="11">
        <v>153366548.09999999</v>
      </c>
      <c r="AD107" s="20">
        <v>172087278.47</v>
      </c>
      <c r="AE107" s="20">
        <v>192765175.19999999</v>
      </c>
      <c r="AF107" s="20">
        <v>216224011.84</v>
      </c>
      <c r="AG107" s="20">
        <v>241156899.37</v>
      </c>
      <c r="AH107" s="20">
        <v>267548206.13</v>
      </c>
      <c r="AI107" s="20">
        <v>294578563.08999997</v>
      </c>
      <c r="AJ107" s="20">
        <v>323703427.06999999</v>
      </c>
      <c r="AK107" s="20">
        <v>350751728.98000002</v>
      </c>
      <c r="AL107" s="20">
        <v>374731829.85000002</v>
      </c>
      <c r="AM107" s="20">
        <v>395934161.24000001</v>
      </c>
      <c r="AN107" s="20">
        <v>418774110.87</v>
      </c>
      <c r="AO107" s="20">
        <v>443334072.56999999</v>
      </c>
      <c r="AP107" s="20">
        <v>389347730.51999998</v>
      </c>
      <c r="AQ107" s="20">
        <v>407927878.57999998</v>
      </c>
      <c r="AR107" s="20">
        <v>425229311.63</v>
      </c>
      <c r="AS107" s="20">
        <v>442693695.24000001</v>
      </c>
      <c r="AT107" s="20">
        <v>459325286.10000002</v>
      </c>
      <c r="AU107" s="20">
        <v>475725167.50999999</v>
      </c>
      <c r="AV107" s="20">
        <v>492187692.82999998</v>
      </c>
      <c r="AW107" s="20">
        <v>592341952.47000003</v>
      </c>
      <c r="AX107" s="20">
        <v>610975363.15999997</v>
      </c>
      <c r="AY107" s="20">
        <v>631266835.95000005</v>
      </c>
      <c r="AZ107" s="20">
        <v>651785686.53999996</v>
      </c>
      <c r="BA107" s="20">
        <v>677725196.98000002</v>
      </c>
      <c r="BB107" s="20">
        <v>703923863.14999998</v>
      </c>
      <c r="BC107" s="20">
        <v>723906117.13999999</v>
      </c>
      <c r="BD107" s="20">
        <v>742169671.24000001</v>
      </c>
      <c r="BE107" s="20">
        <v>58975.38</v>
      </c>
      <c r="BF107" s="20">
        <v>371605.78</v>
      </c>
      <c r="BG107" s="20">
        <v>980956.93</v>
      </c>
      <c r="BH107" s="20">
        <v>2055506.89</v>
      </c>
      <c r="BI107" s="20">
        <v>3685270.07</v>
      </c>
      <c r="BJ107" s="20">
        <v>5718700.5099999998</v>
      </c>
      <c r="BK107" s="20">
        <v>8259288.0599999996</v>
      </c>
      <c r="BL107" s="20">
        <v>11634907.51</v>
      </c>
      <c r="BM107" s="20">
        <v>15228171.539999999</v>
      </c>
      <c r="BN107" s="20">
        <v>19564465.82</v>
      </c>
      <c r="BO107" s="20">
        <v>24773457.43</v>
      </c>
      <c r="BP107" s="20">
        <v>29983102.379999999</v>
      </c>
      <c r="BQ107" s="20">
        <v>35277353.689999998</v>
      </c>
      <c r="BR107" s="20">
        <v>39321288.490000002</v>
      </c>
      <c r="BS107" s="20">
        <v>45544981.739999995</v>
      </c>
      <c r="BT107" s="20">
        <v>53956472.969999999</v>
      </c>
      <c r="BU107" s="20">
        <v>45664795.229999997</v>
      </c>
      <c r="BV107" s="20">
        <v>52398803.559999995</v>
      </c>
      <c r="BW107" s="20">
        <v>60322675.100000001</v>
      </c>
      <c r="BX107" s="20">
        <v>69393916.449999988</v>
      </c>
      <c r="BY107" s="20">
        <v>79046666.549999997</v>
      </c>
      <c r="BZ107" s="20">
        <v>90647388.719999999</v>
      </c>
      <c r="CA107" s="20">
        <v>101838904.28</v>
      </c>
      <c r="CB107" s="20">
        <v>114524526.66</v>
      </c>
      <c r="CC107" s="20">
        <v>127083378.42</v>
      </c>
      <c r="CD107" s="20">
        <v>140082997.56</v>
      </c>
      <c r="CE107" s="20">
        <v>156080560.30000001</v>
      </c>
      <c r="CF107" s="20">
        <v>173729582.44</v>
      </c>
      <c r="CG107" s="20">
        <v>192633330.58000001</v>
      </c>
      <c r="CH107" s="20">
        <v>212162636.94</v>
      </c>
      <c r="CI107" s="20">
        <v>231403292.09</v>
      </c>
      <c r="CJ107" s="20">
        <v>253543368.78999999</v>
      </c>
      <c r="CK107" s="20">
        <v>272935955.23000002</v>
      </c>
      <c r="CL107" s="20">
        <v>289158784.98000002</v>
      </c>
      <c r="CM107" s="20">
        <v>253542818.74000001</v>
      </c>
      <c r="CN107" s="20">
        <v>319322796.64999998</v>
      </c>
      <c r="CO107" s="20">
        <v>336941304.82999998</v>
      </c>
      <c r="CP107" s="20">
        <v>352090748.10000002</v>
      </c>
      <c r="CQ107" s="20">
        <v>367927939.50999999</v>
      </c>
      <c r="CR107" s="20">
        <v>383245440.05000001</v>
      </c>
      <c r="CS107" s="20">
        <v>399775474.95999998</v>
      </c>
      <c r="CT107" s="20">
        <v>415612862.13999999</v>
      </c>
      <c r="CU107" s="20">
        <v>433492058.93000001</v>
      </c>
      <c r="CV107" s="20">
        <v>447518251.23000002</v>
      </c>
      <c r="CW107" s="20">
        <v>463911519.39999998</v>
      </c>
      <c r="CX107" s="20">
        <v>480773019.25999999</v>
      </c>
      <c r="CY107" s="20">
        <v>497702820.72000003</v>
      </c>
      <c r="CZ107" s="20">
        <v>515435182.31</v>
      </c>
      <c r="DA107" s="20">
        <v>535012522.67000002</v>
      </c>
      <c r="DB107" s="20">
        <v>556474932.48000002</v>
      </c>
      <c r="DC107" s="20">
        <v>575530142</v>
      </c>
      <c r="DD107" s="20">
        <v>589371813.32000005</v>
      </c>
      <c r="DE107" s="20">
        <v>77192.19</v>
      </c>
      <c r="DF107" s="20">
        <v>312699.93</v>
      </c>
      <c r="DG107" s="20">
        <v>823457.6</v>
      </c>
      <c r="DH107" s="20">
        <v>1527489.49</v>
      </c>
      <c r="DI107" s="20">
        <v>2936553.13</v>
      </c>
      <c r="DJ107" s="20">
        <v>4661067.95</v>
      </c>
      <c r="DK107" s="20">
        <v>6605521.6399999997</v>
      </c>
      <c r="DL107" s="20">
        <v>8970850.9299999997</v>
      </c>
      <c r="DM107" s="20">
        <v>11779598.369999999</v>
      </c>
      <c r="DN107" s="20">
        <v>15114582.02</v>
      </c>
      <c r="DO107" s="20">
        <v>18706560.75</v>
      </c>
      <c r="DP107" s="20">
        <v>22674582.739999998</v>
      </c>
      <c r="DQ107" s="20">
        <v>26982763.93</v>
      </c>
      <c r="DR107" s="20">
        <v>32365092.07</v>
      </c>
      <c r="DS107" s="20">
        <v>39038903.259999998</v>
      </c>
      <c r="DT107" s="20">
        <v>44328706.990000002</v>
      </c>
      <c r="DU107" s="20">
        <v>51872428.009999998</v>
      </c>
      <c r="DV107" s="20">
        <v>59272066.079999998</v>
      </c>
      <c r="DW107" s="20">
        <v>68858415.599999994</v>
      </c>
      <c r="DX107" s="20">
        <v>78240324.109999999</v>
      </c>
      <c r="DY107" s="20">
        <v>88073858.549999997</v>
      </c>
      <c r="DZ107" s="20">
        <v>99104646.629999995</v>
      </c>
      <c r="EA107" s="20">
        <v>110469970.56999999</v>
      </c>
      <c r="EB107" s="20">
        <v>121838921.70999999</v>
      </c>
      <c r="EC107" s="20">
        <v>133989162.11</v>
      </c>
      <c r="ED107" s="20">
        <v>146553264.33000001</v>
      </c>
      <c r="EE107" s="20">
        <v>160343691.97</v>
      </c>
      <c r="EF107" s="20">
        <v>174022234.88999999</v>
      </c>
      <c r="EG107" s="20">
        <v>188608973.16999999</v>
      </c>
      <c r="EH107" s="20">
        <v>204495283.63999999</v>
      </c>
      <c r="EI107" s="20">
        <v>221099741.68000001</v>
      </c>
      <c r="EJ107" s="20">
        <v>239080252.44999999</v>
      </c>
      <c r="EK107" s="20">
        <v>254380408.91</v>
      </c>
      <c r="EL107" s="20">
        <v>269557530.11000001</v>
      </c>
      <c r="EM107" s="20">
        <v>284860188.16000003</v>
      </c>
      <c r="EN107" s="20">
        <v>300205249.11000001</v>
      </c>
      <c r="EO107" s="20">
        <v>315465278.41000003</v>
      </c>
      <c r="EP107" s="20">
        <v>330219828.66000003</v>
      </c>
      <c r="EQ107" s="20">
        <v>345162600.10000002</v>
      </c>
      <c r="ER107" s="20">
        <v>361081036.38999999</v>
      </c>
      <c r="ES107" s="20">
        <v>378473268.5</v>
      </c>
      <c r="ET107" s="20">
        <v>395015652.16000003</v>
      </c>
      <c r="EU107" s="20">
        <v>413157828.95999998</v>
      </c>
      <c r="EV107" s="20">
        <v>428245519.00999999</v>
      </c>
      <c r="EW107" s="20">
        <v>443864794.94999999</v>
      </c>
      <c r="EX107" s="20">
        <v>461418041.51999998</v>
      </c>
      <c r="EY107" s="20">
        <v>478126159.66000003</v>
      </c>
      <c r="EZ107" s="20">
        <v>496864256</v>
      </c>
      <c r="FA107" s="20">
        <v>515559938.89999998</v>
      </c>
      <c r="FB107" s="20">
        <v>535400393.88</v>
      </c>
      <c r="FC107" s="20">
        <v>556505970.98000002</v>
      </c>
      <c r="FD107" s="20">
        <v>571875380.39999998</v>
      </c>
      <c r="FE107" s="20">
        <v>93966.51</v>
      </c>
      <c r="FF107" s="20">
        <v>358525.08</v>
      </c>
      <c r="FG107" s="20">
        <v>801295.89</v>
      </c>
      <c r="FH107" s="20">
        <v>1308690.1200000001</v>
      </c>
      <c r="FI107" s="20">
        <v>2081633.91</v>
      </c>
      <c r="FJ107" s="20">
        <v>3144523.32</v>
      </c>
      <c r="FK107" s="20">
        <v>4480929.2699999996</v>
      </c>
      <c r="FL107" s="20">
        <v>5812760.2800000003</v>
      </c>
      <c r="FM107" s="20">
        <v>7503170.96</v>
      </c>
      <c r="FN107" s="20">
        <v>9570524.9000000004</v>
      </c>
      <c r="FO107" s="20">
        <v>11811844.859999999</v>
      </c>
      <c r="FP107" s="20">
        <v>14110267.109999999</v>
      </c>
      <c r="FQ107" s="20">
        <v>16550980.970000001</v>
      </c>
      <c r="FR107" s="20">
        <v>19255879.940000001</v>
      </c>
      <c r="FS107" s="20">
        <v>21809030.920000002</v>
      </c>
      <c r="FT107" s="20">
        <v>24965355.260000002</v>
      </c>
      <c r="FU107" s="20">
        <v>28558351.719999999</v>
      </c>
      <c r="FV107" s="20">
        <v>32050052.260000002</v>
      </c>
      <c r="FW107" s="20">
        <v>36423456.640000001</v>
      </c>
      <c r="FX107" s="20">
        <v>40940287.729999997</v>
      </c>
      <c r="FY107" s="20">
        <v>46113497.880000003</v>
      </c>
      <c r="FZ107" s="20">
        <v>51356913.280000001</v>
      </c>
      <c r="GA107" s="20">
        <v>57503331.149999999</v>
      </c>
      <c r="GB107" s="20">
        <v>63271783.369999997</v>
      </c>
      <c r="GC107" s="20">
        <v>69546007.680000007</v>
      </c>
      <c r="GD107" s="20">
        <v>75869914.219999999</v>
      </c>
      <c r="GE107" s="20">
        <v>83695257.219999999</v>
      </c>
      <c r="GF107" s="20">
        <v>91955981.159999996</v>
      </c>
      <c r="GG107" s="20">
        <v>100134131.11</v>
      </c>
      <c r="GH107" s="20">
        <v>108364943.39</v>
      </c>
      <c r="GI107" s="30"/>
      <c r="GJ107" s="30"/>
      <c r="GK107" s="30"/>
      <c r="GL107" s="30"/>
      <c r="GM107" s="30"/>
      <c r="GN107" s="30"/>
      <c r="GO107" s="30"/>
      <c r="GP107" s="30"/>
    </row>
    <row r="108" spans="1:198" ht="30.75" customHeight="1" x14ac:dyDescent="0.3">
      <c r="B108" s="3" t="s">
        <v>20</v>
      </c>
      <c r="C108" s="3" t="s">
        <v>6</v>
      </c>
      <c r="D108" s="59" t="s">
        <v>14</v>
      </c>
      <c r="E108" s="11">
        <v>11926</v>
      </c>
      <c r="F108" s="11">
        <v>19013</v>
      </c>
      <c r="G108" s="11">
        <v>28437.96</v>
      </c>
      <c r="H108" s="11">
        <v>32362.959999999999</v>
      </c>
      <c r="I108" s="11">
        <v>35721.96</v>
      </c>
      <c r="J108" s="11">
        <v>47459.96</v>
      </c>
      <c r="K108" s="11">
        <v>58544.959999999999</v>
      </c>
      <c r="L108" s="11">
        <v>64317.96</v>
      </c>
      <c r="M108" s="11">
        <v>70309.960000000006</v>
      </c>
      <c r="N108" s="11">
        <v>75160.960000000006</v>
      </c>
      <c r="O108" s="11">
        <v>79556.960000000006</v>
      </c>
      <c r="P108" s="11">
        <v>88767.46</v>
      </c>
      <c r="Q108" s="11">
        <v>95958.96</v>
      </c>
      <c r="R108" s="11">
        <v>107229.96</v>
      </c>
      <c r="S108" s="11">
        <v>116567.46</v>
      </c>
      <c r="T108" s="11">
        <v>132104.46</v>
      </c>
      <c r="U108" s="11">
        <v>145657.46</v>
      </c>
      <c r="V108" s="11">
        <v>158438.18</v>
      </c>
      <c r="W108" s="11">
        <v>173844.73</v>
      </c>
      <c r="X108" s="11">
        <v>189913.73</v>
      </c>
      <c r="Y108" s="11">
        <v>204456.23</v>
      </c>
      <c r="Z108" s="11">
        <v>226087.59</v>
      </c>
      <c r="AA108" s="11">
        <v>242842.02</v>
      </c>
      <c r="AB108" s="11">
        <v>260567.82</v>
      </c>
      <c r="AC108" s="11">
        <v>277173.12</v>
      </c>
      <c r="AD108" s="11">
        <v>293914.37</v>
      </c>
      <c r="AE108" s="11">
        <v>312244.2</v>
      </c>
      <c r="AF108" s="11">
        <v>329379.15000000002</v>
      </c>
      <c r="AG108" s="11">
        <v>352284.55</v>
      </c>
      <c r="AH108" s="11">
        <v>368082.2</v>
      </c>
      <c r="AI108" s="11">
        <v>388588.5</v>
      </c>
      <c r="AJ108" s="11">
        <v>406360.9</v>
      </c>
      <c r="AK108" s="11">
        <v>425398.9</v>
      </c>
      <c r="AL108" s="11">
        <v>444443.85</v>
      </c>
      <c r="AM108" s="11">
        <v>456736.51</v>
      </c>
      <c r="AN108" s="11">
        <v>475226.36</v>
      </c>
      <c r="AO108" s="11">
        <v>490709.96</v>
      </c>
      <c r="AP108" s="11">
        <v>338895.11</v>
      </c>
      <c r="AQ108" s="11">
        <v>347459.11</v>
      </c>
      <c r="AR108" s="11">
        <v>359473.93</v>
      </c>
      <c r="AS108" s="11">
        <v>369913.64</v>
      </c>
      <c r="AT108" s="11">
        <v>377047.14</v>
      </c>
      <c r="AU108" s="11">
        <v>390723.57</v>
      </c>
      <c r="AV108" s="11">
        <v>399099.2</v>
      </c>
      <c r="AW108" s="11">
        <v>412310.44</v>
      </c>
      <c r="AX108" s="11">
        <v>422284.65</v>
      </c>
      <c r="AY108" s="11">
        <v>431620.09</v>
      </c>
      <c r="AZ108" s="11">
        <v>440453.59</v>
      </c>
      <c r="BA108" s="11">
        <v>453744.42</v>
      </c>
      <c r="BB108" s="11">
        <v>465091.06</v>
      </c>
      <c r="BC108" s="11">
        <v>472192.24</v>
      </c>
      <c r="BD108" s="11">
        <v>486881.9</v>
      </c>
      <c r="BE108" s="59" t="s">
        <v>14</v>
      </c>
      <c r="BF108" s="59" t="s">
        <v>14</v>
      </c>
      <c r="BG108" s="59" t="s">
        <v>14</v>
      </c>
      <c r="BH108" s="59" t="s">
        <v>14</v>
      </c>
      <c r="BI108" s="59" t="s">
        <v>14</v>
      </c>
      <c r="BJ108" s="20">
        <v>346.5</v>
      </c>
      <c r="BK108" s="20">
        <v>563.21</v>
      </c>
      <c r="BL108" s="20">
        <v>563.21</v>
      </c>
      <c r="BM108" s="20">
        <v>711.21</v>
      </c>
      <c r="BN108" s="20">
        <v>936.55</v>
      </c>
      <c r="BO108" s="20">
        <v>1125.55</v>
      </c>
      <c r="BP108" s="20">
        <v>1408.55</v>
      </c>
      <c r="BQ108" s="20">
        <v>1888.09</v>
      </c>
      <c r="BR108" s="20">
        <v>2891.59</v>
      </c>
      <c r="BS108" s="20">
        <v>3712.72</v>
      </c>
      <c r="BT108" s="20">
        <v>4445.8500000000004</v>
      </c>
      <c r="BU108" s="20">
        <v>5415.54</v>
      </c>
      <c r="BV108" s="20">
        <v>6422.94</v>
      </c>
      <c r="BW108" s="20">
        <v>6920.04</v>
      </c>
      <c r="BX108" s="20">
        <v>8477.2000000000007</v>
      </c>
      <c r="BY108" s="20">
        <v>9263.91</v>
      </c>
      <c r="BZ108" s="20">
        <v>9535.35</v>
      </c>
      <c r="CA108" s="20">
        <v>9647.35</v>
      </c>
      <c r="CB108" s="20">
        <v>9786.35</v>
      </c>
      <c r="CC108" s="20">
        <v>9921.35</v>
      </c>
      <c r="CD108" s="20">
        <v>10193.35</v>
      </c>
      <c r="CE108" s="20">
        <v>12153.78</v>
      </c>
      <c r="CF108" s="20">
        <v>15006.95</v>
      </c>
      <c r="CG108" s="20">
        <v>18874.38</v>
      </c>
      <c r="CH108" s="20">
        <v>22994.880000000001</v>
      </c>
      <c r="CI108" s="20">
        <v>26223.89</v>
      </c>
      <c r="CJ108" s="20">
        <v>30218.69</v>
      </c>
      <c r="CK108" s="20">
        <v>33224.39</v>
      </c>
      <c r="CL108" s="20">
        <v>36263.74</v>
      </c>
      <c r="CM108" s="20">
        <v>30218.69</v>
      </c>
      <c r="CN108" s="20">
        <v>38152.18</v>
      </c>
      <c r="CO108" s="20">
        <v>38697.39</v>
      </c>
      <c r="CP108" s="20">
        <v>39704.43</v>
      </c>
      <c r="CQ108" s="20">
        <v>40309.589999999997</v>
      </c>
      <c r="CR108" s="20">
        <v>40495.589999999997</v>
      </c>
      <c r="CS108" s="20">
        <v>40718.589999999997</v>
      </c>
      <c r="CT108" s="20">
        <v>41127.93</v>
      </c>
      <c r="CU108" s="20">
        <v>41562.69</v>
      </c>
      <c r="CV108" s="20">
        <v>41957.81</v>
      </c>
      <c r="CW108" s="20">
        <v>42413.97</v>
      </c>
      <c r="CX108" s="20">
        <v>42920.47</v>
      </c>
      <c r="CY108" s="20">
        <v>44143.97</v>
      </c>
      <c r="CZ108" s="20">
        <v>45637.97</v>
      </c>
      <c r="DA108" s="20">
        <v>46920.97</v>
      </c>
      <c r="DB108" s="20">
        <v>47819.07</v>
      </c>
      <c r="DC108" s="20">
        <v>49040.81</v>
      </c>
      <c r="DD108" s="20">
        <v>49768.71</v>
      </c>
      <c r="DE108" s="11" t="s">
        <v>14</v>
      </c>
      <c r="DF108" s="11" t="s">
        <v>14</v>
      </c>
      <c r="DG108" s="11" t="s">
        <v>14</v>
      </c>
      <c r="DH108" s="11" t="s">
        <v>14</v>
      </c>
      <c r="DI108" s="11" t="s">
        <v>14</v>
      </c>
      <c r="DJ108" s="11" t="s">
        <v>14</v>
      </c>
      <c r="DK108" s="11">
        <v>0</v>
      </c>
      <c r="DL108" s="11">
        <v>0</v>
      </c>
      <c r="DM108" s="11">
        <v>0</v>
      </c>
      <c r="DN108" s="11">
        <v>0</v>
      </c>
      <c r="DO108" s="11">
        <v>1</v>
      </c>
      <c r="DP108" s="11">
        <v>79.3</v>
      </c>
      <c r="DQ108" s="11">
        <v>104.3</v>
      </c>
      <c r="DR108" s="11">
        <v>655.5</v>
      </c>
      <c r="DS108" s="11">
        <v>1720.52</v>
      </c>
      <c r="DT108" s="11">
        <v>2077.52</v>
      </c>
      <c r="DU108" s="11">
        <v>4252.22</v>
      </c>
      <c r="DV108" s="11">
        <v>4504.72</v>
      </c>
      <c r="DW108" s="11">
        <v>4926.92</v>
      </c>
      <c r="DX108" s="11">
        <v>5409.32</v>
      </c>
      <c r="DY108" s="11">
        <v>6031.32</v>
      </c>
      <c r="DZ108" s="11">
        <v>6359.93</v>
      </c>
      <c r="EA108" s="11">
        <v>6835.93</v>
      </c>
      <c r="EB108" s="11">
        <v>8034.53</v>
      </c>
      <c r="EC108" s="11">
        <v>11196.8</v>
      </c>
      <c r="ED108" s="11">
        <v>14855.2</v>
      </c>
      <c r="EE108" s="11">
        <v>23605.58</v>
      </c>
      <c r="EF108" s="11">
        <v>26671.88</v>
      </c>
      <c r="EG108" s="11">
        <v>31455.68</v>
      </c>
      <c r="EH108" s="11">
        <v>34807.980000000003</v>
      </c>
      <c r="EI108" s="11">
        <v>40099.379999999997</v>
      </c>
      <c r="EJ108" s="11">
        <v>42912.480000000003</v>
      </c>
      <c r="EK108" s="11">
        <v>45141.919999999998</v>
      </c>
      <c r="EL108" s="11">
        <v>47751.62</v>
      </c>
      <c r="EM108" s="11">
        <v>49917.24</v>
      </c>
      <c r="EN108" s="11">
        <v>49680.68</v>
      </c>
      <c r="EO108" s="11">
        <v>51025.08</v>
      </c>
      <c r="EP108" s="11">
        <v>52548.28</v>
      </c>
      <c r="EQ108" s="11">
        <v>57267.88</v>
      </c>
      <c r="ER108" s="11">
        <v>59590.080000000002</v>
      </c>
      <c r="ES108" s="11">
        <v>65782.28</v>
      </c>
      <c r="ET108" s="11">
        <v>66861.78</v>
      </c>
      <c r="EU108" s="11">
        <v>72288.88</v>
      </c>
      <c r="EV108" s="11">
        <v>75920.479999999996</v>
      </c>
      <c r="EW108" s="11">
        <v>77706.09</v>
      </c>
      <c r="EX108" s="11">
        <v>79840.59</v>
      </c>
      <c r="EY108" s="11">
        <v>81608.289999999994</v>
      </c>
      <c r="EZ108" s="11">
        <v>84696.13</v>
      </c>
      <c r="FA108" s="11">
        <v>87823.13</v>
      </c>
      <c r="FB108" s="11">
        <v>90683.78</v>
      </c>
      <c r="FC108" s="11">
        <v>94857.18</v>
      </c>
      <c r="FD108" s="11">
        <v>96923.88</v>
      </c>
      <c r="FE108" s="11">
        <v>0</v>
      </c>
      <c r="FF108" s="11">
        <v>0</v>
      </c>
      <c r="FG108" s="11">
        <v>0</v>
      </c>
      <c r="FH108" s="11">
        <v>0</v>
      </c>
      <c r="FI108" s="11">
        <v>0</v>
      </c>
      <c r="FJ108" s="11">
        <v>0</v>
      </c>
      <c r="FK108" s="11">
        <v>0</v>
      </c>
      <c r="FL108" s="11">
        <v>0</v>
      </c>
      <c r="FM108" s="11">
        <v>0</v>
      </c>
      <c r="FN108" s="11">
        <v>0</v>
      </c>
      <c r="FO108" s="11">
        <v>0</v>
      </c>
      <c r="FP108" s="11">
        <v>0</v>
      </c>
      <c r="FQ108" s="11">
        <v>0</v>
      </c>
      <c r="FR108" s="11">
        <v>2439</v>
      </c>
      <c r="FS108" s="11">
        <v>6119</v>
      </c>
      <c r="FT108" s="11">
        <v>9260</v>
      </c>
      <c r="FU108" s="11">
        <v>15638</v>
      </c>
      <c r="FV108" s="11">
        <v>16468</v>
      </c>
      <c r="FW108" s="11">
        <v>19254</v>
      </c>
      <c r="FX108" s="11">
        <v>22969</v>
      </c>
      <c r="FY108" s="11">
        <v>29299</v>
      </c>
      <c r="FZ108" s="11">
        <v>35842</v>
      </c>
      <c r="GA108" s="11">
        <v>39827.5</v>
      </c>
      <c r="GB108" s="11">
        <v>47272</v>
      </c>
      <c r="GC108" s="20">
        <v>56322.5</v>
      </c>
      <c r="GD108" s="20">
        <v>64206</v>
      </c>
      <c r="GE108" s="20">
        <v>75137.62</v>
      </c>
      <c r="GF108" s="20">
        <v>81170.62</v>
      </c>
      <c r="GG108" s="20">
        <v>89742.62</v>
      </c>
      <c r="GH108" s="20">
        <v>95958.62</v>
      </c>
      <c r="GI108" s="30"/>
      <c r="GJ108" s="30"/>
      <c r="GK108" s="31"/>
      <c r="GL108" s="31"/>
      <c r="GM108" s="31"/>
      <c r="GN108" s="31"/>
      <c r="GO108" s="31"/>
      <c r="GP108" s="31"/>
    </row>
    <row r="109" spans="1:198" ht="28.5" customHeight="1" x14ac:dyDescent="0.3">
      <c r="B109" s="3" t="s">
        <v>7</v>
      </c>
      <c r="C109" s="3" t="s">
        <v>8</v>
      </c>
      <c r="D109" s="11">
        <v>2920.15</v>
      </c>
      <c r="E109" s="11">
        <v>7240.06</v>
      </c>
      <c r="F109" s="11">
        <v>14492.51</v>
      </c>
      <c r="G109" s="11">
        <v>27162.54</v>
      </c>
      <c r="H109" s="11">
        <v>52977.120000000003</v>
      </c>
      <c r="I109" s="11">
        <v>97155.95</v>
      </c>
      <c r="J109" s="11">
        <v>146388</v>
      </c>
      <c r="K109" s="11">
        <v>272675.69</v>
      </c>
      <c r="L109" s="11">
        <v>476373.01</v>
      </c>
      <c r="M109" s="11">
        <v>742144.1</v>
      </c>
      <c r="N109" s="11">
        <v>1054659.98</v>
      </c>
      <c r="O109" s="11">
        <v>1179378.05</v>
      </c>
      <c r="P109" s="11">
        <v>1319437.57</v>
      </c>
      <c r="Q109" s="11">
        <v>1513414.45</v>
      </c>
      <c r="R109" s="11">
        <v>1772529.79</v>
      </c>
      <c r="S109" s="11">
        <v>1914352.47</v>
      </c>
      <c r="T109" s="11">
        <v>2087039.46</v>
      </c>
      <c r="U109" s="11">
        <v>2298379.46</v>
      </c>
      <c r="V109" s="11">
        <v>2519819.9500000002</v>
      </c>
      <c r="W109" s="11">
        <v>2745358.22</v>
      </c>
      <c r="X109" s="11">
        <v>2998687.66</v>
      </c>
      <c r="Y109" s="11">
        <v>3257159.63</v>
      </c>
      <c r="Z109" s="11">
        <v>3605253.1</v>
      </c>
      <c r="AA109" s="11">
        <v>3944888.99</v>
      </c>
      <c r="AB109" s="11">
        <v>4425310.04</v>
      </c>
      <c r="AC109" s="11">
        <v>4961806.38</v>
      </c>
      <c r="AD109" s="11">
        <v>5524983.2400000002</v>
      </c>
      <c r="AE109" s="11">
        <v>6144155.1200000001</v>
      </c>
      <c r="AF109" s="11">
        <v>6794457.0300000003</v>
      </c>
      <c r="AG109" s="11">
        <v>7450185.4100000001</v>
      </c>
      <c r="AH109" s="11">
        <v>8169334.5800000001</v>
      </c>
      <c r="AI109" s="11">
        <v>8902195.2100000009</v>
      </c>
      <c r="AJ109" s="11">
        <v>9685792.0299999993</v>
      </c>
      <c r="AK109" s="11">
        <v>10469668.449999999</v>
      </c>
      <c r="AL109" s="11">
        <v>11368594.279999999</v>
      </c>
      <c r="AM109" s="11">
        <v>12273514.83</v>
      </c>
      <c r="AN109" s="11">
        <v>13240041.84</v>
      </c>
      <c r="AO109" s="11">
        <v>14204254.42</v>
      </c>
      <c r="AP109" s="11">
        <v>12895980.43</v>
      </c>
      <c r="AQ109" s="11">
        <v>13809017.92</v>
      </c>
      <c r="AR109" s="11">
        <v>14769677.630000001</v>
      </c>
      <c r="AS109" s="11">
        <v>15711748.369999999</v>
      </c>
      <c r="AT109" s="11">
        <v>16572441.140000001</v>
      </c>
      <c r="AU109" s="11">
        <v>17430670.579999998</v>
      </c>
      <c r="AV109" s="11">
        <v>18362991.760000002</v>
      </c>
      <c r="AW109" s="11">
        <v>20555102.609999999</v>
      </c>
      <c r="AX109" s="11">
        <v>21616527.760000002</v>
      </c>
      <c r="AY109" s="11">
        <v>22656751.07</v>
      </c>
      <c r="AZ109" s="11">
        <v>23854883.039999999</v>
      </c>
      <c r="BA109" s="11">
        <v>25039661.739999998</v>
      </c>
      <c r="BB109" s="11">
        <v>26455152.329999998</v>
      </c>
      <c r="BC109" s="11">
        <v>27534372.32</v>
      </c>
      <c r="BD109" s="11">
        <v>28623008.940000001</v>
      </c>
      <c r="BE109" s="11">
        <v>2863.12</v>
      </c>
      <c r="BF109" s="11">
        <v>18988.099999999999</v>
      </c>
      <c r="BG109" s="11">
        <v>72729.119999999995</v>
      </c>
      <c r="BH109" s="11">
        <v>141885.24</v>
      </c>
      <c r="BI109" s="11">
        <v>243267.17</v>
      </c>
      <c r="BJ109" s="11">
        <v>351453.65</v>
      </c>
      <c r="BK109" s="11">
        <v>606516.13</v>
      </c>
      <c r="BL109" s="11">
        <v>891091.82</v>
      </c>
      <c r="BM109" s="11">
        <v>1674072.1</v>
      </c>
      <c r="BN109" s="11">
        <v>2260624.4500000002</v>
      </c>
      <c r="BO109" s="11">
        <v>2842641.62</v>
      </c>
      <c r="BP109" s="11">
        <v>3505980.99</v>
      </c>
      <c r="BQ109" s="11">
        <v>3965600.85</v>
      </c>
      <c r="BR109" s="11">
        <v>4515553.1499999994</v>
      </c>
      <c r="BS109" s="11">
        <v>5159927.7399999993</v>
      </c>
      <c r="BT109" s="11">
        <v>5796653.0199999996</v>
      </c>
      <c r="BU109" s="11">
        <v>6097035.4399999995</v>
      </c>
      <c r="BV109" s="11">
        <f>6937431.78+6418.72</f>
        <v>6943850.5</v>
      </c>
      <c r="BW109" s="11">
        <f>7845788.67+9410.72</f>
        <v>7855199.3899999997</v>
      </c>
      <c r="BX109" s="11">
        <f>8917247.63+13673.49</f>
        <v>8930921.120000001</v>
      </c>
      <c r="BY109" s="11">
        <v>10040305.870000001</v>
      </c>
      <c r="BZ109" s="11">
        <v>11171311.91</v>
      </c>
      <c r="CA109" s="11">
        <v>12397033.939999999</v>
      </c>
      <c r="CB109" s="11">
        <v>13561413.699999999</v>
      </c>
      <c r="CC109" s="11">
        <v>14713215.960000001</v>
      </c>
      <c r="CD109" s="11">
        <v>16004757.82</v>
      </c>
      <c r="CE109" s="11">
        <v>17521432.489999998</v>
      </c>
      <c r="CF109" s="11">
        <v>19238158.920000002</v>
      </c>
      <c r="CG109" s="11">
        <v>20995547.699999999</v>
      </c>
      <c r="CH109" s="11">
        <v>22889155.149999999</v>
      </c>
      <c r="CI109" s="11">
        <v>24966772.620000001</v>
      </c>
      <c r="CJ109" s="11">
        <v>27362310.960000001</v>
      </c>
      <c r="CK109" s="11">
        <v>29588161.489999998</v>
      </c>
      <c r="CL109" s="11">
        <v>31569330</v>
      </c>
      <c r="CM109" s="11">
        <v>27362513.059999999</v>
      </c>
      <c r="CN109" s="11">
        <v>35209950.130000003</v>
      </c>
      <c r="CO109" s="11">
        <v>37539808.280000001</v>
      </c>
      <c r="CP109" s="11">
        <v>39359619.799999997</v>
      </c>
      <c r="CQ109" s="11">
        <v>41217147.340000004</v>
      </c>
      <c r="CR109" s="11">
        <v>43014174.880000003</v>
      </c>
      <c r="CS109" s="11">
        <v>44939211.060000002</v>
      </c>
      <c r="CT109" s="11">
        <v>46863706.329999998</v>
      </c>
      <c r="CU109" s="11">
        <v>49064618.259999998</v>
      </c>
      <c r="CV109" s="11">
        <v>50791012.030000001</v>
      </c>
      <c r="CW109" s="11">
        <v>52821939.530000001</v>
      </c>
      <c r="CX109" s="11">
        <v>54961899.030000001</v>
      </c>
      <c r="CY109" s="11">
        <v>57100729.840000004</v>
      </c>
      <c r="CZ109" s="11">
        <v>59406002.130000003</v>
      </c>
      <c r="DA109" s="11">
        <v>61868787.079999998</v>
      </c>
      <c r="DB109" s="11">
        <v>64744748.82</v>
      </c>
      <c r="DC109" s="11">
        <v>67280592.700000003</v>
      </c>
      <c r="DD109" s="11">
        <v>69305943.239999995</v>
      </c>
      <c r="DE109" s="11">
        <v>22472.9</v>
      </c>
      <c r="DF109" s="11">
        <v>71708.570000000007</v>
      </c>
      <c r="DG109" s="11">
        <v>125966.06</v>
      </c>
      <c r="DH109" s="11">
        <v>253532.72</v>
      </c>
      <c r="DI109" s="11">
        <v>505959.3</v>
      </c>
      <c r="DJ109" s="11">
        <v>961269.37</v>
      </c>
      <c r="DK109" s="11">
        <v>1363464.74</v>
      </c>
      <c r="DL109" s="11">
        <v>1798672.14</v>
      </c>
      <c r="DM109" s="11">
        <v>2300721.35</v>
      </c>
      <c r="DN109" s="11">
        <v>2920861.82</v>
      </c>
      <c r="DO109" s="11">
        <v>3517779.56</v>
      </c>
      <c r="DP109" s="11">
        <v>4215212.95</v>
      </c>
      <c r="DQ109" s="11">
        <v>4885918.0199999996</v>
      </c>
      <c r="DR109" s="11">
        <v>5912502.3300000001</v>
      </c>
      <c r="DS109" s="11">
        <v>6968585.71</v>
      </c>
      <c r="DT109" s="11">
        <v>7932507.6500000004</v>
      </c>
      <c r="DU109" s="11">
        <v>9285553.9800000004</v>
      </c>
      <c r="DV109" s="11">
        <v>10770959.35</v>
      </c>
      <c r="DW109" s="11">
        <v>12680736.109999999</v>
      </c>
      <c r="DX109" s="11">
        <v>14436068.380000001</v>
      </c>
      <c r="DY109" s="11">
        <v>16450394.539999999</v>
      </c>
      <c r="DZ109" s="11">
        <v>18498676.059999999</v>
      </c>
      <c r="EA109" s="11">
        <v>20555380.309999999</v>
      </c>
      <c r="EB109" s="11">
        <v>22604076.140000001</v>
      </c>
      <c r="EC109" s="11">
        <v>25771682.870000001</v>
      </c>
      <c r="ED109" s="11">
        <v>28009486.18</v>
      </c>
      <c r="EE109" s="11">
        <v>31636758.879999999</v>
      </c>
      <c r="EF109" s="11">
        <v>35656763</v>
      </c>
      <c r="EG109" s="11">
        <v>39368873.109999999</v>
      </c>
      <c r="EH109" s="11">
        <v>42921583.240000002</v>
      </c>
      <c r="EI109" s="11">
        <v>45586677.350000001</v>
      </c>
      <c r="EJ109" s="11">
        <v>49548862.5</v>
      </c>
      <c r="EK109" s="11">
        <v>53929605.229999997</v>
      </c>
      <c r="EL109" s="11">
        <v>57682022.780000001</v>
      </c>
      <c r="EM109" s="11">
        <v>60277574.960000001</v>
      </c>
      <c r="EN109" s="11">
        <v>62864754.409999996</v>
      </c>
      <c r="EO109" s="11">
        <v>65230836.479999997</v>
      </c>
      <c r="EP109" s="11">
        <v>67597897.370000005</v>
      </c>
      <c r="EQ109" s="11">
        <v>69932353.689999998</v>
      </c>
      <c r="ER109" s="11">
        <v>72570093.969999999</v>
      </c>
      <c r="ES109" s="11">
        <v>75181589.640000001</v>
      </c>
      <c r="ET109" s="11">
        <v>77677514.599999994</v>
      </c>
      <c r="EU109" s="11">
        <v>80348894.670000002</v>
      </c>
      <c r="EV109" s="11">
        <v>82811376.620000005</v>
      </c>
      <c r="EW109" s="11">
        <v>85388562.510000005</v>
      </c>
      <c r="EX109" s="11">
        <v>88040585.489999995</v>
      </c>
      <c r="EY109" s="11">
        <v>90582866.069999993</v>
      </c>
      <c r="EZ109" s="11">
        <v>93531801.450000003</v>
      </c>
      <c r="FA109" s="11">
        <v>96390611.379999995</v>
      </c>
      <c r="FB109" s="11">
        <v>99276949.349999994</v>
      </c>
      <c r="FC109" s="11">
        <v>102390576.62</v>
      </c>
      <c r="FD109" s="11">
        <v>105063784.26000001</v>
      </c>
      <c r="FE109" s="11">
        <v>45106.22</v>
      </c>
      <c r="FF109" s="11">
        <v>133719.03</v>
      </c>
      <c r="FG109" s="11">
        <v>312610.16000000003</v>
      </c>
      <c r="FH109" s="11">
        <v>484159.89</v>
      </c>
      <c r="FI109" s="11">
        <v>796680.39999999991</v>
      </c>
      <c r="FJ109" s="11">
        <v>1197852.99</v>
      </c>
      <c r="FK109" s="11">
        <v>1766972.96</v>
      </c>
      <c r="FL109" s="11">
        <v>2298205.77</v>
      </c>
      <c r="FM109" s="11">
        <v>3007091.31</v>
      </c>
      <c r="FN109" s="11">
        <v>3900926.79</v>
      </c>
      <c r="FO109" s="11">
        <v>4828648.67</v>
      </c>
      <c r="FP109" s="11">
        <v>5734874.0099999998</v>
      </c>
      <c r="FQ109" s="11">
        <v>6774989.2800000003</v>
      </c>
      <c r="FR109" s="11">
        <v>8046372.8399999999</v>
      </c>
      <c r="FS109" s="11">
        <v>9346648.9800000004</v>
      </c>
      <c r="FT109" s="11">
        <v>10932181.5</v>
      </c>
      <c r="FU109" s="11">
        <v>12650492.73</v>
      </c>
      <c r="FV109" s="11">
        <v>14215759.58</v>
      </c>
      <c r="FW109" s="11">
        <v>16338959.75</v>
      </c>
      <c r="FX109" s="11">
        <v>18418464.379999999</v>
      </c>
      <c r="FY109" s="11">
        <v>20595069.469999999</v>
      </c>
      <c r="FZ109" s="11">
        <v>22811641.870000001</v>
      </c>
      <c r="GA109" s="11">
        <v>25194998.18</v>
      </c>
      <c r="GB109" s="11">
        <v>28856184.629999999</v>
      </c>
      <c r="GC109" s="20">
        <v>33008353.379999999</v>
      </c>
      <c r="GD109" s="20">
        <v>35491034.380000003</v>
      </c>
      <c r="GE109" s="20">
        <v>40629219.920000002</v>
      </c>
      <c r="GF109" s="20">
        <v>44281434.560000002</v>
      </c>
      <c r="GG109" s="20">
        <v>49390065.350000001</v>
      </c>
      <c r="GH109" s="20">
        <v>52267054.259999998</v>
      </c>
      <c r="GI109" s="30"/>
      <c r="GJ109" s="32"/>
      <c r="GK109" s="32"/>
      <c r="GL109" s="32"/>
      <c r="GM109" s="32"/>
      <c r="GN109" s="32"/>
      <c r="GO109" s="32"/>
      <c r="GP109" s="32"/>
    </row>
    <row r="110" spans="1:198" ht="28.5" customHeight="1" x14ac:dyDescent="0.3">
      <c r="B110" s="3" t="s">
        <v>34</v>
      </c>
      <c r="C110" s="3" t="s">
        <v>35</v>
      </c>
      <c r="D110" s="11">
        <v>0</v>
      </c>
      <c r="E110" s="11">
        <v>203</v>
      </c>
      <c r="F110" s="11">
        <v>567.99</v>
      </c>
      <c r="G110" s="11">
        <v>3372.37</v>
      </c>
      <c r="H110" s="11">
        <v>42832.54</v>
      </c>
      <c r="I110" s="11">
        <v>121768.01</v>
      </c>
      <c r="J110" s="11">
        <v>318910.74</v>
      </c>
      <c r="K110" s="11">
        <v>627259.46</v>
      </c>
      <c r="L110" s="11">
        <v>1733509.23</v>
      </c>
      <c r="M110" s="11">
        <v>2888173.8</v>
      </c>
      <c r="N110" s="11">
        <v>3349581.72</v>
      </c>
      <c r="O110" s="11">
        <v>3352829.4</v>
      </c>
      <c r="P110" s="11">
        <v>3354695.35</v>
      </c>
      <c r="Q110" s="11">
        <v>3357569.16</v>
      </c>
      <c r="R110" s="11">
        <v>3358840.85</v>
      </c>
      <c r="S110" s="11">
        <v>3362041.42</v>
      </c>
      <c r="T110" s="11">
        <v>3366603.68</v>
      </c>
      <c r="U110" s="11">
        <v>3371068.5</v>
      </c>
      <c r="V110" s="20">
        <v>3410278.91</v>
      </c>
      <c r="W110" s="11">
        <v>3426498.64</v>
      </c>
      <c r="X110" s="11">
        <v>3531243.12</v>
      </c>
      <c r="Y110" s="11">
        <v>3676712.16</v>
      </c>
      <c r="Z110" s="11">
        <v>3874372.33</v>
      </c>
      <c r="AA110" s="11">
        <v>4072781.12</v>
      </c>
      <c r="AB110" s="11">
        <v>4358439.79</v>
      </c>
      <c r="AC110" s="11">
        <v>4837978.88</v>
      </c>
      <c r="AD110" s="20">
        <v>5659241.6600000001</v>
      </c>
      <c r="AE110" s="20">
        <v>6615864.75</v>
      </c>
      <c r="AF110" s="20">
        <v>7874553.5800000001</v>
      </c>
      <c r="AG110" s="20">
        <v>9191083.9199999999</v>
      </c>
      <c r="AH110" s="20">
        <v>10499640.26</v>
      </c>
      <c r="AI110" s="20">
        <v>11683618.539999999</v>
      </c>
      <c r="AJ110" s="20">
        <v>12890338.939999999</v>
      </c>
      <c r="AK110" s="20">
        <v>13926059.640000001</v>
      </c>
      <c r="AL110" s="20">
        <v>15325280.060000001</v>
      </c>
      <c r="AM110" s="20">
        <v>16500122.470000001</v>
      </c>
      <c r="AN110" s="20">
        <v>17694930.469999999</v>
      </c>
      <c r="AO110" s="20">
        <v>19007201.98</v>
      </c>
      <c r="AP110" s="20">
        <v>19652262.32</v>
      </c>
      <c r="AQ110" s="20">
        <v>20934469.68</v>
      </c>
      <c r="AR110" s="20">
        <v>22095824.07</v>
      </c>
      <c r="AS110" s="20">
        <v>22991291.149999999</v>
      </c>
      <c r="AT110" s="20">
        <v>23253698.57</v>
      </c>
      <c r="AU110" s="20">
        <v>23261856.559999999</v>
      </c>
      <c r="AV110" s="20">
        <v>23272929.649999999</v>
      </c>
      <c r="AW110" s="20">
        <v>24154701.059999999</v>
      </c>
      <c r="AX110" s="20">
        <v>24192192.879999999</v>
      </c>
      <c r="AY110" s="20">
        <v>24236572.010000002</v>
      </c>
      <c r="AZ110" s="20">
        <v>24296921.690000001</v>
      </c>
      <c r="BA110" s="20">
        <v>24339188.5</v>
      </c>
      <c r="BB110" s="20">
        <v>24393992.329999998</v>
      </c>
      <c r="BC110" s="20">
        <v>24423588.190000001</v>
      </c>
      <c r="BD110" s="20">
        <v>24469171.109999999</v>
      </c>
      <c r="BE110" s="59" t="s">
        <v>14</v>
      </c>
      <c r="BF110" s="59" t="s">
        <v>14</v>
      </c>
      <c r="BG110" s="59" t="s">
        <v>14</v>
      </c>
      <c r="BH110" s="59" t="s">
        <v>14</v>
      </c>
      <c r="BI110" s="11">
        <v>8653.02</v>
      </c>
      <c r="BJ110" s="11">
        <v>10451.58</v>
      </c>
      <c r="BK110" s="11">
        <v>12463.88</v>
      </c>
      <c r="BL110" s="11">
        <v>14951.21</v>
      </c>
      <c r="BM110" s="11">
        <v>17817.88</v>
      </c>
      <c r="BN110" s="11">
        <v>21656.2</v>
      </c>
      <c r="BO110" s="11">
        <v>26091.040000000001</v>
      </c>
      <c r="BP110" s="11">
        <v>27326.39</v>
      </c>
      <c r="BQ110" s="11">
        <v>29541.67</v>
      </c>
      <c r="BR110" s="11">
        <v>33107.25</v>
      </c>
      <c r="BS110" s="11">
        <v>37989.269999999997</v>
      </c>
      <c r="BT110" s="11">
        <v>43034.67</v>
      </c>
      <c r="BU110" s="11">
        <v>6311.09</v>
      </c>
      <c r="BV110" s="11">
        <v>7463.42</v>
      </c>
      <c r="BW110" s="11">
        <v>13330.8</v>
      </c>
      <c r="BX110" s="11">
        <v>16374.19</v>
      </c>
      <c r="BY110" s="11">
        <v>19635.88</v>
      </c>
      <c r="BZ110" s="11">
        <v>30259.18</v>
      </c>
      <c r="CA110" s="11">
        <v>75573.7</v>
      </c>
      <c r="CB110" s="11">
        <v>211076.05</v>
      </c>
      <c r="CC110" s="11">
        <v>303371.84000000003</v>
      </c>
      <c r="CD110" s="11">
        <v>483629.2</v>
      </c>
      <c r="CE110" s="11">
        <v>615668.03</v>
      </c>
      <c r="CF110" s="11">
        <v>801117.61</v>
      </c>
      <c r="CG110" s="11">
        <v>987490.11</v>
      </c>
      <c r="CH110" s="11">
        <v>1270524.49</v>
      </c>
      <c r="CI110" s="11">
        <v>1666185.87</v>
      </c>
      <c r="CJ110" s="11">
        <v>1867889.63</v>
      </c>
      <c r="CK110" s="11">
        <v>2103586.2599999998</v>
      </c>
      <c r="CL110" s="11">
        <v>2230740.02</v>
      </c>
      <c r="CM110" s="11">
        <v>1867889.63</v>
      </c>
      <c r="CN110" s="11">
        <v>2626782.54</v>
      </c>
      <c r="CO110" s="11">
        <v>2779134.69</v>
      </c>
      <c r="CP110" s="11">
        <v>2953022.6</v>
      </c>
      <c r="CQ110" s="11">
        <v>3042303.44</v>
      </c>
      <c r="CR110" s="11">
        <v>3199362.03</v>
      </c>
      <c r="CS110" s="11">
        <v>3373943.39</v>
      </c>
      <c r="CT110" s="11">
        <v>3487269.22</v>
      </c>
      <c r="CU110" s="11">
        <v>3580157.35</v>
      </c>
      <c r="CV110" s="11">
        <v>3602079.65</v>
      </c>
      <c r="CW110" s="11">
        <v>3620954.14</v>
      </c>
      <c r="CX110" s="11">
        <v>3647360.12</v>
      </c>
      <c r="CY110" s="11">
        <v>3683989.45</v>
      </c>
      <c r="CZ110" s="11">
        <v>3760462.14</v>
      </c>
      <c r="DA110" s="11">
        <v>3868033.79</v>
      </c>
      <c r="DB110" s="11">
        <v>3977684.21</v>
      </c>
      <c r="DC110" s="11">
        <v>4059219.87</v>
      </c>
      <c r="DD110" s="11">
        <v>4178572.87</v>
      </c>
      <c r="DE110" s="11">
        <v>0</v>
      </c>
      <c r="DF110" s="11">
        <v>31.92</v>
      </c>
      <c r="DG110" s="11">
        <v>1869.04</v>
      </c>
      <c r="DH110" s="11">
        <v>3392.65</v>
      </c>
      <c r="DI110" s="11">
        <v>14111.69</v>
      </c>
      <c r="DJ110" s="11">
        <v>19195.849999999999</v>
      </c>
      <c r="DK110" s="11">
        <v>34610.49</v>
      </c>
      <c r="DL110" s="11">
        <v>46905.77</v>
      </c>
      <c r="DM110" s="11">
        <v>63084.35</v>
      </c>
      <c r="DN110" s="11">
        <v>86210.72</v>
      </c>
      <c r="DO110" s="11">
        <v>105556.8</v>
      </c>
      <c r="DP110" s="11">
        <v>123010.22</v>
      </c>
      <c r="DQ110" s="11">
        <v>146699.92000000001</v>
      </c>
      <c r="DR110" s="11">
        <v>171515.41</v>
      </c>
      <c r="DS110" s="11">
        <v>198214.42</v>
      </c>
      <c r="DT110" s="11">
        <v>231467.18</v>
      </c>
      <c r="DU110" s="11">
        <v>261237.1</v>
      </c>
      <c r="DV110" s="11">
        <v>286066.98</v>
      </c>
      <c r="DW110" s="11">
        <v>326202.40000000002</v>
      </c>
      <c r="DX110" s="11">
        <v>362189.13</v>
      </c>
      <c r="DY110" s="11">
        <v>396673.8</v>
      </c>
      <c r="DZ110" s="11">
        <v>452734.48</v>
      </c>
      <c r="EA110" s="11">
        <v>507506.07</v>
      </c>
      <c r="EB110" s="11">
        <v>546647.66</v>
      </c>
      <c r="EC110" s="11">
        <v>600094.14</v>
      </c>
      <c r="ED110" s="11">
        <v>648759.67000000004</v>
      </c>
      <c r="EE110" s="11">
        <v>711005.9</v>
      </c>
      <c r="EF110" s="11">
        <v>775138.93</v>
      </c>
      <c r="EG110" s="11">
        <v>823599.97</v>
      </c>
      <c r="EH110" s="11">
        <v>890081.08</v>
      </c>
      <c r="EI110" s="11">
        <v>955259.53</v>
      </c>
      <c r="EJ110" s="11">
        <v>1022830.19</v>
      </c>
      <c r="EK110" s="11">
        <v>1092488.07</v>
      </c>
      <c r="EL110" s="11">
        <v>1202239.68</v>
      </c>
      <c r="EM110" s="11">
        <v>1324847.93</v>
      </c>
      <c r="EN110" s="11">
        <v>1450133.33</v>
      </c>
      <c r="EO110" s="11">
        <v>1589224.94</v>
      </c>
      <c r="EP110" s="11">
        <v>1714222.89</v>
      </c>
      <c r="EQ110" s="11">
        <v>1469595.06</v>
      </c>
      <c r="ER110" s="11">
        <v>1538650.38</v>
      </c>
      <c r="ES110" s="11">
        <v>1622590.66</v>
      </c>
      <c r="ET110" s="11">
        <v>1694320.69</v>
      </c>
      <c r="EU110" s="11">
        <v>1983021.45</v>
      </c>
      <c r="EV110" s="11">
        <v>2101133.6800000002</v>
      </c>
      <c r="EW110" s="11">
        <v>2255424.63</v>
      </c>
      <c r="EX110" s="11">
        <v>2387538.0699999998</v>
      </c>
      <c r="EY110" s="11">
        <v>2526565.35</v>
      </c>
      <c r="EZ110" s="11">
        <v>2704108.73</v>
      </c>
      <c r="FA110" s="11">
        <v>2893156.78</v>
      </c>
      <c r="FB110" s="11">
        <v>3012002.47</v>
      </c>
      <c r="FC110" s="11">
        <v>3212385.14</v>
      </c>
      <c r="FD110" s="11">
        <v>3457425.72</v>
      </c>
      <c r="FE110" s="11">
        <v>0</v>
      </c>
      <c r="FF110" s="11">
        <v>0</v>
      </c>
      <c r="FG110" s="11">
        <v>0</v>
      </c>
      <c r="FH110" s="11">
        <v>0</v>
      </c>
      <c r="FI110" s="11">
        <v>0</v>
      </c>
      <c r="FJ110" s="11">
        <v>0</v>
      </c>
      <c r="FK110" s="11">
        <v>138750.01</v>
      </c>
      <c r="FL110" s="11">
        <v>285065.28000000003</v>
      </c>
      <c r="FM110" s="11">
        <v>457218.64</v>
      </c>
      <c r="FN110" s="11">
        <v>639044.25</v>
      </c>
      <c r="FO110" s="11">
        <v>799317.45</v>
      </c>
      <c r="FP110" s="11">
        <v>942030.53</v>
      </c>
      <c r="FQ110" s="11">
        <v>1141210.21</v>
      </c>
      <c r="FR110" s="11">
        <v>1509136.28</v>
      </c>
      <c r="FS110" s="11">
        <v>1779519.75</v>
      </c>
      <c r="FT110" s="11">
        <v>2058523.21</v>
      </c>
      <c r="FU110" s="11">
        <v>2365000.09</v>
      </c>
      <c r="FV110" s="11">
        <v>2608600.63</v>
      </c>
      <c r="FW110" s="11">
        <v>2943058.9</v>
      </c>
      <c r="FX110" s="11">
        <v>3260800.11</v>
      </c>
      <c r="FY110" s="11">
        <v>3604069.81</v>
      </c>
      <c r="FZ110" s="11">
        <v>3935656.52</v>
      </c>
      <c r="GA110" s="11">
        <v>4232644.8600000003</v>
      </c>
      <c r="GB110" s="11">
        <v>4578581.3099999996</v>
      </c>
      <c r="GC110" s="20">
        <v>4933113.12</v>
      </c>
      <c r="GD110" s="20">
        <v>5379189.6100000003</v>
      </c>
      <c r="GE110" s="20">
        <v>5803454.0899999999</v>
      </c>
      <c r="GF110" s="20">
        <v>6255669.7300000004</v>
      </c>
      <c r="GG110" s="20">
        <v>6670880.1200000001</v>
      </c>
      <c r="GH110" s="20">
        <v>7128690.6699999999</v>
      </c>
      <c r="GI110" s="30"/>
      <c r="GJ110" s="32"/>
      <c r="GK110" s="31"/>
      <c r="GL110" s="31"/>
      <c r="GM110" s="31"/>
      <c r="GN110" s="31"/>
      <c r="GO110" s="31"/>
      <c r="GP110" s="31"/>
    </row>
    <row r="111" spans="1:198" ht="32.25" customHeight="1" x14ac:dyDescent="0.3">
      <c r="B111" s="3" t="s">
        <v>9</v>
      </c>
      <c r="C111" s="3" t="s">
        <v>10</v>
      </c>
      <c r="D111" s="11">
        <v>1541.04</v>
      </c>
      <c r="E111" s="11">
        <v>18446.080000000002</v>
      </c>
      <c r="F111" s="11">
        <v>48157.57</v>
      </c>
      <c r="G111" s="11">
        <v>89796.65</v>
      </c>
      <c r="H111" s="11">
        <v>128355.55</v>
      </c>
      <c r="I111" s="11">
        <v>177391.95</v>
      </c>
      <c r="J111" s="11">
        <v>249105.65</v>
      </c>
      <c r="K111" s="11">
        <v>334309.12</v>
      </c>
      <c r="L111" s="11">
        <v>424760.58</v>
      </c>
      <c r="M111" s="11">
        <v>560505.15</v>
      </c>
      <c r="N111" s="11">
        <v>695723.59</v>
      </c>
      <c r="O111" s="11">
        <v>788891.85</v>
      </c>
      <c r="P111" s="11">
        <v>873259.87</v>
      </c>
      <c r="Q111" s="11">
        <v>967655.12</v>
      </c>
      <c r="R111" s="11">
        <v>1110578.92</v>
      </c>
      <c r="S111" s="11">
        <v>1194200.3400000001</v>
      </c>
      <c r="T111" s="11">
        <v>1331002.07</v>
      </c>
      <c r="U111" s="11">
        <v>1462099.53</v>
      </c>
      <c r="V111" s="11">
        <v>1660912.88</v>
      </c>
      <c r="W111" s="11">
        <v>1840009.82</v>
      </c>
      <c r="X111" s="11">
        <v>2090193.27</v>
      </c>
      <c r="Y111" s="11">
        <v>2398844.48</v>
      </c>
      <c r="Z111" s="11">
        <v>2726186.33</v>
      </c>
      <c r="AA111" s="11">
        <v>3048903.97</v>
      </c>
      <c r="AB111" s="11">
        <v>3398147.4</v>
      </c>
      <c r="AC111" s="11">
        <v>3830675.74</v>
      </c>
      <c r="AD111" s="11">
        <v>4285232.46</v>
      </c>
      <c r="AE111" s="11">
        <v>4761995.3499999996</v>
      </c>
      <c r="AF111" s="11">
        <v>5251706.8799999999</v>
      </c>
      <c r="AG111" s="11">
        <v>5780432.2999999998</v>
      </c>
      <c r="AH111" s="11">
        <v>6335329.5199999996</v>
      </c>
      <c r="AI111" s="11">
        <v>6888325.75</v>
      </c>
      <c r="AJ111" s="11">
        <v>7432949.1699999999</v>
      </c>
      <c r="AK111" s="11">
        <v>7986562.96</v>
      </c>
      <c r="AL111" s="11">
        <v>8535634.6699999999</v>
      </c>
      <c r="AM111" s="11">
        <v>9081782.5700000003</v>
      </c>
      <c r="AN111" s="11">
        <v>9693715.8900000006</v>
      </c>
      <c r="AO111" s="11">
        <v>10321834.74</v>
      </c>
      <c r="AP111" s="11">
        <v>10243361.029999999</v>
      </c>
      <c r="AQ111" s="11">
        <v>10817920.92</v>
      </c>
      <c r="AR111" s="11">
        <v>11423664.52</v>
      </c>
      <c r="AS111" s="11">
        <v>11990542.27</v>
      </c>
      <c r="AT111" s="11">
        <v>12544383.210000001</v>
      </c>
      <c r="AU111" s="11">
        <v>13063038.039999999</v>
      </c>
      <c r="AV111" s="11">
        <v>13584289.93</v>
      </c>
      <c r="AW111" s="11">
        <v>14143330.35</v>
      </c>
      <c r="AX111" s="11">
        <v>14752803.85</v>
      </c>
      <c r="AY111" s="11">
        <v>15312865.199999999</v>
      </c>
      <c r="AZ111" s="11">
        <v>15915857.32</v>
      </c>
      <c r="BA111" s="11">
        <v>16590192.119999999</v>
      </c>
      <c r="BB111" s="11">
        <v>17381954.77</v>
      </c>
      <c r="BC111" s="11">
        <v>17954640.510000002</v>
      </c>
      <c r="BD111" s="11">
        <v>18475871.140000001</v>
      </c>
      <c r="BE111" s="11">
        <v>13905.61</v>
      </c>
      <c r="BF111" s="11">
        <v>34282.730000000003</v>
      </c>
      <c r="BG111" s="11">
        <v>67382.009999999995</v>
      </c>
      <c r="BH111" s="11">
        <v>133893.1</v>
      </c>
      <c r="BI111" s="11">
        <v>223053.5</v>
      </c>
      <c r="BJ111" s="11">
        <v>333151.32</v>
      </c>
      <c r="BK111" s="11">
        <v>440732.7</v>
      </c>
      <c r="BL111" s="11">
        <v>561998.21</v>
      </c>
      <c r="BM111" s="11">
        <v>767610.48</v>
      </c>
      <c r="BN111" s="11">
        <v>995487.33</v>
      </c>
      <c r="BO111" s="11">
        <v>1224506.42</v>
      </c>
      <c r="BP111" s="11">
        <v>1478875.23</v>
      </c>
      <c r="BQ111" s="11">
        <v>1783937.88</v>
      </c>
      <c r="BR111" s="11">
        <v>2024987.45</v>
      </c>
      <c r="BS111" s="11">
        <v>2311099.4900000002</v>
      </c>
      <c r="BT111" s="11">
        <v>2640702.23</v>
      </c>
      <c r="BU111" s="11">
        <v>2986237.91</v>
      </c>
      <c r="BV111" s="11">
        <v>3372880.32</v>
      </c>
      <c r="BW111" s="11">
        <v>3798172.22</v>
      </c>
      <c r="BX111" s="11">
        <v>4263816.28</v>
      </c>
      <c r="BY111" s="11">
        <v>4756799.3099999996</v>
      </c>
      <c r="BZ111" s="11">
        <v>5255615.3499999996</v>
      </c>
      <c r="CA111" s="11">
        <v>5775648.0700000003</v>
      </c>
      <c r="CB111" s="11">
        <v>6350437.2199999997</v>
      </c>
      <c r="CC111" s="11">
        <v>6975441.3499999996</v>
      </c>
      <c r="CD111" s="11">
        <v>7603674.6600000001</v>
      </c>
      <c r="CE111" s="11">
        <v>8328523.2999999998</v>
      </c>
      <c r="CF111" s="11">
        <v>9061021.2599999998</v>
      </c>
      <c r="CG111" s="11">
        <v>9862470.0500000007</v>
      </c>
      <c r="CH111" s="11">
        <v>10657472.550000001</v>
      </c>
      <c r="CI111" s="11">
        <v>11467677.310000001</v>
      </c>
      <c r="CJ111" s="11">
        <v>12479556.52</v>
      </c>
      <c r="CK111" s="11">
        <v>13387402.810000001</v>
      </c>
      <c r="CL111" s="11">
        <v>14236645.42</v>
      </c>
      <c r="CM111" s="11">
        <v>12479556.52</v>
      </c>
      <c r="CN111" s="11">
        <v>15730950.85</v>
      </c>
      <c r="CO111" s="11">
        <v>16865200.149999999</v>
      </c>
      <c r="CP111" s="11">
        <v>17733834.350000001</v>
      </c>
      <c r="CQ111" s="11">
        <v>18666542.09</v>
      </c>
      <c r="CR111" s="11">
        <v>19503460.140000001</v>
      </c>
      <c r="CS111" s="11">
        <v>20429220.600000001</v>
      </c>
      <c r="CT111" s="11">
        <v>21359380.789999999</v>
      </c>
      <c r="CU111" s="11">
        <v>22386137.800000001</v>
      </c>
      <c r="CV111" s="11">
        <v>23210591.07</v>
      </c>
      <c r="CW111" s="11">
        <v>24138043.920000002</v>
      </c>
      <c r="CX111" s="11">
        <v>25098829.550000001</v>
      </c>
      <c r="CY111" s="11">
        <v>26109069.039999999</v>
      </c>
      <c r="CZ111" s="11">
        <v>27207607.550000001</v>
      </c>
      <c r="DA111" s="11">
        <v>28288536.32</v>
      </c>
      <c r="DB111" s="11">
        <v>29573449.780000001</v>
      </c>
      <c r="DC111" s="11">
        <v>30755100.91</v>
      </c>
      <c r="DD111" s="11">
        <v>31417650.620000001</v>
      </c>
      <c r="DE111" s="11">
        <v>9730.82</v>
      </c>
      <c r="DF111" s="11">
        <v>45092.39</v>
      </c>
      <c r="DG111" s="11">
        <v>90518.98</v>
      </c>
      <c r="DH111" s="11">
        <v>145855.24</v>
      </c>
      <c r="DI111" s="11">
        <v>240323.11</v>
      </c>
      <c r="DJ111" s="11">
        <v>378060.6</v>
      </c>
      <c r="DK111" s="11">
        <v>508413.36</v>
      </c>
      <c r="DL111" s="11">
        <v>709735.81</v>
      </c>
      <c r="DM111" s="11">
        <v>963847.4</v>
      </c>
      <c r="DN111" s="11">
        <v>1227992.44</v>
      </c>
      <c r="DO111" s="11">
        <v>1557361.44</v>
      </c>
      <c r="DP111" s="11">
        <v>1980654.51</v>
      </c>
      <c r="DQ111" s="11">
        <v>2412860.17</v>
      </c>
      <c r="DR111" s="11">
        <v>2944561.03</v>
      </c>
      <c r="DS111" s="11">
        <v>3542316.62</v>
      </c>
      <c r="DT111" s="11">
        <v>4052659.58</v>
      </c>
      <c r="DU111" s="11">
        <v>4750854.13</v>
      </c>
      <c r="DV111" s="11">
        <v>5377454.6600000001</v>
      </c>
      <c r="DW111" s="11">
        <v>6192891.5700000003</v>
      </c>
      <c r="DX111" s="11">
        <v>6974984.8200000003</v>
      </c>
      <c r="DY111" s="11">
        <v>7846517.2800000003</v>
      </c>
      <c r="DZ111" s="11">
        <v>8653859.4299999997</v>
      </c>
      <c r="EA111" s="11">
        <v>9504471.5700000003</v>
      </c>
      <c r="EB111" s="11">
        <v>10400993.33</v>
      </c>
      <c r="EC111" s="11">
        <v>11328887.640000001</v>
      </c>
      <c r="ED111" s="11">
        <v>12315358.49</v>
      </c>
      <c r="EE111" s="11">
        <v>13417886.27</v>
      </c>
      <c r="EF111" s="11">
        <v>14422884.550000001</v>
      </c>
      <c r="EG111" s="11">
        <v>15393676.25</v>
      </c>
      <c r="EH111" s="11">
        <v>16574488.02</v>
      </c>
      <c r="EI111" s="11">
        <v>17798442.969999999</v>
      </c>
      <c r="EJ111" s="11">
        <v>19086765.77</v>
      </c>
      <c r="EK111" s="11">
        <v>20170940.289999999</v>
      </c>
      <c r="EL111" s="11">
        <v>21312427.850000001</v>
      </c>
      <c r="EM111" s="11">
        <v>22532583.34</v>
      </c>
      <c r="EN111" s="11">
        <v>23707470.350000001</v>
      </c>
      <c r="EO111" s="11">
        <v>24837332.109999999</v>
      </c>
      <c r="EP111" s="11">
        <v>25941810.530000001</v>
      </c>
      <c r="EQ111" s="11">
        <v>27115986.120000001</v>
      </c>
      <c r="ER111" s="11">
        <v>28337197.719999999</v>
      </c>
      <c r="ES111" s="11">
        <v>29586654.079999998</v>
      </c>
      <c r="ET111" s="11">
        <v>30828264.440000001</v>
      </c>
      <c r="EU111" s="11">
        <v>32122518.77</v>
      </c>
      <c r="EV111" s="11">
        <v>33250560.73</v>
      </c>
      <c r="EW111" s="11">
        <v>34414101.159999996</v>
      </c>
      <c r="EX111" s="11">
        <v>35697781.450000003</v>
      </c>
      <c r="EY111" s="11">
        <v>36960291.619999997</v>
      </c>
      <c r="EZ111" s="11">
        <v>38302621.25</v>
      </c>
      <c r="FA111" s="11">
        <v>39617245.100000001</v>
      </c>
      <c r="FB111" s="11">
        <v>40911113.229999997</v>
      </c>
      <c r="FC111" s="11">
        <v>42294618.780000001</v>
      </c>
      <c r="FD111" s="11">
        <v>43339958.659999996</v>
      </c>
      <c r="FE111" s="11">
        <v>1273</v>
      </c>
      <c r="FF111" s="11">
        <v>10119.299999999999</v>
      </c>
      <c r="FG111" s="11">
        <v>39472.07</v>
      </c>
      <c r="FH111" s="11">
        <v>106776.5</v>
      </c>
      <c r="FI111" s="11">
        <v>185129.66</v>
      </c>
      <c r="FJ111" s="11">
        <v>306000.59999999998</v>
      </c>
      <c r="FK111" s="11">
        <v>477523.88</v>
      </c>
      <c r="FL111" s="11">
        <v>650139.5</v>
      </c>
      <c r="FM111" s="11">
        <v>904033.01</v>
      </c>
      <c r="FN111" s="11">
        <v>1219890.5900000001</v>
      </c>
      <c r="FO111" s="11">
        <v>1517057.17</v>
      </c>
      <c r="FP111" s="11">
        <v>1860636.21</v>
      </c>
      <c r="FQ111" s="11">
        <v>2226244.75</v>
      </c>
      <c r="FR111" s="11">
        <v>2741860.66</v>
      </c>
      <c r="FS111" s="11">
        <v>3232966.19</v>
      </c>
      <c r="FT111" s="11">
        <v>3869147.33</v>
      </c>
      <c r="FU111" s="11">
        <v>4493995.28</v>
      </c>
      <c r="FV111" s="11">
        <v>4902868.05</v>
      </c>
      <c r="FW111" s="11">
        <v>5536627.6500000004</v>
      </c>
      <c r="FX111" s="11">
        <v>6233250.8899999997</v>
      </c>
      <c r="FY111" s="11">
        <v>6929612.4100000001</v>
      </c>
      <c r="FZ111" s="11">
        <v>7681137.3799999999</v>
      </c>
      <c r="GA111" s="11">
        <v>8495308.2300000004</v>
      </c>
      <c r="GB111" s="11">
        <v>9359075.4600000009</v>
      </c>
      <c r="GC111" s="20">
        <v>10237329.689999999</v>
      </c>
      <c r="GD111" s="20">
        <v>11179370.880000001</v>
      </c>
      <c r="GE111" s="20">
        <v>12235410.279999999</v>
      </c>
      <c r="GF111" s="20">
        <v>13341819.02</v>
      </c>
      <c r="GG111" s="20">
        <v>14523625.550000001</v>
      </c>
      <c r="GH111" s="20">
        <v>15663212.01</v>
      </c>
      <c r="GI111" s="30"/>
      <c r="GJ111" s="32"/>
      <c r="GK111" s="32"/>
      <c r="GL111" s="32"/>
      <c r="GM111" s="32"/>
      <c r="GN111" s="32"/>
      <c r="GO111" s="32"/>
      <c r="GP111" s="32"/>
    </row>
    <row r="112" spans="1:198" ht="28.5" customHeight="1" x14ac:dyDescent="0.3">
      <c r="B112" s="3" t="s">
        <v>3</v>
      </c>
      <c r="C112" s="3" t="s">
        <v>4</v>
      </c>
      <c r="D112" s="59" t="s">
        <v>14</v>
      </c>
      <c r="E112" s="11">
        <v>0</v>
      </c>
      <c r="F112" s="11">
        <v>4245.24</v>
      </c>
      <c r="G112" s="11">
        <v>4960.84</v>
      </c>
      <c r="H112" s="11">
        <v>9737.0499999999993</v>
      </c>
      <c r="I112" s="11">
        <v>9762.0499999999993</v>
      </c>
      <c r="J112" s="11">
        <v>9826.0499999999993</v>
      </c>
      <c r="K112" s="11">
        <v>10002.620000000001</v>
      </c>
      <c r="L112" s="11">
        <v>10474.290000000001</v>
      </c>
      <c r="M112" s="11">
        <v>11436.81</v>
      </c>
      <c r="N112" s="11">
        <v>12170.71</v>
      </c>
      <c r="O112" s="11">
        <v>14392.54</v>
      </c>
      <c r="P112" s="11">
        <v>23331.49</v>
      </c>
      <c r="Q112" s="11">
        <v>32237.57</v>
      </c>
      <c r="R112" s="11">
        <v>47999.15</v>
      </c>
      <c r="S112" s="11">
        <v>65950.03</v>
      </c>
      <c r="T112" s="11">
        <v>89310.84</v>
      </c>
      <c r="U112" s="11">
        <v>110542.62</v>
      </c>
      <c r="V112" s="11">
        <v>134478.89000000001</v>
      </c>
      <c r="W112" s="11">
        <v>158038.92000000001</v>
      </c>
      <c r="X112" s="11">
        <v>182141.66</v>
      </c>
      <c r="Y112" s="11">
        <v>211988.73</v>
      </c>
      <c r="Z112" s="11">
        <v>228019.29</v>
      </c>
      <c r="AA112" s="11">
        <v>246575.67</v>
      </c>
      <c r="AB112" s="11">
        <v>264862.05</v>
      </c>
      <c r="AC112" s="11">
        <v>286155.28999999998</v>
      </c>
      <c r="AD112" s="11">
        <v>308349.34000000003</v>
      </c>
      <c r="AE112" s="11">
        <v>333240.12</v>
      </c>
      <c r="AF112" s="11">
        <v>354699.38</v>
      </c>
      <c r="AG112" s="11">
        <v>375534.1</v>
      </c>
      <c r="AH112" s="11">
        <v>394567.85</v>
      </c>
      <c r="AI112" s="11">
        <v>412334.2</v>
      </c>
      <c r="AJ112" s="11">
        <v>435109.83</v>
      </c>
      <c r="AK112" s="11">
        <v>456936.98</v>
      </c>
      <c r="AL112" s="11">
        <v>477539.78</v>
      </c>
      <c r="AM112" s="11">
        <v>493244.66</v>
      </c>
      <c r="AN112" s="11">
        <v>516537.83</v>
      </c>
      <c r="AO112" s="11">
        <v>539302.32999999996</v>
      </c>
      <c r="AP112" s="11">
        <v>178244.45</v>
      </c>
      <c r="AQ112" s="11">
        <v>183286.19</v>
      </c>
      <c r="AR112" s="11">
        <v>187827.20000000001</v>
      </c>
      <c r="AS112" s="11">
        <v>192564.86</v>
      </c>
      <c r="AT112" s="11">
        <v>197304.17</v>
      </c>
      <c r="AU112" s="11">
        <v>202040</v>
      </c>
      <c r="AV112" s="11">
        <v>206232.07</v>
      </c>
      <c r="AW112" s="11">
        <v>211004.87</v>
      </c>
      <c r="AX112" s="11">
        <v>215771.75</v>
      </c>
      <c r="AY112" s="11">
        <v>220999.01</v>
      </c>
      <c r="AZ112" s="11">
        <v>225378.51</v>
      </c>
      <c r="BA112" s="11">
        <v>230015.53</v>
      </c>
      <c r="BB112" s="11">
        <v>238308.29</v>
      </c>
      <c r="BC112" s="11">
        <v>247165.97</v>
      </c>
      <c r="BD112" s="11">
        <v>253121.51</v>
      </c>
      <c r="BE112" s="11" t="s">
        <v>14</v>
      </c>
      <c r="BF112" s="11">
        <v>1320.79</v>
      </c>
      <c r="BG112" s="11">
        <v>6193.69</v>
      </c>
      <c r="BH112" s="11">
        <v>19710.12</v>
      </c>
      <c r="BI112" s="11">
        <v>36200.129999999997</v>
      </c>
      <c r="BJ112" s="11">
        <v>56677.31</v>
      </c>
      <c r="BK112" s="11">
        <v>69657.539999999994</v>
      </c>
      <c r="BL112" s="11">
        <v>87083.71</v>
      </c>
      <c r="BM112" s="11">
        <v>105095.41</v>
      </c>
      <c r="BN112" s="11">
        <v>124142.44</v>
      </c>
      <c r="BO112" s="11">
        <v>141443.92000000001</v>
      </c>
      <c r="BP112" s="11">
        <v>160795.35</v>
      </c>
      <c r="BQ112" s="11">
        <v>181810.02</v>
      </c>
      <c r="BR112" s="11">
        <v>225425.37</v>
      </c>
      <c r="BS112" s="11">
        <v>244678.39999999999</v>
      </c>
      <c r="BT112" s="11">
        <v>264667.07999999996</v>
      </c>
      <c r="BU112" s="11">
        <v>293770.26</v>
      </c>
      <c r="BV112" s="11">
        <v>320843.15999999997</v>
      </c>
      <c r="BW112" s="11">
        <v>320843.15999999997</v>
      </c>
      <c r="BX112" s="11">
        <v>381792.08999999997</v>
      </c>
      <c r="BY112" s="11">
        <v>410267.9</v>
      </c>
      <c r="BZ112" s="11">
        <v>422958.35</v>
      </c>
      <c r="CA112" s="11">
        <v>466952.64</v>
      </c>
      <c r="CB112" s="11">
        <v>507051.59</v>
      </c>
      <c r="CC112" s="11">
        <v>550228.23</v>
      </c>
      <c r="CD112" s="11">
        <v>592836.17000000004</v>
      </c>
      <c r="CE112" s="11">
        <v>641710.12</v>
      </c>
      <c r="CF112" s="11">
        <v>687849.96</v>
      </c>
      <c r="CG112" s="11">
        <v>743536.38</v>
      </c>
      <c r="CH112" s="11">
        <v>791329.35</v>
      </c>
      <c r="CI112" s="11">
        <v>850986.08</v>
      </c>
      <c r="CJ112" s="11">
        <v>901642.61</v>
      </c>
      <c r="CK112" s="11">
        <v>954639.15</v>
      </c>
      <c r="CL112" s="11">
        <v>997560.95</v>
      </c>
      <c r="CM112" s="11">
        <v>901642.61</v>
      </c>
      <c r="CN112" s="11">
        <v>1097634.6200000001</v>
      </c>
      <c r="CO112" s="11">
        <v>1145563.73</v>
      </c>
      <c r="CP112" s="11">
        <v>1185757.06</v>
      </c>
      <c r="CQ112" s="11">
        <v>1237297.96</v>
      </c>
      <c r="CR112" s="11">
        <v>1284446.56</v>
      </c>
      <c r="CS112" s="11">
        <v>1335982.26</v>
      </c>
      <c r="CT112" s="11">
        <v>1392054.57</v>
      </c>
      <c r="CU112" s="11">
        <v>1451577.8</v>
      </c>
      <c r="CV112" s="11">
        <v>1499071.16</v>
      </c>
      <c r="CW112" s="11">
        <v>1564581.85</v>
      </c>
      <c r="CX112" s="11">
        <v>1618197.22</v>
      </c>
      <c r="CY112" s="11">
        <v>1671101.9</v>
      </c>
      <c r="CZ112" s="11">
        <v>1723361.57</v>
      </c>
      <c r="DA112" s="11">
        <v>1773398.1</v>
      </c>
      <c r="DB112" s="11">
        <v>1827392.08</v>
      </c>
      <c r="DC112" s="11">
        <v>1868860.72</v>
      </c>
      <c r="DD112" s="11">
        <v>1913365.7</v>
      </c>
      <c r="DE112" s="11" t="s">
        <v>14</v>
      </c>
      <c r="DF112" s="11" t="s">
        <v>14</v>
      </c>
      <c r="DG112" s="11">
        <v>2</v>
      </c>
      <c r="DH112" s="11">
        <v>1067.0999999999999</v>
      </c>
      <c r="DI112" s="11">
        <v>1974.1</v>
      </c>
      <c r="DJ112" s="11">
        <v>3301.1</v>
      </c>
      <c r="DK112" s="11">
        <v>5431.35</v>
      </c>
      <c r="DL112" s="11">
        <v>8076.35</v>
      </c>
      <c r="DM112" s="11">
        <v>14139.64</v>
      </c>
      <c r="DN112" s="11">
        <v>23494.959999999999</v>
      </c>
      <c r="DO112" s="11">
        <v>28335.89</v>
      </c>
      <c r="DP112" s="11">
        <v>34054.36</v>
      </c>
      <c r="DQ112" s="11">
        <v>37270.559999999998</v>
      </c>
      <c r="DR112" s="11">
        <v>44750.09</v>
      </c>
      <c r="DS112" s="11">
        <v>52171.3</v>
      </c>
      <c r="DT112" s="11">
        <v>56998.59</v>
      </c>
      <c r="DU112" s="11">
        <v>68655.710000000006</v>
      </c>
      <c r="DV112" s="11">
        <v>74996.289999999994</v>
      </c>
      <c r="DW112" s="11">
        <v>87781.119999999995</v>
      </c>
      <c r="DX112" s="11">
        <v>95407.58</v>
      </c>
      <c r="DY112" s="11">
        <v>101413.26</v>
      </c>
      <c r="DZ112" s="11">
        <v>104806.85</v>
      </c>
      <c r="EA112" s="11">
        <v>107605.52</v>
      </c>
      <c r="EB112" s="11">
        <v>108780.39</v>
      </c>
      <c r="EC112" s="11">
        <v>110487.06</v>
      </c>
      <c r="ED112" s="11">
        <v>117490.9</v>
      </c>
      <c r="EE112" s="11">
        <v>126169.79</v>
      </c>
      <c r="EF112" s="11">
        <v>134730.51</v>
      </c>
      <c r="EG112" s="11">
        <v>142229.39000000001</v>
      </c>
      <c r="EH112" s="11">
        <v>151902.57999999999</v>
      </c>
      <c r="EI112" s="11">
        <v>166795.01999999999</v>
      </c>
      <c r="EJ112" s="11">
        <v>187173.21</v>
      </c>
      <c r="EK112" s="11">
        <v>194602.46</v>
      </c>
      <c r="EL112" s="11">
        <v>201080.62</v>
      </c>
      <c r="EM112" s="11">
        <v>209800.77</v>
      </c>
      <c r="EN112" s="11">
        <v>218626.69</v>
      </c>
      <c r="EO112" s="11">
        <v>226004.67</v>
      </c>
      <c r="EP112" s="11">
        <v>234124.09</v>
      </c>
      <c r="EQ112" s="11">
        <v>242931.54</v>
      </c>
      <c r="ER112" s="11">
        <v>248839.04000000001</v>
      </c>
      <c r="ES112" s="11">
        <v>254846.09</v>
      </c>
      <c r="ET112" s="11">
        <v>264107.43</v>
      </c>
      <c r="EU112" s="11">
        <v>273548.81</v>
      </c>
      <c r="EV112" s="11">
        <v>279314.96999999997</v>
      </c>
      <c r="EW112" s="11">
        <v>285748.81</v>
      </c>
      <c r="EX112" s="11">
        <v>294517.19</v>
      </c>
      <c r="EY112" s="11">
        <v>301113.94</v>
      </c>
      <c r="EZ112" s="11">
        <v>306707.49</v>
      </c>
      <c r="FA112" s="11">
        <v>314683.03000000003</v>
      </c>
      <c r="FB112" s="11">
        <v>321764.13</v>
      </c>
      <c r="FC112" s="11">
        <v>326393.3</v>
      </c>
      <c r="FD112" s="11">
        <v>332491.46999999997</v>
      </c>
      <c r="FE112" s="11">
        <v>0</v>
      </c>
      <c r="FF112" s="11">
        <v>0</v>
      </c>
      <c r="FG112" s="11">
        <v>0</v>
      </c>
      <c r="FH112" s="11">
        <v>0</v>
      </c>
      <c r="FI112" s="11">
        <v>0</v>
      </c>
      <c r="FJ112" s="11">
        <v>0</v>
      </c>
      <c r="FK112" s="11">
        <v>0</v>
      </c>
      <c r="FL112" s="11">
        <v>0</v>
      </c>
      <c r="FM112" s="11">
        <v>0</v>
      </c>
      <c r="FN112" s="11">
        <v>0</v>
      </c>
      <c r="FO112" s="11">
        <v>0</v>
      </c>
      <c r="FP112" s="11">
        <v>0</v>
      </c>
      <c r="FQ112" s="11">
        <v>0</v>
      </c>
      <c r="FR112" s="11">
        <v>0</v>
      </c>
      <c r="FS112" s="11">
        <v>0</v>
      </c>
      <c r="FT112" s="11">
        <v>0</v>
      </c>
      <c r="FU112" s="11">
        <v>0</v>
      </c>
      <c r="FV112" s="11">
        <v>0</v>
      </c>
      <c r="FW112" s="11">
        <v>0</v>
      </c>
      <c r="FX112" s="11">
        <v>0</v>
      </c>
      <c r="FY112" s="11">
        <v>0</v>
      </c>
      <c r="FZ112" s="11">
        <v>0</v>
      </c>
      <c r="GA112" s="11">
        <v>0</v>
      </c>
      <c r="GB112" s="11">
        <v>0</v>
      </c>
      <c r="GC112" s="20">
        <v>0</v>
      </c>
      <c r="GD112" s="20">
        <v>0</v>
      </c>
      <c r="GE112" s="20">
        <v>0</v>
      </c>
      <c r="GF112" s="20">
        <v>0</v>
      </c>
      <c r="GG112" s="20">
        <v>0</v>
      </c>
      <c r="GH112" s="20">
        <v>0</v>
      </c>
      <c r="GI112" s="30"/>
      <c r="GJ112" s="32"/>
      <c r="GK112" s="31"/>
      <c r="GL112" s="31"/>
      <c r="GM112" s="31"/>
      <c r="GN112" s="31"/>
      <c r="GO112" s="31"/>
      <c r="GP112" s="31"/>
    </row>
    <row r="113" spans="1:198" ht="30" customHeight="1" x14ac:dyDescent="0.3">
      <c r="B113" s="3" t="s">
        <v>11</v>
      </c>
      <c r="C113" s="3" t="s">
        <v>12</v>
      </c>
      <c r="D113" s="11">
        <v>2710.81</v>
      </c>
      <c r="E113" s="11">
        <v>15476.29</v>
      </c>
      <c r="F113" s="11">
        <v>43058.59</v>
      </c>
      <c r="G113" s="11">
        <v>75122.89</v>
      </c>
      <c r="H113" s="11">
        <v>108721.11</v>
      </c>
      <c r="I113" s="11">
        <v>159015.91</v>
      </c>
      <c r="J113" s="11">
        <v>226065.21</v>
      </c>
      <c r="K113" s="11">
        <v>289053.15999999997</v>
      </c>
      <c r="L113" s="11">
        <v>369831.52</v>
      </c>
      <c r="M113" s="11">
        <v>497202.95</v>
      </c>
      <c r="N113" s="11">
        <v>609172.43999999994</v>
      </c>
      <c r="O113" s="11">
        <v>691995.01</v>
      </c>
      <c r="P113" s="11">
        <v>788479.08</v>
      </c>
      <c r="Q113" s="11">
        <v>904144.66</v>
      </c>
      <c r="R113" s="11">
        <v>1071487.72</v>
      </c>
      <c r="S113" s="11">
        <v>1219400.77</v>
      </c>
      <c r="T113" s="11">
        <v>1456244.42</v>
      </c>
      <c r="U113" s="11">
        <v>1701034.51</v>
      </c>
      <c r="V113" s="11">
        <v>2035085.82</v>
      </c>
      <c r="W113" s="11">
        <v>2337558.19</v>
      </c>
      <c r="X113" s="11">
        <v>2698599.66</v>
      </c>
      <c r="Y113" s="11">
        <v>3031757.95</v>
      </c>
      <c r="Z113" s="11">
        <v>3408914.26</v>
      </c>
      <c r="AA113" s="11">
        <v>3763571.15</v>
      </c>
      <c r="AB113" s="11">
        <v>4151739.37</v>
      </c>
      <c r="AC113" s="11">
        <v>4609924.96</v>
      </c>
      <c r="AD113" s="11">
        <v>5170567.42</v>
      </c>
      <c r="AE113" s="11">
        <v>5724943.4199999999</v>
      </c>
      <c r="AF113" s="11">
        <v>6387777.1200000001</v>
      </c>
      <c r="AG113" s="11">
        <v>7028102.2800000003</v>
      </c>
      <c r="AH113" s="11">
        <v>7701198.3099999996</v>
      </c>
      <c r="AI113" s="11">
        <v>8389422.2799999993</v>
      </c>
      <c r="AJ113" s="11">
        <v>9123436.1999999993</v>
      </c>
      <c r="AK113" s="11">
        <v>9855049.5800000001</v>
      </c>
      <c r="AL113" s="11">
        <v>10512279.35</v>
      </c>
      <c r="AM113" s="11">
        <v>11109774.289999999</v>
      </c>
      <c r="AN113" s="11">
        <v>11762753.84</v>
      </c>
      <c r="AO113" s="11">
        <v>12435187.23</v>
      </c>
      <c r="AP113" s="11">
        <v>9114188.9600000009</v>
      </c>
      <c r="AQ113" s="11">
        <v>9536026.0099999998</v>
      </c>
      <c r="AR113" s="11">
        <v>10055566.779999999</v>
      </c>
      <c r="AS113" s="11">
        <v>10441308.039999999</v>
      </c>
      <c r="AT113" s="11">
        <v>10834342.060000001</v>
      </c>
      <c r="AU113" s="11">
        <v>11245196.720000001</v>
      </c>
      <c r="AV113" s="11">
        <v>11637668.109999999</v>
      </c>
      <c r="AW113" s="11">
        <v>14495162.41</v>
      </c>
      <c r="AX113" s="11">
        <v>14960399.390000001</v>
      </c>
      <c r="AY113" s="11">
        <v>15409703.060000001</v>
      </c>
      <c r="AZ113" s="11">
        <v>15940935.789999999</v>
      </c>
      <c r="BA113" s="11">
        <v>16429827.51</v>
      </c>
      <c r="BB113" s="11">
        <v>16964261.420000002</v>
      </c>
      <c r="BC113" s="11">
        <v>17341107.829999998</v>
      </c>
      <c r="BD113" s="11">
        <v>18045857.890000001</v>
      </c>
      <c r="BE113" s="11">
        <v>0</v>
      </c>
      <c r="BF113" s="11">
        <v>1360.54</v>
      </c>
      <c r="BG113" s="11">
        <v>2541.0700000000002</v>
      </c>
      <c r="BH113" s="11">
        <v>28826.95</v>
      </c>
      <c r="BI113" s="11">
        <v>45604.01</v>
      </c>
      <c r="BJ113" s="11">
        <v>55486.36</v>
      </c>
      <c r="BK113" s="11">
        <v>72090.05</v>
      </c>
      <c r="BL113" s="11">
        <v>97505.58</v>
      </c>
      <c r="BM113" s="11">
        <v>134712.95999999999</v>
      </c>
      <c r="BN113" s="11">
        <v>184410.54</v>
      </c>
      <c r="BO113" s="11">
        <v>422630.69</v>
      </c>
      <c r="BP113" s="11">
        <v>485962.21</v>
      </c>
      <c r="BQ113" s="11">
        <v>671771.05</v>
      </c>
      <c r="BR113" s="11">
        <v>725165.18</v>
      </c>
      <c r="BS113" s="11">
        <v>816530.49</v>
      </c>
      <c r="BT113" s="11">
        <v>1030404.37</v>
      </c>
      <c r="BU113" s="11">
        <v>508265.67</v>
      </c>
      <c r="BV113" s="11">
        <v>611838.14</v>
      </c>
      <c r="BW113" s="11">
        <v>698319.55</v>
      </c>
      <c r="BX113" s="11">
        <v>804017.99</v>
      </c>
      <c r="BY113" s="11">
        <v>928096.46</v>
      </c>
      <c r="BZ113" s="11">
        <v>1072195.3500000001</v>
      </c>
      <c r="CA113" s="11">
        <v>1217047.33</v>
      </c>
      <c r="CB113" s="11">
        <v>1369069.26</v>
      </c>
      <c r="CC113" s="11">
        <v>1518785.95</v>
      </c>
      <c r="CD113" s="11">
        <v>1665805.92</v>
      </c>
      <c r="CE113" s="11">
        <v>1845357.24</v>
      </c>
      <c r="CF113" s="11">
        <v>2023846.11</v>
      </c>
      <c r="CG113" s="11">
        <v>2215890.83</v>
      </c>
      <c r="CH113" s="11">
        <v>2416306.04</v>
      </c>
      <c r="CI113" s="11">
        <v>2605870.77</v>
      </c>
      <c r="CJ113" s="11">
        <v>2836991.87</v>
      </c>
      <c r="CK113" s="11">
        <v>3057127.77</v>
      </c>
      <c r="CL113" s="11">
        <v>3247920</v>
      </c>
      <c r="CM113" s="11">
        <v>2836991.87</v>
      </c>
      <c r="CN113" s="11">
        <v>3643032.27</v>
      </c>
      <c r="CO113" s="11">
        <v>3923180.52</v>
      </c>
      <c r="CP113" s="11">
        <v>4154063.27</v>
      </c>
      <c r="CQ113" s="11">
        <v>4343354.2</v>
      </c>
      <c r="CR113" s="11">
        <v>4541356.21</v>
      </c>
      <c r="CS113" s="11">
        <v>4742066.2699999996</v>
      </c>
      <c r="CT113" s="11">
        <v>4931977.09</v>
      </c>
      <c r="CU113" s="11">
        <v>5114140.3</v>
      </c>
      <c r="CV113" s="11">
        <v>5302444.58</v>
      </c>
      <c r="CW113" s="11">
        <v>5506370.9400000004</v>
      </c>
      <c r="CX113" s="11">
        <v>5724158.0199999996</v>
      </c>
      <c r="CY113" s="11">
        <v>5906060.8399999999</v>
      </c>
      <c r="CZ113" s="11">
        <v>6103052.0199999996</v>
      </c>
      <c r="DA113" s="11">
        <v>6306865.04</v>
      </c>
      <c r="DB113" s="11">
        <v>6528239.6200000001</v>
      </c>
      <c r="DC113" s="11">
        <v>6695603.9900000002</v>
      </c>
      <c r="DD113" s="11">
        <v>6815236.46</v>
      </c>
      <c r="DE113" s="11" t="s">
        <v>14</v>
      </c>
      <c r="DF113" s="11" t="s">
        <v>14</v>
      </c>
      <c r="DG113" s="11">
        <v>1395.4</v>
      </c>
      <c r="DH113" s="11">
        <v>2116.4</v>
      </c>
      <c r="DI113" s="11">
        <v>3221.2</v>
      </c>
      <c r="DJ113" s="11">
        <v>3970.7</v>
      </c>
      <c r="DK113" s="11">
        <v>5424.4</v>
      </c>
      <c r="DL113" s="11">
        <v>8051.6</v>
      </c>
      <c r="DM113" s="11">
        <v>10000.200000000001</v>
      </c>
      <c r="DN113" s="11">
        <v>13375</v>
      </c>
      <c r="DO113" s="11">
        <v>17816.349999999999</v>
      </c>
      <c r="DP113" s="11">
        <v>30179.06</v>
      </c>
      <c r="DQ113" s="11">
        <v>33719.82</v>
      </c>
      <c r="DR113" s="11">
        <v>40557.17</v>
      </c>
      <c r="DS113" s="11">
        <v>56257.82</v>
      </c>
      <c r="DT113" s="11">
        <v>62248.19</v>
      </c>
      <c r="DU113" s="11">
        <v>70044.539999999994</v>
      </c>
      <c r="DV113" s="11">
        <v>78233.83</v>
      </c>
      <c r="DW113" s="11">
        <v>87877.3</v>
      </c>
      <c r="DX113" s="11">
        <v>95814.8</v>
      </c>
      <c r="DY113" s="11">
        <v>115993.05</v>
      </c>
      <c r="DZ113" s="11">
        <v>127784.66</v>
      </c>
      <c r="EA113" s="11">
        <v>142087.32</v>
      </c>
      <c r="EB113" s="11">
        <v>155569.82999999999</v>
      </c>
      <c r="EC113" s="11">
        <v>182673.67</v>
      </c>
      <c r="ED113" s="11">
        <v>196905.07</v>
      </c>
      <c r="EE113" s="11">
        <v>216996.52</v>
      </c>
      <c r="EF113" s="11">
        <v>237284.15</v>
      </c>
      <c r="EG113" s="11">
        <v>253746.18</v>
      </c>
      <c r="EH113" s="11">
        <v>271054.55</v>
      </c>
      <c r="EI113" s="11">
        <v>289276.40999999997</v>
      </c>
      <c r="EJ113" s="11">
        <v>359519.29</v>
      </c>
      <c r="EK113" s="11">
        <v>389734.89</v>
      </c>
      <c r="EL113" s="11">
        <v>415777.25</v>
      </c>
      <c r="EM113" s="11">
        <v>448020.88</v>
      </c>
      <c r="EN113" s="11">
        <v>473098.69</v>
      </c>
      <c r="EO113" s="11">
        <v>497577.17</v>
      </c>
      <c r="EP113" s="11">
        <v>518105.9</v>
      </c>
      <c r="EQ113" s="11">
        <v>538076.26</v>
      </c>
      <c r="ER113" s="11">
        <v>576554.11</v>
      </c>
      <c r="ES113" s="11">
        <v>608729.57999999996</v>
      </c>
      <c r="ET113" s="11">
        <v>636866.36</v>
      </c>
      <c r="EU113" s="11">
        <v>660349.55000000005</v>
      </c>
      <c r="EV113" s="11">
        <v>683518.03</v>
      </c>
      <c r="EW113" s="11">
        <v>719134.6</v>
      </c>
      <c r="EX113" s="11">
        <v>752508.76</v>
      </c>
      <c r="EY113" s="11">
        <v>787922.39</v>
      </c>
      <c r="EZ113" s="11">
        <v>822673.34</v>
      </c>
      <c r="FA113" s="11">
        <v>861820.02</v>
      </c>
      <c r="FB113" s="11">
        <v>901152.06</v>
      </c>
      <c r="FC113" s="11">
        <v>948783.79</v>
      </c>
      <c r="FD113" s="11">
        <v>984265.13</v>
      </c>
      <c r="FE113" s="11">
        <v>66</v>
      </c>
      <c r="FF113" s="11">
        <v>835</v>
      </c>
      <c r="FG113" s="11">
        <v>1640</v>
      </c>
      <c r="FH113" s="11">
        <v>2143</v>
      </c>
      <c r="FI113" s="11">
        <v>2909</v>
      </c>
      <c r="FJ113" s="11">
        <v>4381</v>
      </c>
      <c r="FK113" s="11">
        <v>5360</v>
      </c>
      <c r="FL113" s="11">
        <v>7129.22</v>
      </c>
      <c r="FM113" s="11">
        <v>9555.2199999999993</v>
      </c>
      <c r="FN113" s="11">
        <v>11988.22</v>
      </c>
      <c r="FO113" s="11">
        <v>13210.22</v>
      </c>
      <c r="FP113" s="11">
        <v>14233.22</v>
      </c>
      <c r="FQ113" s="11">
        <v>15632.72</v>
      </c>
      <c r="FR113" s="11">
        <v>16604.72</v>
      </c>
      <c r="FS113" s="11">
        <v>17410.72</v>
      </c>
      <c r="FT113" s="11">
        <v>18687.72</v>
      </c>
      <c r="FU113" s="11">
        <v>21129.72</v>
      </c>
      <c r="FV113" s="11">
        <v>21929.72</v>
      </c>
      <c r="FW113" s="11">
        <v>23941.72</v>
      </c>
      <c r="FX113" s="11">
        <v>28105.72</v>
      </c>
      <c r="FY113" s="11">
        <v>38503.72</v>
      </c>
      <c r="FZ113" s="11">
        <v>44559.72</v>
      </c>
      <c r="GA113" s="11">
        <v>47640.72</v>
      </c>
      <c r="GB113" s="11">
        <v>52090.720000000001</v>
      </c>
      <c r="GC113" s="20">
        <v>55930.720000000001</v>
      </c>
      <c r="GD113" s="20">
        <v>61031.12</v>
      </c>
      <c r="GE113" s="20">
        <v>67175.12</v>
      </c>
      <c r="GF113" s="20">
        <v>73747.12</v>
      </c>
      <c r="GG113" s="20">
        <v>77912.12</v>
      </c>
      <c r="GH113" s="20">
        <v>82130.12</v>
      </c>
      <c r="GI113" s="30"/>
      <c r="GJ113" s="32"/>
      <c r="GK113" s="32"/>
      <c r="GL113" s="32"/>
      <c r="GM113" s="32"/>
      <c r="GN113" s="32"/>
      <c r="GO113" s="32"/>
      <c r="GP113" s="32"/>
    </row>
    <row r="114" spans="1:198" ht="31.5" customHeight="1" x14ac:dyDescent="0.3">
      <c r="B114" s="3" t="s">
        <v>15</v>
      </c>
      <c r="C114" s="3" t="s">
        <v>16</v>
      </c>
      <c r="D114" s="59" t="s">
        <v>28</v>
      </c>
      <c r="E114" s="59" t="s">
        <v>28</v>
      </c>
      <c r="F114" s="59" t="s">
        <v>28</v>
      </c>
      <c r="G114" s="11">
        <v>7338.19</v>
      </c>
      <c r="H114" s="11">
        <v>31475.439999999999</v>
      </c>
      <c r="I114" s="11">
        <v>59297.62</v>
      </c>
      <c r="J114" s="11">
        <v>115875.19</v>
      </c>
      <c r="K114" s="11">
        <v>228816.99</v>
      </c>
      <c r="L114" s="11">
        <v>503308.11</v>
      </c>
      <c r="M114" s="11">
        <v>1140420.07</v>
      </c>
      <c r="N114" s="11">
        <v>2014755.64</v>
      </c>
      <c r="O114" s="11">
        <v>2791663.96</v>
      </c>
      <c r="P114" s="11">
        <v>3507469.21</v>
      </c>
      <c r="Q114" s="11">
        <v>4306183.8899999997</v>
      </c>
      <c r="R114" s="11">
        <v>5378768.9400000004</v>
      </c>
      <c r="S114" s="20">
        <v>6145552.9400000004</v>
      </c>
      <c r="T114" s="11">
        <v>7158237.6699999999</v>
      </c>
      <c r="U114" s="11">
        <v>8234694.3399999999</v>
      </c>
      <c r="V114" s="11">
        <v>9746898.7599999998</v>
      </c>
      <c r="W114" s="11">
        <v>11451350.58</v>
      </c>
      <c r="X114" s="11">
        <v>13259477.67</v>
      </c>
      <c r="Y114" s="11">
        <v>15360974.539999999</v>
      </c>
      <c r="Z114" s="11">
        <v>17999934.210000001</v>
      </c>
      <c r="AA114" s="11">
        <v>20804006.210000001</v>
      </c>
      <c r="AB114" s="11">
        <v>23902817.18</v>
      </c>
      <c r="AC114" s="11">
        <v>27437812.559999999</v>
      </c>
      <c r="AD114" s="20">
        <v>31474054.68</v>
      </c>
      <c r="AE114" s="20">
        <v>35582848.770000003</v>
      </c>
      <c r="AF114" s="20">
        <v>39766283.049999997</v>
      </c>
      <c r="AG114" s="20">
        <v>43773027.619999997</v>
      </c>
      <c r="AH114" s="20">
        <v>48375896.630000003</v>
      </c>
      <c r="AI114" s="20">
        <v>53174316.530000001</v>
      </c>
      <c r="AJ114" s="20">
        <v>57700368.090000004</v>
      </c>
      <c r="AK114" s="20">
        <v>62265581.43</v>
      </c>
      <c r="AL114" s="20">
        <v>67318412.489999995</v>
      </c>
      <c r="AM114" s="20">
        <v>72573271.689999998</v>
      </c>
      <c r="AN114" s="20">
        <v>78144940.290000007</v>
      </c>
      <c r="AO114" s="20">
        <v>83456056.379999995</v>
      </c>
      <c r="AP114" s="20">
        <v>82693328.829999998</v>
      </c>
      <c r="AQ114" s="20">
        <v>87991640.939999998</v>
      </c>
      <c r="AR114" s="20">
        <v>93553620.569999993</v>
      </c>
      <c r="AS114" s="20">
        <v>99603668.75</v>
      </c>
      <c r="AT114" s="20">
        <v>105393235.61</v>
      </c>
      <c r="AU114" s="20">
        <v>111536061.91</v>
      </c>
      <c r="AV114" s="20">
        <v>117487406.06</v>
      </c>
      <c r="AW114" s="20">
        <v>123140269.53</v>
      </c>
      <c r="AX114" s="20">
        <v>128856531.28</v>
      </c>
      <c r="AY114" s="20">
        <v>135442261.05000001</v>
      </c>
      <c r="AZ114" s="20">
        <v>142631838.28999999</v>
      </c>
      <c r="BA114" s="20">
        <v>150093680.88</v>
      </c>
      <c r="BB114" s="20">
        <v>157731186.28</v>
      </c>
      <c r="BC114" s="20">
        <v>162991298</v>
      </c>
      <c r="BD114" s="20">
        <v>168966487.88</v>
      </c>
      <c r="BE114" s="20">
        <v>60228.97</v>
      </c>
      <c r="BF114" s="20">
        <v>142005.51</v>
      </c>
      <c r="BG114" s="20">
        <v>246721.26</v>
      </c>
      <c r="BH114" s="20">
        <v>382723.47</v>
      </c>
      <c r="BI114" s="20">
        <v>571680.56999999995</v>
      </c>
      <c r="BJ114" s="20">
        <v>782454.01</v>
      </c>
      <c r="BK114" s="20">
        <v>1071034.2</v>
      </c>
      <c r="BL114" s="20">
        <v>1459055.7</v>
      </c>
      <c r="BM114" s="20">
        <v>2078444.09</v>
      </c>
      <c r="BN114" s="20">
        <v>2995834.8</v>
      </c>
      <c r="BO114" s="20">
        <v>3981345.79</v>
      </c>
      <c r="BP114" s="20">
        <v>4999049.8899999997</v>
      </c>
      <c r="BQ114" s="20">
        <v>6143873.1799999997</v>
      </c>
      <c r="BR114" s="20">
        <v>7233466.1500000004</v>
      </c>
      <c r="BS114" s="20">
        <v>8887067.1799999997</v>
      </c>
      <c r="BT114" s="20">
        <v>10732906.98</v>
      </c>
      <c r="BU114" s="20">
        <v>12626596.119999999</v>
      </c>
      <c r="BV114" s="20">
        <v>14480660.34</v>
      </c>
      <c r="BW114" s="20">
        <v>16999959.32</v>
      </c>
      <c r="BX114" s="20">
        <v>19403624.870000001</v>
      </c>
      <c r="BY114" s="20">
        <v>21716013.18</v>
      </c>
      <c r="BZ114" s="20">
        <v>23826871.07</v>
      </c>
      <c r="CA114" s="20">
        <v>26552583.68</v>
      </c>
      <c r="CB114" s="20">
        <v>29080434.010000002</v>
      </c>
      <c r="CC114" s="20">
        <v>31632911.530000001</v>
      </c>
      <c r="CD114" s="20">
        <v>34432390.729999997</v>
      </c>
      <c r="CE114" s="20">
        <v>37435015.469999999</v>
      </c>
      <c r="CF114" s="20">
        <v>40445425.659999996</v>
      </c>
      <c r="CG114" s="20">
        <v>43566365.009999998</v>
      </c>
      <c r="CH114" s="20">
        <v>46814553.719999999</v>
      </c>
      <c r="CI114" s="20">
        <v>50173092.960000001</v>
      </c>
      <c r="CJ114" s="20">
        <v>54255153.670000002</v>
      </c>
      <c r="CK114" s="20">
        <v>58222976.520000003</v>
      </c>
      <c r="CL114" s="20">
        <v>62292266.979999997</v>
      </c>
      <c r="CM114" s="20">
        <v>54255153.670000002</v>
      </c>
      <c r="CN114" s="20">
        <v>70326558.930000007</v>
      </c>
      <c r="CO114" s="20">
        <v>70149939.430000007</v>
      </c>
      <c r="CP114" s="20">
        <v>74115814.640000001</v>
      </c>
      <c r="CQ114" s="20">
        <v>78349649.510000005</v>
      </c>
      <c r="CR114" s="20">
        <v>82670387.920000002</v>
      </c>
      <c r="CS114" s="20">
        <v>87174959.590000004</v>
      </c>
      <c r="CT114" s="20">
        <v>91673386.329999998</v>
      </c>
      <c r="CU114" s="20">
        <v>96608445.579999998</v>
      </c>
      <c r="CV114" s="20">
        <v>100819220.81</v>
      </c>
      <c r="CW114" s="20">
        <v>105260922.48999999</v>
      </c>
      <c r="CX114" s="20">
        <v>110254929.19</v>
      </c>
      <c r="CY114" s="20">
        <v>115310554.41</v>
      </c>
      <c r="CZ114" s="20">
        <v>120737597.13</v>
      </c>
      <c r="DA114" s="20">
        <v>126535931.98999999</v>
      </c>
      <c r="DB114" s="20">
        <v>132274674.92</v>
      </c>
      <c r="DC114" s="20">
        <v>136905523.16999999</v>
      </c>
      <c r="DD114" s="20">
        <v>141009793.61000001</v>
      </c>
      <c r="DE114" s="20">
        <v>212667.04</v>
      </c>
      <c r="DF114" s="20">
        <v>559868.03</v>
      </c>
      <c r="DG114" s="20">
        <v>908212.55</v>
      </c>
      <c r="DH114" s="20">
        <v>1378157.91</v>
      </c>
      <c r="DI114" s="20">
        <v>1889479.47</v>
      </c>
      <c r="DJ114" s="20">
        <v>2481811.2599999998</v>
      </c>
      <c r="DK114" s="20">
        <v>3050857.86</v>
      </c>
      <c r="DL114" s="20">
        <v>3893417.72</v>
      </c>
      <c r="DM114" s="20">
        <v>4734444.71</v>
      </c>
      <c r="DN114" s="20">
        <v>5610994.54</v>
      </c>
      <c r="DO114" s="20">
        <v>6560572.04</v>
      </c>
      <c r="DP114" s="20">
        <v>7626898.96</v>
      </c>
      <c r="DQ114" s="20">
        <v>8907384.7699999996</v>
      </c>
      <c r="DR114" s="20">
        <v>10613487.710000001</v>
      </c>
      <c r="DS114" s="20">
        <v>12345132.369999999</v>
      </c>
      <c r="DT114" s="20">
        <v>14074312.439999999</v>
      </c>
      <c r="DU114" s="20">
        <v>16077964.869999999</v>
      </c>
      <c r="DV114" s="20">
        <v>17823126.34</v>
      </c>
      <c r="DW114" s="20">
        <v>19820471.559999999</v>
      </c>
      <c r="DX114" s="20">
        <v>21720416.510000002</v>
      </c>
      <c r="DY114" s="20">
        <v>23767952.620000001</v>
      </c>
      <c r="DZ114" s="20">
        <v>25914683.690000001</v>
      </c>
      <c r="EA114" s="20">
        <v>28019187.93</v>
      </c>
      <c r="EB114" s="20">
        <v>30122922.870000001</v>
      </c>
      <c r="EC114" s="20">
        <v>32284988.100000001</v>
      </c>
      <c r="ED114" s="20">
        <v>34415119.729999997</v>
      </c>
      <c r="EE114" s="20">
        <v>36810459.579999998</v>
      </c>
      <c r="EF114" s="20">
        <v>38991016.920000002</v>
      </c>
      <c r="EG114" s="20">
        <v>40997567.450000003</v>
      </c>
      <c r="EH114" s="20">
        <v>43381475.710000001</v>
      </c>
      <c r="EI114" s="20">
        <v>45855752.109999999</v>
      </c>
      <c r="EJ114" s="20">
        <v>48412862.060000002</v>
      </c>
      <c r="EK114" s="20">
        <v>50635619.890000001</v>
      </c>
      <c r="EL114" s="20">
        <v>53163985.130000003</v>
      </c>
      <c r="EM114" s="20">
        <v>55726872.340000004</v>
      </c>
      <c r="EN114" s="20">
        <v>58617680.340000004</v>
      </c>
      <c r="EO114" s="20">
        <v>61412018.520000003</v>
      </c>
      <c r="EP114" s="20">
        <v>64120048.340000004</v>
      </c>
      <c r="EQ114" s="20">
        <v>66894899.079999998</v>
      </c>
      <c r="ER114" s="20">
        <v>69626568.480000004</v>
      </c>
      <c r="ES114" s="20">
        <v>72445501.189999998</v>
      </c>
      <c r="ET114" s="20">
        <v>75358986.420000002</v>
      </c>
      <c r="EU114" s="20">
        <v>77179234.040000007</v>
      </c>
      <c r="EV114" s="20">
        <v>79682208.790000007</v>
      </c>
      <c r="EW114" s="20">
        <v>82285563.25</v>
      </c>
      <c r="EX114" s="20">
        <v>85204811.719999999</v>
      </c>
      <c r="EY114" s="20">
        <v>87910500.299999997</v>
      </c>
      <c r="EZ114" s="20">
        <v>90807029.480000004</v>
      </c>
      <c r="FA114" s="20">
        <v>93503446.010000005</v>
      </c>
      <c r="FB114" s="20">
        <v>96097944.670000002</v>
      </c>
      <c r="FC114" s="20">
        <v>98692283</v>
      </c>
      <c r="FD114" s="20">
        <v>101587477.68000001</v>
      </c>
      <c r="FE114" s="20">
        <v>20292.21</v>
      </c>
      <c r="FF114" s="20">
        <v>52314.9</v>
      </c>
      <c r="FG114" s="20">
        <v>93972.5</v>
      </c>
      <c r="FH114" s="20">
        <v>154076.87</v>
      </c>
      <c r="FI114" s="20">
        <v>283581.38</v>
      </c>
      <c r="FJ114" s="20">
        <v>427093.27</v>
      </c>
      <c r="FK114" s="20">
        <v>584274.63</v>
      </c>
      <c r="FL114" s="20">
        <v>741508.43</v>
      </c>
      <c r="FM114" s="20">
        <v>923459.83</v>
      </c>
      <c r="FN114" s="20">
        <v>1108079.53</v>
      </c>
      <c r="FO114" s="20">
        <v>1312786.0900000001</v>
      </c>
      <c r="FP114" s="20">
        <v>1506675.85</v>
      </c>
      <c r="FQ114" s="20">
        <v>1766975.17</v>
      </c>
      <c r="FR114" s="20">
        <v>2195525.4700000002</v>
      </c>
      <c r="FS114" s="20">
        <v>2462629.52</v>
      </c>
      <c r="FT114" s="20">
        <v>2922276.01</v>
      </c>
      <c r="FU114" s="20">
        <v>3440053.06</v>
      </c>
      <c r="FV114" s="20">
        <v>3806923.97</v>
      </c>
      <c r="FW114" s="20">
        <v>4304106.59</v>
      </c>
      <c r="FX114" s="20">
        <v>5269976.08</v>
      </c>
      <c r="FY114" s="20">
        <v>5850279.2199999997</v>
      </c>
      <c r="FZ114" s="20">
        <v>6436299.8600000003</v>
      </c>
      <c r="GA114" s="20">
        <v>7204573.6100000003</v>
      </c>
      <c r="GB114" s="20">
        <v>8079615.5</v>
      </c>
      <c r="GC114" s="20">
        <v>9155827.1899999995</v>
      </c>
      <c r="GD114" s="20">
        <v>10229863.720000001</v>
      </c>
      <c r="GE114" s="20">
        <v>11473716.949999999</v>
      </c>
      <c r="GF114" s="20">
        <v>12767873.779999999</v>
      </c>
      <c r="GG114" s="20">
        <v>13949870.800000001</v>
      </c>
      <c r="GH114" s="20">
        <v>15127735.380000001</v>
      </c>
      <c r="GI114" s="30"/>
      <c r="GJ114" s="30"/>
      <c r="GK114" s="30"/>
      <c r="GL114" s="30"/>
      <c r="GM114" s="30"/>
      <c r="GN114" s="30"/>
      <c r="GO114" s="30"/>
      <c r="GP114" s="30"/>
    </row>
    <row r="115" spans="1:198" ht="31.5" customHeight="1" x14ac:dyDescent="0.3">
      <c r="B115" s="3" t="s">
        <v>47</v>
      </c>
      <c r="C115" s="3" t="s">
        <v>14</v>
      </c>
      <c r="D115" s="20" t="s">
        <v>14</v>
      </c>
      <c r="E115" s="20" t="s">
        <v>14</v>
      </c>
      <c r="F115" s="20" t="s">
        <v>14</v>
      </c>
      <c r="G115" s="20" t="s">
        <v>14</v>
      </c>
      <c r="H115" s="20" t="s">
        <v>14</v>
      </c>
      <c r="I115" s="20" t="s">
        <v>14</v>
      </c>
      <c r="J115" s="20" t="s">
        <v>14</v>
      </c>
      <c r="K115" s="20" t="s">
        <v>14</v>
      </c>
      <c r="L115" s="20" t="s">
        <v>14</v>
      </c>
      <c r="M115" s="20" t="s">
        <v>14</v>
      </c>
      <c r="N115" s="20" t="s">
        <v>14</v>
      </c>
      <c r="O115" s="20" t="s">
        <v>14</v>
      </c>
      <c r="P115" s="20" t="s">
        <v>14</v>
      </c>
      <c r="Q115" s="20" t="s">
        <v>14</v>
      </c>
      <c r="R115" s="20" t="s">
        <v>14</v>
      </c>
      <c r="S115" s="20" t="s">
        <v>14</v>
      </c>
      <c r="T115" s="20" t="s">
        <v>14</v>
      </c>
      <c r="U115" s="20" t="s">
        <v>14</v>
      </c>
      <c r="V115" s="20" t="s">
        <v>14</v>
      </c>
      <c r="W115" s="20" t="s">
        <v>14</v>
      </c>
      <c r="X115" s="20" t="s">
        <v>14</v>
      </c>
      <c r="Y115" s="20" t="s">
        <v>14</v>
      </c>
      <c r="Z115" s="20" t="s">
        <v>14</v>
      </c>
      <c r="AA115" s="20" t="s">
        <v>14</v>
      </c>
      <c r="AB115" s="20" t="s">
        <v>14</v>
      </c>
      <c r="AC115" s="20" t="s">
        <v>14</v>
      </c>
      <c r="AD115" s="20" t="s">
        <v>14</v>
      </c>
      <c r="AE115" s="20" t="s">
        <v>14</v>
      </c>
      <c r="AF115" s="20" t="s">
        <v>14</v>
      </c>
      <c r="AG115" s="20" t="s">
        <v>14</v>
      </c>
      <c r="AH115" s="20" t="s">
        <v>14</v>
      </c>
      <c r="AI115" s="20" t="s">
        <v>14</v>
      </c>
      <c r="AJ115" s="20" t="s">
        <v>14</v>
      </c>
      <c r="AK115" s="20" t="s">
        <v>14</v>
      </c>
      <c r="AL115" s="20" t="s">
        <v>14</v>
      </c>
      <c r="AM115" s="20" t="s">
        <v>14</v>
      </c>
      <c r="AN115" s="20" t="s">
        <v>14</v>
      </c>
      <c r="AO115" s="20" t="s">
        <v>14</v>
      </c>
      <c r="AP115" s="20" t="s">
        <v>14</v>
      </c>
      <c r="AQ115" s="20" t="s">
        <v>14</v>
      </c>
      <c r="AR115" s="20" t="s">
        <v>14</v>
      </c>
      <c r="AS115" s="20" t="s">
        <v>14</v>
      </c>
      <c r="AT115" s="20">
        <v>1334.48</v>
      </c>
      <c r="AU115" s="20">
        <v>3525.75</v>
      </c>
      <c r="AV115" s="20">
        <v>21410.45</v>
      </c>
      <c r="AW115" s="20">
        <v>38623.949999999997</v>
      </c>
      <c r="AX115" s="20">
        <v>68657.16</v>
      </c>
      <c r="AY115" s="20">
        <v>148069.23000000001</v>
      </c>
      <c r="AZ115" s="20">
        <v>223864.32000000001</v>
      </c>
      <c r="BA115" s="20">
        <v>351539.88</v>
      </c>
      <c r="BB115" s="20">
        <v>532337.14</v>
      </c>
      <c r="BC115" s="20">
        <v>735388.68</v>
      </c>
      <c r="BD115" s="20">
        <v>916044.24</v>
      </c>
      <c r="BE115" s="20">
        <v>17826.23</v>
      </c>
      <c r="BF115" s="20">
        <v>46945.81</v>
      </c>
      <c r="BG115" s="20">
        <v>224816.5</v>
      </c>
      <c r="BH115" s="20">
        <v>336627.34</v>
      </c>
      <c r="BI115" s="20">
        <v>539550.56000000006</v>
      </c>
      <c r="BJ115" s="20">
        <v>793434.59</v>
      </c>
      <c r="BK115" s="20">
        <v>1070117.21</v>
      </c>
      <c r="BL115" s="20">
        <v>1372835.78</v>
      </c>
      <c r="BM115" s="20">
        <v>1689057.26</v>
      </c>
      <c r="BN115" s="20">
        <v>2017212.03</v>
      </c>
      <c r="BO115" s="20">
        <v>2370579.58</v>
      </c>
      <c r="BP115" s="20">
        <v>2759823.31</v>
      </c>
      <c r="BQ115" s="20">
        <v>3211168.29</v>
      </c>
      <c r="BR115" s="20">
        <v>3546432.87</v>
      </c>
      <c r="BS115" s="20">
        <v>3935884.69</v>
      </c>
      <c r="BT115" s="20">
        <v>4365799.53</v>
      </c>
      <c r="BU115" s="20">
        <v>4846935.3</v>
      </c>
      <c r="BV115" s="20">
        <v>5372284.7199999997</v>
      </c>
      <c r="BW115" s="20">
        <v>5945791.1299999999</v>
      </c>
      <c r="BX115" s="20">
        <v>6520325.4900000002</v>
      </c>
      <c r="BY115" s="20">
        <v>7073497.96</v>
      </c>
      <c r="BZ115" s="20">
        <v>7639965.1399999997</v>
      </c>
      <c r="CA115" s="20">
        <v>8252331.0499999998</v>
      </c>
      <c r="CB115" s="20">
        <v>8885436.7400000002</v>
      </c>
      <c r="CC115" s="20">
        <v>9482027.9700000007</v>
      </c>
      <c r="CD115" s="20">
        <v>10021868.630000001</v>
      </c>
      <c r="CE115" s="20">
        <v>10623202.029999999</v>
      </c>
      <c r="CF115" s="20">
        <v>11205052.439999999</v>
      </c>
      <c r="CG115" s="20">
        <v>11782723.369999999</v>
      </c>
      <c r="CH115" s="20">
        <v>12233732.4</v>
      </c>
      <c r="CI115" s="20">
        <v>12769991.75</v>
      </c>
      <c r="CJ115" s="20">
        <v>13373920.689999999</v>
      </c>
      <c r="CK115" s="20">
        <v>13912110.060000001</v>
      </c>
      <c r="CL115" s="20">
        <v>14468505.050000001</v>
      </c>
      <c r="CM115" s="20">
        <v>13373920.689999999</v>
      </c>
      <c r="CN115" s="20">
        <v>15560117.539999999</v>
      </c>
      <c r="CO115" s="20">
        <v>16110514.67</v>
      </c>
      <c r="CP115" s="20">
        <v>16636231.32</v>
      </c>
      <c r="CQ115" s="20">
        <v>17165577.260000002</v>
      </c>
      <c r="CR115" s="20">
        <v>17656450.07</v>
      </c>
      <c r="CS115" s="20">
        <v>18215123.920000002</v>
      </c>
      <c r="CT115" s="20">
        <v>18727067.030000001</v>
      </c>
      <c r="CU115" s="20">
        <v>19251064.620000001</v>
      </c>
      <c r="CV115" s="20">
        <v>19666206.920000002</v>
      </c>
      <c r="CW115" s="20">
        <v>20157540.030000001</v>
      </c>
      <c r="CX115" s="20">
        <v>20641825.300000001</v>
      </c>
      <c r="CY115" s="20">
        <v>21106043.149999999</v>
      </c>
      <c r="CZ115" s="20">
        <v>21551747.789999999</v>
      </c>
      <c r="DA115" s="20">
        <v>22012829.260000002</v>
      </c>
      <c r="DB115" s="20">
        <v>22488810.260000002</v>
      </c>
      <c r="DC115" s="20">
        <v>22930147.73</v>
      </c>
      <c r="DD115" s="20">
        <v>23287458.460000001</v>
      </c>
      <c r="DE115" s="11" t="s">
        <v>14</v>
      </c>
      <c r="DF115" s="11" t="s">
        <v>14</v>
      </c>
      <c r="DG115" s="11" t="s">
        <v>14</v>
      </c>
      <c r="DH115" s="11" t="s">
        <v>14</v>
      </c>
      <c r="DI115" s="11" t="s">
        <v>14</v>
      </c>
      <c r="DJ115" s="11" t="s">
        <v>14</v>
      </c>
      <c r="DK115" s="11" t="s">
        <v>14</v>
      </c>
      <c r="DL115" s="11" t="s">
        <v>14</v>
      </c>
      <c r="DM115" s="11" t="s">
        <v>14</v>
      </c>
      <c r="DN115" s="11" t="s">
        <v>14</v>
      </c>
      <c r="DO115" s="11" t="s">
        <v>14</v>
      </c>
      <c r="DP115" s="11" t="s">
        <v>14</v>
      </c>
      <c r="DQ115" s="11" t="s">
        <v>14</v>
      </c>
      <c r="DR115" s="11" t="s">
        <v>14</v>
      </c>
      <c r="DS115" s="11" t="s">
        <v>14</v>
      </c>
      <c r="DT115" s="11" t="s">
        <v>14</v>
      </c>
      <c r="DU115" s="11" t="s">
        <v>14</v>
      </c>
      <c r="DV115" s="11" t="s">
        <v>14</v>
      </c>
      <c r="DW115" s="11" t="s">
        <v>14</v>
      </c>
      <c r="DX115" s="11" t="s">
        <v>14</v>
      </c>
      <c r="DY115" s="11" t="s">
        <v>14</v>
      </c>
      <c r="DZ115" s="11" t="s">
        <v>14</v>
      </c>
      <c r="EA115" s="11" t="s">
        <v>14</v>
      </c>
      <c r="EB115" s="11" t="s">
        <v>14</v>
      </c>
      <c r="EC115" s="11" t="s">
        <v>14</v>
      </c>
      <c r="ED115" s="11" t="s">
        <v>14</v>
      </c>
      <c r="EE115" s="11" t="s">
        <v>14</v>
      </c>
      <c r="EF115" s="11" t="s">
        <v>14</v>
      </c>
      <c r="EG115" s="11" t="s">
        <v>14</v>
      </c>
      <c r="EH115" s="11" t="s">
        <v>14</v>
      </c>
      <c r="EI115" s="11" t="s">
        <v>14</v>
      </c>
      <c r="EJ115" s="11">
        <v>4766.72</v>
      </c>
      <c r="EK115" s="11">
        <v>13233</v>
      </c>
      <c r="EL115" s="11">
        <v>16974.439999999999</v>
      </c>
      <c r="EM115" s="11">
        <v>25417.51</v>
      </c>
      <c r="EN115" s="11">
        <v>34700.949999999997</v>
      </c>
      <c r="EO115" s="11">
        <v>39403.1</v>
      </c>
      <c r="EP115" s="11">
        <v>43331.51</v>
      </c>
      <c r="EQ115" s="11">
        <v>51929.36</v>
      </c>
      <c r="ER115" s="11">
        <v>56198.91</v>
      </c>
      <c r="ES115" s="11">
        <v>62080.36</v>
      </c>
      <c r="ET115" s="11">
        <v>65592.42</v>
      </c>
      <c r="EU115" s="11">
        <v>73926.42</v>
      </c>
      <c r="EV115" s="11">
        <v>80197.61</v>
      </c>
      <c r="EW115" s="11">
        <v>83969.5</v>
      </c>
      <c r="EX115" s="11">
        <v>91841.44</v>
      </c>
      <c r="EY115" s="11">
        <v>100790.06</v>
      </c>
      <c r="EZ115" s="11">
        <v>105043.93</v>
      </c>
      <c r="FA115" s="11">
        <v>115105.18</v>
      </c>
      <c r="FB115" s="11">
        <v>123491.94</v>
      </c>
      <c r="FC115" s="11">
        <v>128998.2</v>
      </c>
      <c r="FD115" s="11">
        <v>131637.24</v>
      </c>
      <c r="FE115" s="11">
        <v>0</v>
      </c>
      <c r="FF115" s="11">
        <v>0</v>
      </c>
      <c r="FG115" s="11">
        <v>0</v>
      </c>
      <c r="FH115" s="11">
        <v>0</v>
      </c>
      <c r="FI115" s="11">
        <v>0</v>
      </c>
      <c r="FJ115" s="11">
        <v>0</v>
      </c>
      <c r="FK115" s="11">
        <v>0</v>
      </c>
      <c r="FL115" s="11">
        <v>0</v>
      </c>
      <c r="FM115" s="11">
        <v>0</v>
      </c>
      <c r="FN115" s="11">
        <v>0</v>
      </c>
      <c r="FO115" s="11">
        <v>0</v>
      </c>
      <c r="FP115" s="11">
        <v>0</v>
      </c>
      <c r="FQ115" s="11">
        <v>0</v>
      </c>
      <c r="FR115" s="11">
        <v>0</v>
      </c>
      <c r="FS115" s="11">
        <v>0</v>
      </c>
      <c r="FT115" s="11">
        <v>0</v>
      </c>
      <c r="FU115" s="11">
        <v>0</v>
      </c>
      <c r="FV115" s="11">
        <v>0</v>
      </c>
      <c r="FW115" s="11">
        <v>0</v>
      </c>
      <c r="FX115" s="11">
        <v>0</v>
      </c>
      <c r="FY115" s="11">
        <v>0</v>
      </c>
      <c r="FZ115" s="11">
        <v>0</v>
      </c>
      <c r="GA115" s="11">
        <v>0</v>
      </c>
      <c r="GB115" s="11">
        <v>0</v>
      </c>
      <c r="GC115" s="20">
        <v>0</v>
      </c>
      <c r="GD115" s="20">
        <v>0</v>
      </c>
      <c r="GE115" s="20">
        <v>0</v>
      </c>
      <c r="GF115" s="20">
        <v>0</v>
      </c>
      <c r="GG115" s="20">
        <v>0</v>
      </c>
      <c r="GH115" s="20">
        <v>0</v>
      </c>
      <c r="GI115" s="30"/>
      <c r="GJ115" s="30"/>
      <c r="GK115" s="30"/>
      <c r="GL115" s="30"/>
      <c r="GM115" s="30"/>
      <c r="GN115" s="30"/>
      <c r="GO115" s="30"/>
      <c r="GP115" s="30"/>
    </row>
    <row r="116" spans="1:198" ht="31.5" customHeight="1" x14ac:dyDescent="0.3">
      <c r="B116" s="3" t="s">
        <v>48</v>
      </c>
      <c r="C116" s="3" t="s">
        <v>14</v>
      </c>
      <c r="D116" s="20" t="s">
        <v>14</v>
      </c>
      <c r="E116" s="20" t="s">
        <v>14</v>
      </c>
      <c r="F116" s="20" t="s">
        <v>14</v>
      </c>
      <c r="G116" s="20" t="s">
        <v>14</v>
      </c>
      <c r="H116" s="20" t="s">
        <v>14</v>
      </c>
      <c r="I116" s="20" t="s">
        <v>14</v>
      </c>
      <c r="J116" s="20" t="s">
        <v>14</v>
      </c>
      <c r="K116" s="20" t="s">
        <v>14</v>
      </c>
      <c r="L116" s="20" t="s">
        <v>14</v>
      </c>
      <c r="M116" s="20" t="s">
        <v>14</v>
      </c>
      <c r="N116" s="20" t="s">
        <v>14</v>
      </c>
      <c r="O116" s="20" t="s">
        <v>14</v>
      </c>
      <c r="P116" s="20" t="s">
        <v>14</v>
      </c>
      <c r="Q116" s="20" t="s">
        <v>14</v>
      </c>
      <c r="R116" s="20" t="s">
        <v>14</v>
      </c>
      <c r="S116" s="20" t="s">
        <v>14</v>
      </c>
      <c r="T116" s="20" t="s">
        <v>14</v>
      </c>
      <c r="U116" s="20" t="s">
        <v>14</v>
      </c>
      <c r="V116" s="20" t="s">
        <v>14</v>
      </c>
      <c r="W116" s="20" t="s">
        <v>14</v>
      </c>
      <c r="X116" s="20" t="s">
        <v>14</v>
      </c>
      <c r="Y116" s="20" t="s">
        <v>14</v>
      </c>
      <c r="Z116" s="20" t="s">
        <v>14</v>
      </c>
      <c r="AA116" s="20" t="s">
        <v>14</v>
      </c>
      <c r="AB116" s="20" t="s">
        <v>14</v>
      </c>
      <c r="AC116" s="20" t="s">
        <v>14</v>
      </c>
      <c r="AD116" s="20" t="s">
        <v>14</v>
      </c>
      <c r="AE116" s="20" t="s">
        <v>14</v>
      </c>
      <c r="AF116" s="20" t="s">
        <v>14</v>
      </c>
      <c r="AG116" s="20" t="s">
        <v>14</v>
      </c>
      <c r="AH116" s="20" t="s">
        <v>14</v>
      </c>
      <c r="AI116" s="20" t="s">
        <v>14</v>
      </c>
      <c r="AJ116" s="20" t="s">
        <v>14</v>
      </c>
      <c r="AK116" s="20" t="s">
        <v>14</v>
      </c>
      <c r="AL116" s="20" t="s">
        <v>14</v>
      </c>
      <c r="AM116" s="20" t="s">
        <v>14</v>
      </c>
      <c r="AN116" s="20" t="s">
        <v>14</v>
      </c>
      <c r="AO116" s="20" t="s">
        <v>14</v>
      </c>
      <c r="AP116" s="20" t="s">
        <v>14</v>
      </c>
      <c r="AQ116" s="20" t="s">
        <v>14</v>
      </c>
      <c r="AR116" s="20" t="s">
        <v>14</v>
      </c>
      <c r="AS116" s="20" t="s">
        <v>14</v>
      </c>
      <c r="AT116" s="20">
        <v>2230</v>
      </c>
      <c r="AU116" s="20">
        <v>4245.3999999999996</v>
      </c>
      <c r="AV116" s="20">
        <v>4783</v>
      </c>
      <c r="AW116" s="20">
        <v>12320</v>
      </c>
      <c r="AX116" s="20">
        <v>20254.990000000002</v>
      </c>
      <c r="AY116" s="20">
        <v>23742.959999999999</v>
      </c>
      <c r="AZ116" s="20">
        <v>31009.95</v>
      </c>
      <c r="BA116" s="20">
        <v>35148.949999999997</v>
      </c>
      <c r="BB116" s="20">
        <v>39656.949999999997</v>
      </c>
      <c r="BC116" s="20">
        <v>42134.95</v>
      </c>
      <c r="BD116" s="20">
        <v>44649.88</v>
      </c>
      <c r="BE116" s="11" t="s">
        <v>14</v>
      </c>
      <c r="BF116" s="11" t="s">
        <v>14</v>
      </c>
      <c r="BG116" s="11" t="s">
        <v>14</v>
      </c>
      <c r="BH116" s="11" t="s">
        <v>14</v>
      </c>
      <c r="BI116" s="11" t="s">
        <v>14</v>
      </c>
      <c r="BJ116" s="11" t="s">
        <v>14</v>
      </c>
      <c r="BK116" s="11" t="s">
        <v>14</v>
      </c>
      <c r="BL116" s="11" t="s">
        <v>14</v>
      </c>
      <c r="BM116" s="11" t="s">
        <v>14</v>
      </c>
      <c r="BN116" s="11" t="s">
        <v>14</v>
      </c>
      <c r="BO116" s="11" t="s">
        <v>14</v>
      </c>
      <c r="BP116" s="11" t="s">
        <v>14</v>
      </c>
      <c r="BQ116" s="11" t="s">
        <v>14</v>
      </c>
      <c r="BR116" s="11" t="s">
        <v>14</v>
      </c>
      <c r="BS116" s="11" t="s">
        <v>14</v>
      </c>
      <c r="BT116" s="11" t="s">
        <v>14</v>
      </c>
      <c r="BU116" s="11" t="s">
        <v>14</v>
      </c>
      <c r="BV116" s="11" t="s">
        <v>14</v>
      </c>
      <c r="BW116" s="11" t="s">
        <v>14</v>
      </c>
      <c r="BX116" s="11" t="s">
        <v>14</v>
      </c>
      <c r="BY116" s="11" t="s">
        <v>14</v>
      </c>
      <c r="BZ116" s="11" t="s">
        <v>14</v>
      </c>
      <c r="CA116" s="11" t="s">
        <v>14</v>
      </c>
      <c r="CB116" s="11" t="s">
        <v>14</v>
      </c>
      <c r="CC116" s="11" t="s">
        <v>14</v>
      </c>
      <c r="CD116" s="11" t="s">
        <v>14</v>
      </c>
      <c r="CE116" s="11" t="s">
        <v>14</v>
      </c>
      <c r="CF116" s="11" t="s">
        <v>14</v>
      </c>
      <c r="CG116" s="11" t="s">
        <v>14</v>
      </c>
      <c r="CH116" s="11" t="s">
        <v>14</v>
      </c>
      <c r="CI116" s="11" t="s">
        <v>14</v>
      </c>
      <c r="CJ116" s="11" t="s">
        <v>14</v>
      </c>
      <c r="CK116" s="11" t="s">
        <v>14</v>
      </c>
      <c r="CL116" s="11" t="s">
        <v>14</v>
      </c>
      <c r="CM116" s="11" t="s">
        <v>14</v>
      </c>
      <c r="CN116" s="11" t="s">
        <v>14</v>
      </c>
      <c r="CO116" s="11" t="s">
        <v>14</v>
      </c>
      <c r="CP116" s="11" t="s">
        <v>14</v>
      </c>
      <c r="CQ116" s="11" t="s">
        <v>14</v>
      </c>
      <c r="CR116" s="11" t="s">
        <v>14</v>
      </c>
      <c r="CS116" s="11" t="s">
        <v>14</v>
      </c>
      <c r="CT116" s="11" t="s">
        <v>14</v>
      </c>
      <c r="CU116" s="11" t="s">
        <v>14</v>
      </c>
      <c r="CV116" s="11" t="s">
        <v>14</v>
      </c>
      <c r="CW116" s="11" t="s">
        <v>14</v>
      </c>
      <c r="CX116" s="11" t="s">
        <v>14</v>
      </c>
      <c r="CY116" s="11" t="s">
        <v>14</v>
      </c>
      <c r="CZ116" s="11" t="s">
        <v>14</v>
      </c>
      <c r="DA116" s="11" t="s">
        <v>14</v>
      </c>
      <c r="DB116" s="11" t="s">
        <v>14</v>
      </c>
      <c r="DC116" s="11" t="s">
        <v>14</v>
      </c>
      <c r="DD116" s="11" t="s">
        <v>14</v>
      </c>
      <c r="DE116" s="11" t="s">
        <v>14</v>
      </c>
      <c r="DF116" s="11" t="s">
        <v>14</v>
      </c>
      <c r="DG116" s="11" t="s">
        <v>14</v>
      </c>
      <c r="DH116" s="11" t="s">
        <v>14</v>
      </c>
      <c r="DI116" s="11" t="s">
        <v>14</v>
      </c>
      <c r="DJ116" s="11" t="s">
        <v>14</v>
      </c>
      <c r="DK116" s="11" t="s">
        <v>14</v>
      </c>
      <c r="DL116" s="11" t="s">
        <v>14</v>
      </c>
      <c r="DM116" s="11" t="s">
        <v>14</v>
      </c>
      <c r="DN116" s="11">
        <v>0</v>
      </c>
      <c r="DO116" s="11">
        <v>0</v>
      </c>
      <c r="DP116" s="11">
        <v>0</v>
      </c>
      <c r="DQ116" s="11">
        <v>0</v>
      </c>
      <c r="DR116" s="11">
        <v>0</v>
      </c>
      <c r="DS116" s="11">
        <v>6.53</v>
      </c>
      <c r="DT116" s="11">
        <v>14.23</v>
      </c>
      <c r="DU116" s="11">
        <v>15.23</v>
      </c>
      <c r="DV116" s="11">
        <v>116.11</v>
      </c>
      <c r="DW116" s="11">
        <v>387.09</v>
      </c>
      <c r="DX116" s="11">
        <v>387.09</v>
      </c>
      <c r="DY116" s="11">
        <v>778.73</v>
      </c>
      <c r="DZ116" s="11">
        <v>1624.73</v>
      </c>
      <c r="EA116" s="11">
        <v>1624.73</v>
      </c>
      <c r="EB116" s="11">
        <v>2534.73</v>
      </c>
      <c r="EC116" s="11">
        <v>2534.73</v>
      </c>
      <c r="ED116" s="11">
        <v>3393.73</v>
      </c>
      <c r="EE116" s="11">
        <v>15260.24</v>
      </c>
      <c r="EF116" s="11">
        <v>25894.720000000001</v>
      </c>
      <c r="EG116" s="11">
        <v>31639.99</v>
      </c>
      <c r="EH116" s="11">
        <v>50788.959999999999</v>
      </c>
      <c r="EI116" s="11">
        <v>96525.97</v>
      </c>
      <c r="EJ116" s="11">
        <v>119189.79</v>
      </c>
      <c r="EK116" s="11">
        <v>129698.94</v>
      </c>
      <c r="EL116" s="11">
        <v>137092.95000000001</v>
      </c>
      <c r="EM116" s="11">
        <v>147364.29</v>
      </c>
      <c r="EN116" s="11">
        <v>158031.24</v>
      </c>
      <c r="EO116" s="11">
        <v>179584.37</v>
      </c>
      <c r="EP116" s="11">
        <v>215418.92</v>
      </c>
      <c r="EQ116" s="11">
        <v>236227.35</v>
      </c>
      <c r="ER116" s="11">
        <v>251278.88</v>
      </c>
      <c r="ES116" s="11">
        <v>361040.73</v>
      </c>
      <c r="ET116" s="11">
        <v>384409.59</v>
      </c>
      <c r="EU116" s="11">
        <v>411967.11</v>
      </c>
      <c r="EV116" s="11">
        <v>420517.08</v>
      </c>
      <c r="EW116" s="11">
        <v>445191.16</v>
      </c>
      <c r="EX116" s="11">
        <v>478188.55</v>
      </c>
      <c r="EY116" s="11">
        <v>523442.15</v>
      </c>
      <c r="EZ116" s="11">
        <v>552564.44999999995</v>
      </c>
      <c r="FA116" s="11">
        <v>589108.6</v>
      </c>
      <c r="FB116" s="11">
        <v>620538.81000000006</v>
      </c>
      <c r="FC116" s="11">
        <v>654574.34</v>
      </c>
      <c r="FD116" s="11">
        <v>686052.34</v>
      </c>
      <c r="FE116" s="11">
        <v>0</v>
      </c>
      <c r="FF116" s="11">
        <v>0</v>
      </c>
      <c r="FG116" s="11">
        <v>0</v>
      </c>
      <c r="FH116" s="11">
        <v>0</v>
      </c>
      <c r="FI116" s="11">
        <v>0</v>
      </c>
      <c r="FJ116" s="11">
        <v>0</v>
      </c>
      <c r="FK116" s="11">
        <v>0</v>
      </c>
      <c r="FL116" s="11">
        <v>0</v>
      </c>
      <c r="FM116" s="11">
        <v>0</v>
      </c>
      <c r="FN116" s="11">
        <v>0</v>
      </c>
      <c r="FO116" s="11">
        <v>0</v>
      </c>
      <c r="FP116" s="11">
        <v>0</v>
      </c>
      <c r="FQ116" s="11">
        <v>0</v>
      </c>
      <c r="FR116" s="11">
        <v>0</v>
      </c>
      <c r="FS116" s="11">
        <v>0</v>
      </c>
      <c r="FT116" s="11">
        <v>0</v>
      </c>
      <c r="FU116" s="11">
        <v>0</v>
      </c>
      <c r="FV116" s="11">
        <v>0</v>
      </c>
      <c r="FW116" s="11">
        <v>0</v>
      </c>
      <c r="FX116" s="11">
        <v>0</v>
      </c>
      <c r="FY116" s="11">
        <v>0</v>
      </c>
      <c r="FZ116" s="11">
        <v>0</v>
      </c>
      <c r="GA116" s="11">
        <v>0</v>
      </c>
      <c r="GB116" s="11">
        <v>0</v>
      </c>
      <c r="GC116" s="20">
        <v>0</v>
      </c>
      <c r="GD116" s="20">
        <v>0</v>
      </c>
      <c r="GE116" s="20">
        <v>0</v>
      </c>
      <c r="GF116" s="20">
        <v>0</v>
      </c>
      <c r="GG116" s="20">
        <v>0</v>
      </c>
      <c r="GH116" s="20">
        <v>0</v>
      </c>
      <c r="GI116" s="30"/>
      <c r="GJ116" s="42"/>
      <c r="GK116" s="31"/>
      <c r="GL116" s="31"/>
      <c r="GM116" s="31"/>
      <c r="GN116" s="31"/>
      <c r="GO116" s="31"/>
      <c r="GP116" s="31"/>
    </row>
    <row r="117" spans="1:198" ht="31.5" customHeight="1" x14ac:dyDescent="0.3">
      <c r="B117" s="3" t="s">
        <v>49</v>
      </c>
      <c r="C117" s="3" t="s">
        <v>14</v>
      </c>
      <c r="D117" s="20" t="s">
        <v>14</v>
      </c>
      <c r="E117" s="20" t="s">
        <v>14</v>
      </c>
      <c r="F117" s="20" t="s">
        <v>14</v>
      </c>
      <c r="G117" s="20" t="s">
        <v>14</v>
      </c>
      <c r="H117" s="20" t="s">
        <v>14</v>
      </c>
      <c r="I117" s="20" t="s">
        <v>14</v>
      </c>
      <c r="J117" s="20" t="s">
        <v>14</v>
      </c>
      <c r="K117" s="20" t="s">
        <v>14</v>
      </c>
      <c r="L117" s="20" t="s">
        <v>14</v>
      </c>
      <c r="M117" s="20" t="s">
        <v>14</v>
      </c>
      <c r="N117" s="20" t="s">
        <v>14</v>
      </c>
      <c r="O117" s="20" t="s">
        <v>14</v>
      </c>
      <c r="P117" s="20" t="s">
        <v>14</v>
      </c>
      <c r="Q117" s="20" t="s">
        <v>14</v>
      </c>
      <c r="R117" s="20" t="s">
        <v>14</v>
      </c>
      <c r="S117" s="20" t="s">
        <v>14</v>
      </c>
      <c r="T117" s="20" t="s">
        <v>14</v>
      </c>
      <c r="U117" s="20" t="s">
        <v>14</v>
      </c>
      <c r="V117" s="20" t="s">
        <v>14</v>
      </c>
      <c r="W117" s="20" t="s">
        <v>14</v>
      </c>
      <c r="X117" s="20" t="s">
        <v>14</v>
      </c>
      <c r="Y117" s="20" t="s">
        <v>14</v>
      </c>
      <c r="Z117" s="20" t="s">
        <v>14</v>
      </c>
      <c r="AA117" s="20" t="s">
        <v>14</v>
      </c>
      <c r="AB117" s="20" t="s">
        <v>14</v>
      </c>
      <c r="AC117" s="20" t="s">
        <v>14</v>
      </c>
      <c r="AD117" s="20" t="s">
        <v>14</v>
      </c>
      <c r="AE117" s="20" t="s">
        <v>14</v>
      </c>
      <c r="AF117" s="20" t="s">
        <v>14</v>
      </c>
      <c r="AG117" s="20" t="s">
        <v>14</v>
      </c>
      <c r="AH117" s="20" t="s">
        <v>14</v>
      </c>
      <c r="AI117" s="20" t="s">
        <v>14</v>
      </c>
      <c r="AJ117" s="20" t="s">
        <v>14</v>
      </c>
      <c r="AK117" s="20" t="s">
        <v>14</v>
      </c>
      <c r="AL117" s="20" t="s">
        <v>14</v>
      </c>
      <c r="AM117" s="20" t="s">
        <v>14</v>
      </c>
      <c r="AN117" s="20" t="s">
        <v>14</v>
      </c>
      <c r="AO117" s="20" t="s">
        <v>14</v>
      </c>
      <c r="AP117" s="20" t="s">
        <v>14</v>
      </c>
      <c r="AQ117" s="20" t="s">
        <v>14</v>
      </c>
      <c r="AR117" s="20" t="s">
        <v>14</v>
      </c>
      <c r="AS117" s="20" t="s">
        <v>14</v>
      </c>
      <c r="AT117" s="20" t="s">
        <v>14</v>
      </c>
      <c r="AU117" s="20">
        <v>259814.04</v>
      </c>
      <c r="AV117" s="20">
        <v>1084195.6200000001</v>
      </c>
      <c r="AW117" s="20">
        <v>2228033</v>
      </c>
      <c r="AX117" s="20">
        <v>3909474.72</v>
      </c>
      <c r="AY117" s="20">
        <v>6030802.0700000003</v>
      </c>
      <c r="AZ117" s="20">
        <v>8448850.1099999994</v>
      </c>
      <c r="BA117" s="20">
        <v>11168883.359999999</v>
      </c>
      <c r="BB117" s="20">
        <v>14529311.140000001</v>
      </c>
      <c r="BC117" s="20">
        <v>17529221.489999998</v>
      </c>
      <c r="BD117" s="20">
        <v>20366050.469999999</v>
      </c>
      <c r="BE117" s="20">
        <v>2367.2399999999998</v>
      </c>
      <c r="BF117" s="20">
        <v>6024.62</v>
      </c>
      <c r="BG117" s="20">
        <v>20161.830000000002</v>
      </c>
      <c r="BH117" s="20">
        <v>57852.42</v>
      </c>
      <c r="BI117" s="20">
        <v>121425.32</v>
      </c>
      <c r="BJ117" s="20">
        <v>234479.69</v>
      </c>
      <c r="BK117" s="20">
        <v>417925.12</v>
      </c>
      <c r="BL117" s="20">
        <v>708343.53</v>
      </c>
      <c r="BM117" s="20">
        <v>1120455.22</v>
      </c>
      <c r="BN117" s="20">
        <v>1665485.19</v>
      </c>
      <c r="BO117" s="20">
        <v>2194582.9900000002</v>
      </c>
      <c r="BP117" s="20">
        <v>2722462.67</v>
      </c>
      <c r="BQ117" s="20">
        <v>3277723.09</v>
      </c>
      <c r="BR117" s="20">
        <v>3682908.41</v>
      </c>
      <c r="BS117" s="20">
        <v>4232057.09</v>
      </c>
      <c r="BT117" s="20">
        <v>4772837.33</v>
      </c>
      <c r="BU117" s="20">
        <v>5382576.8899999997</v>
      </c>
      <c r="BV117" s="20">
        <v>6000140.6299999999</v>
      </c>
      <c r="BW117" s="20">
        <v>6694223.4299999997</v>
      </c>
      <c r="BX117" s="20">
        <v>7373593.8499999996</v>
      </c>
      <c r="BY117" s="20">
        <v>8057958.8499999996</v>
      </c>
      <c r="BZ117" s="20">
        <v>8731391.6699999999</v>
      </c>
      <c r="CA117" s="20">
        <v>9493127.4399999995</v>
      </c>
      <c r="CB117" s="20">
        <v>10257938.970000001</v>
      </c>
      <c r="CC117" s="20">
        <v>10966814.75</v>
      </c>
      <c r="CD117" s="20">
        <v>11749155.26</v>
      </c>
      <c r="CE117" s="20">
        <v>12561518.84</v>
      </c>
      <c r="CF117" s="20">
        <v>13378682.560000001</v>
      </c>
      <c r="CG117" s="20">
        <v>14220826.83</v>
      </c>
      <c r="CH117" s="20">
        <v>15080056.880000001</v>
      </c>
      <c r="CI117" s="20">
        <v>15889074.93</v>
      </c>
      <c r="CJ117" s="20">
        <v>16837452.129999999</v>
      </c>
      <c r="CK117" s="20">
        <v>17731252.829999998</v>
      </c>
      <c r="CL117" s="20">
        <v>18608572.030000001</v>
      </c>
      <c r="CM117" s="20">
        <v>16837452.129999999</v>
      </c>
      <c r="CN117" s="20">
        <v>20285404.489999998</v>
      </c>
      <c r="CO117" s="20">
        <v>21049969.890000001</v>
      </c>
      <c r="CP117" s="20">
        <v>21873986.149999999</v>
      </c>
      <c r="CQ117" s="20">
        <v>22695653.899999999</v>
      </c>
      <c r="CR117" s="20">
        <v>23631011.949999999</v>
      </c>
      <c r="CS117" s="20">
        <v>24641664.43</v>
      </c>
      <c r="CT117" s="20">
        <v>25675360.25</v>
      </c>
      <c r="CU117" s="20">
        <v>26855078.370000001</v>
      </c>
      <c r="CV117" s="20">
        <v>27683061.960000001</v>
      </c>
      <c r="CW117" s="20">
        <v>28651976.949999999</v>
      </c>
      <c r="CX117" s="20">
        <v>29606494.390000001</v>
      </c>
      <c r="CY117" s="20">
        <v>30512935.48</v>
      </c>
      <c r="CZ117" s="20">
        <v>31507862.809999999</v>
      </c>
      <c r="DA117" s="20">
        <v>32494930.170000002</v>
      </c>
      <c r="DB117" s="20">
        <v>33599563.049999997</v>
      </c>
      <c r="DC117" s="20">
        <v>34620947</v>
      </c>
      <c r="DD117" s="20">
        <v>35258281.530000001</v>
      </c>
      <c r="DE117" s="20">
        <v>0</v>
      </c>
      <c r="DF117" s="20">
        <v>10</v>
      </c>
      <c r="DG117" s="20">
        <v>740.57</v>
      </c>
      <c r="DH117" s="20">
        <v>1188.57</v>
      </c>
      <c r="DI117" s="20">
        <v>1653.57</v>
      </c>
      <c r="DJ117" s="20">
        <v>1808.57</v>
      </c>
      <c r="DK117" s="20">
        <v>2101.5700000000002</v>
      </c>
      <c r="DL117" s="20">
        <v>3339.57</v>
      </c>
      <c r="DM117" s="20">
        <v>4647.57</v>
      </c>
      <c r="DN117" s="20">
        <v>5397.57</v>
      </c>
      <c r="DO117" s="20">
        <v>6933.9</v>
      </c>
      <c r="DP117" s="20">
        <v>7891.9</v>
      </c>
      <c r="DQ117" s="20">
        <v>8305.9</v>
      </c>
      <c r="DR117" s="20">
        <v>8987.9</v>
      </c>
      <c r="DS117" s="20">
        <v>9902.27</v>
      </c>
      <c r="DT117" s="20">
        <v>10679.27</v>
      </c>
      <c r="DU117" s="20">
        <v>12198.74</v>
      </c>
      <c r="DV117" s="20">
        <v>12525.2</v>
      </c>
      <c r="DW117" s="20">
        <v>12828.2</v>
      </c>
      <c r="DX117" s="20">
        <v>13310.2</v>
      </c>
      <c r="DY117" s="20">
        <v>16347.2</v>
      </c>
      <c r="DZ117" s="20">
        <v>16827.2</v>
      </c>
      <c r="EA117" s="20">
        <v>17413.2</v>
      </c>
      <c r="EB117" s="20">
        <v>18081.2</v>
      </c>
      <c r="EC117" s="20">
        <v>19525.560000000001</v>
      </c>
      <c r="ED117" s="20">
        <v>24147.56</v>
      </c>
      <c r="EE117" s="20">
        <v>29651.71</v>
      </c>
      <c r="EF117" s="20">
        <v>36978.46</v>
      </c>
      <c r="EG117" s="20">
        <v>48611.86</v>
      </c>
      <c r="EH117" s="20">
        <v>59515.199999999997</v>
      </c>
      <c r="EI117" s="20">
        <v>67820.45</v>
      </c>
      <c r="EJ117" s="20">
        <v>77661.350000000006</v>
      </c>
      <c r="EK117" s="20">
        <v>86583.35</v>
      </c>
      <c r="EL117" s="20">
        <v>95969.31</v>
      </c>
      <c r="EM117" s="20">
        <v>106683.7</v>
      </c>
      <c r="EN117" s="20">
        <v>116386.44</v>
      </c>
      <c r="EO117" s="20">
        <v>126322.36</v>
      </c>
      <c r="EP117" s="20">
        <v>134260.85</v>
      </c>
      <c r="EQ117" s="20">
        <v>145686.01</v>
      </c>
      <c r="ER117" s="20">
        <v>157413.76999999999</v>
      </c>
      <c r="ES117" s="20">
        <v>168396.82</v>
      </c>
      <c r="ET117" s="20">
        <v>179958.82</v>
      </c>
      <c r="EU117" s="20">
        <v>190029.65</v>
      </c>
      <c r="EV117" s="20">
        <v>197496.76</v>
      </c>
      <c r="EW117" s="20">
        <v>203994.2</v>
      </c>
      <c r="EX117" s="20">
        <v>216531.63</v>
      </c>
      <c r="EY117" s="20">
        <v>224450.95</v>
      </c>
      <c r="EZ117" s="20">
        <v>239403.64</v>
      </c>
      <c r="FA117" s="20">
        <v>256757.07</v>
      </c>
      <c r="FB117" s="20">
        <v>278416.03000000003</v>
      </c>
      <c r="FC117" s="20">
        <v>302484.11</v>
      </c>
      <c r="FD117" s="20">
        <v>327068.03999999998</v>
      </c>
      <c r="FE117" s="20">
        <v>0</v>
      </c>
      <c r="FF117" s="20">
        <v>0</v>
      </c>
      <c r="FG117" s="11">
        <v>0</v>
      </c>
      <c r="FH117" s="11">
        <v>0</v>
      </c>
      <c r="FI117" s="11">
        <v>0</v>
      </c>
      <c r="FJ117" s="11">
        <v>0</v>
      </c>
      <c r="FK117" s="11">
        <v>0</v>
      </c>
      <c r="FL117" s="11">
        <v>0</v>
      </c>
      <c r="FM117" s="11">
        <v>0</v>
      </c>
      <c r="FN117" s="11">
        <v>0</v>
      </c>
      <c r="FO117" s="11">
        <v>0</v>
      </c>
      <c r="FP117" s="11">
        <v>0</v>
      </c>
      <c r="FQ117" s="11">
        <v>0</v>
      </c>
      <c r="FR117" s="11">
        <v>0</v>
      </c>
      <c r="FS117" s="11">
        <v>0</v>
      </c>
      <c r="FT117" s="11">
        <v>0</v>
      </c>
      <c r="FU117" s="11">
        <v>0</v>
      </c>
      <c r="FV117" s="11">
        <v>0</v>
      </c>
      <c r="FW117" s="11">
        <v>0</v>
      </c>
      <c r="FX117" s="11">
        <v>0</v>
      </c>
      <c r="FY117" s="11">
        <v>0</v>
      </c>
      <c r="FZ117" s="11">
        <v>22</v>
      </c>
      <c r="GA117" s="11">
        <v>698</v>
      </c>
      <c r="GB117" s="11">
        <v>1625.8</v>
      </c>
      <c r="GC117" s="20">
        <v>2205.1</v>
      </c>
      <c r="GD117" s="20">
        <v>2955</v>
      </c>
      <c r="GE117" s="20">
        <v>9866.06</v>
      </c>
      <c r="GF117" s="20">
        <v>17078.150000000001</v>
      </c>
      <c r="GG117" s="20">
        <v>23672.34</v>
      </c>
      <c r="GH117" s="20">
        <v>29882.89</v>
      </c>
      <c r="GI117" s="30"/>
      <c r="GJ117" s="30"/>
      <c r="GK117" s="30"/>
      <c r="GL117" s="30"/>
      <c r="GM117" s="30"/>
      <c r="GN117" s="30"/>
      <c r="GO117" s="30"/>
      <c r="GP117" s="30"/>
    </row>
    <row r="118" spans="1:198" ht="31.5" customHeight="1" x14ac:dyDescent="0.3">
      <c r="B118" s="3" t="s">
        <v>129</v>
      </c>
      <c r="C118" s="3" t="s">
        <v>14</v>
      </c>
      <c r="D118" s="20" t="s">
        <v>14</v>
      </c>
      <c r="E118" s="20" t="s">
        <v>14</v>
      </c>
      <c r="F118" s="20" t="s">
        <v>14</v>
      </c>
      <c r="G118" s="20" t="s">
        <v>14</v>
      </c>
      <c r="H118" s="20" t="s">
        <v>14</v>
      </c>
      <c r="I118" s="20" t="s">
        <v>14</v>
      </c>
      <c r="J118" s="20" t="s">
        <v>14</v>
      </c>
      <c r="K118" s="20" t="s">
        <v>14</v>
      </c>
      <c r="L118" s="20" t="s">
        <v>14</v>
      </c>
      <c r="M118" s="20" t="s">
        <v>14</v>
      </c>
      <c r="N118" s="20" t="s">
        <v>14</v>
      </c>
      <c r="O118" s="20" t="s">
        <v>14</v>
      </c>
      <c r="P118" s="20" t="s">
        <v>14</v>
      </c>
      <c r="Q118" s="20" t="s">
        <v>14</v>
      </c>
      <c r="R118" s="20" t="s">
        <v>14</v>
      </c>
      <c r="S118" s="20" t="s">
        <v>14</v>
      </c>
      <c r="T118" s="20" t="s">
        <v>14</v>
      </c>
      <c r="U118" s="20" t="s">
        <v>14</v>
      </c>
      <c r="V118" s="20" t="s">
        <v>14</v>
      </c>
      <c r="W118" s="20" t="s">
        <v>14</v>
      </c>
      <c r="X118" s="20" t="s">
        <v>14</v>
      </c>
      <c r="Y118" s="20" t="s">
        <v>14</v>
      </c>
      <c r="Z118" s="20" t="s">
        <v>14</v>
      </c>
      <c r="AA118" s="20" t="s">
        <v>14</v>
      </c>
      <c r="AB118" s="20" t="s">
        <v>14</v>
      </c>
      <c r="AC118" s="20" t="s">
        <v>14</v>
      </c>
      <c r="AD118" s="20" t="s">
        <v>14</v>
      </c>
      <c r="AE118" s="20" t="s">
        <v>14</v>
      </c>
      <c r="AF118" s="20" t="s">
        <v>14</v>
      </c>
      <c r="AG118" s="20" t="s">
        <v>14</v>
      </c>
      <c r="AH118" s="20" t="s">
        <v>14</v>
      </c>
      <c r="AI118" s="20" t="s">
        <v>14</v>
      </c>
      <c r="AJ118" s="20" t="s">
        <v>14</v>
      </c>
      <c r="AK118" s="20" t="s">
        <v>14</v>
      </c>
      <c r="AL118" s="20" t="s">
        <v>14</v>
      </c>
      <c r="AM118" s="20" t="s">
        <v>14</v>
      </c>
      <c r="AN118" s="20" t="s">
        <v>14</v>
      </c>
      <c r="AO118" s="20" t="s">
        <v>14</v>
      </c>
      <c r="AP118" s="20" t="s">
        <v>14</v>
      </c>
      <c r="AQ118" s="20" t="s">
        <v>14</v>
      </c>
      <c r="AR118" s="20" t="s">
        <v>14</v>
      </c>
      <c r="AS118" s="20" t="s">
        <v>14</v>
      </c>
      <c r="AT118" s="20" t="s">
        <v>14</v>
      </c>
      <c r="AU118" s="20" t="s">
        <v>14</v>
      </c>
      <c r="AV118" s="20" t="s">
        <v>14</v>
      </c>
      <c r="AW118" s="20" t="s">
        <v>14</v>
      </c>
      <c r="AX118" s="20" t="s">
        <v>14</v>
      </c>
      <c r="AY118" s="20" t="s">
        <v>14</v>
      </c>
      <c r="AZ118" s="20" t="s">
        <v>14</v>
      </c>
      <c r="BA118" s="20" t="s">
        <v>14</v>
      </c>
      <c r="BB118" s="20" t="s">
        <v>14</v>
      </c>
      <c r="BC118" s="20" t="s">
        <v>14</v>
      </c>
      <c r="BD118" s="20" t="s">
        <v>14</v>
      </c>
      <c r="BE118" s="20" t="s">
        <v>14</v>
      </c>
      <c r="BF118" s="20" t="s">
        <v>14</v>
      </c>
      <c r="BG118" s="20" t="s">
        <v>14</v>
      </c>
      <c r="BH118" s="20" t="s">
        <v>14</v>
      </c>
      <c r="BI118" s="20" t="s">
        <v>14</v>
      </c>
      <c r="BJ118" s="20" t="s">
        <v>14</v>
      </c>
      <c r="BK118" s="20" t="s">
        <v>14</v>
      </c>
      <c r="BL118" s="20" t="s">
        <v>14</v>
      </c>
      <c r="BM118" s="20" t="s">
        <v>14</v>
      </c>
      <c r="BN118" s="20" t="s">
        <v>14</v>
      </c>
      <c r="BO118" s="20" t="s">
        <v>14</v>
      </c>
      <c r="BP118" s="20" t="s">
        <v>14</v>
      </c>
      <c r="BQ118" s="20" t="s">
        <v>14</v>
      </c>
      <c r="BR118" s="20" t="s">
        <v>14</v>
      </c>
      <c r="BS118" s="20" t="s">
        <v>14</v>
      </c>
      <c r="BT118" s="20" t="s">
        <v>14</v>
      </c>
      <c r="BU118" s="20" t="s">
        <v>14</v>
      </c>
      <c r="BV118" s="20" t="s">
        <v>14</v>
      </c>
      <c r="BW118" s="20" t="s">
        <v>14</v>
      </c>
      <c r="BX118" s="20" t="s">
        <v>14</v>
      </c>
      <c r="BY118" s="20" t="s">
        <v>14</v>
      </c>
      <c r="BZ118" s="20" t="s">
        <v>14</v>
      </c>
      <c r="CA118" s="20" t="s">
        <v>14</v>
      </c>
      <c r="CB118" s="20" t="s">
        <v>14</v>
      </c>
      <c r="CC118" s="20" t="s">
        <v>14</v>
      </c>
      <c r="CD118" s="20" t="s">
        <v>14</v>
      </c>
      <c r="CE118" s="20" t="s">
        <v>14</v>
      </c>
      <c r="CF118" s="20" t="s">
        <v>14</v>
      </c>
      <c r="CG118" s="20" t="s">
        <v>14</v>
      </c>
      <c r="CH118" s="20" t="s">
        <v>14</v>
      </c>
      <c r="CI118" s="20" t="s">
        <v>14</v>
      </c>
      <c r="CJ118" s="20" t="s">
        <v>14</v>
      </c>
      <c r="CK118" s="20" t="s">
        <v>14</v>
      </c>
      <c r="CL118" s="20" t="s">
        <v>14</v>
      </c>
      <c r="CM118" s="20" t="s">
        <v>14</v>
      </c>
      <c r="CN118" s="20" t="s">
        <v>14</v>
      </c>
      <c r="CO118" s="20" t="s">
        <v>14</v>
      </c>
      <c r="CP118" s="20" t="s">
        <v>14</v>
      </c>
      <c r="CQ118" s="20" t="s">
        <v>14</v>
      </c>
      <c r="CR118" s="20" t="s">
        <v>14</v>
      </c>
      <c r="CS118" s="20" t="s">
        <v>14</v>
      </c>
      <c r="CT118" s="20" t="s">
        <v>14</v>
      </c>
      <c r="CU118" s="20" t="s">
        <v>14</v>
      </c>
      <c r="CV118" s="20" t="s">
        <v>14</v>
      </c>
      <c r="CW118" s="20" t="s">
        <v>14</v>
      </c>
      <c r="CX118" s="20" t="s">
        <v>14</v>
      </c>
      <c r="CY118" s="20" t="s">
        <v>14</v>
      </c>
      <c r="CZ118" s="20" t="s">
        <v>14</v>
      </c>
      <c r="DA118" s="20" t="s">
        <v>14</v>
      </c>
      <c r="DB118" s="20" t="s">
        <v>14</v>
      </c>
      <c r="DC118" s="20" t="s">
        <v>14</v>
      </c>
      <c r="DD118" s="20" t="s">
        <v>14</v>
      </c>
      <c r="DE118" s="20" t="s">
        <v>14</v>
      </c>
      <c r="DF118" s="20" t="s">
        <v>14</v>
      </c>
      <c r="DG118" s="20" t="s">
        <v>14</v>
      </c>
      <c r="DH118" s="20" t="s">
        <v>14</v>
      </c>
      <c r="DI118" s="20" t="s">
        <v>14</v>
      </c>
      <c r="DJ118" s="20" t="s">
        <v>14</v>
      </c>
      <c r="DK118" s="20" t="s">
        <v>14</v>
      </c>
      <c r="DL118" s="20" t="s">
        <v>14</v>
      </c>
      <c r="DM118" s="20" t="s">
        <v>14</v>
      </c>
      <c r="DN118" s="20" t="s">
        <v>14</v>
      </c>
      <c r="DO118" s="20" t="s">
        <v>14</v>
      </c>
      <c r="DP118" s="20" t="s">
        <v>14</v>
      </c>
      <c r="DQ118" s="20" t="s">
        <v>14</v>
      </c>
      <c r="DR118" s="20" t="s">
        <v>14</v>
      </c>
      <c r="DS118" s="20" t="s">
        <v>14</v>
      </c>
      <c r="DT118" s="20" t="s">
        <v>14</v>
      </c>
      <c r="DU118" s="20" t="s">
        <v>14</v>
      </c>
      <c r="DV118" s="20" t="s">
        <v>14</v>
      </c>
      <c r="DW118" s="20" t="s">
        <v>14</v>
      </c>
      <c r="DX118" s="20" t="s">
        <v>14</v>
      </c>
      <c r="DY118" s="20" t="s">
        <v>14</v>
      </c>
      <c r="DZ118" s="20" t="s">
        <v>14</v>
      </c>
      <c r="EA118" s="20" t="s">
        <v>14</v>
      </c>
      <c r="EB118" s="20" t="s">
        <v>14</v>
      </c>
      <c r="EC118" s="20" t="s">
        <v>14</v>
      </c>
      <c r="ED118" s="20" t="s">
        <v>14</v>
      </c>
      <c r="EE118" s="20" t="s">
        <v>14</v>
      </c>
      <c r="EF118" s="20" t="s">
        <v>14</v>
      </c>
      <c r="EG118" s="20" t="s">
        <v>14</v>
      </c>
      <c r="EH118" s="20" t="s">
        <v>14</v>
      </c>
      <c r="EI118" s="20" t="s">
        <v>14</v>
      </c>
      <c r="EJ118" s="20" t="s">
        <v>14</v>
      </c>
      <c r="EK118" s="20" t="s">
        <v>14</v>
      </c>
      <c r="EL118" s="20" t="s">
        <v>14</v>
      </c>
      <c r="EM118" s="20" t="s">
        <v>14</v>
      </c>
      <c r="EN118" s="20" t="s">
        <v>14</v>
      </c>
      <c r="EO118" s="20" t="s">
        <v>14</v>
      </c>
      <c r="EP118" s="20" t="s">
        <v>14</v>
      </c>
      <c r="EQ118" s="20" t="s">
        <v>14</v>
      </c>
      <c r="ER118" s="20" t="s">
        <v>14</v>
      </c>
      <c r="ES118" s="20" t="s">
        <v>14</v>
      </c>
      <c r="ET118" s="20" t="s">
        <v>14</v>
      </c>
      <c r="EU118" s="20" t="s">
        <v>14</v>
      </c>
      <c r="EV118" s="20" t="s">
        <v>14</v>
      </c>
      <c r="EW118" s="20" t="s">
        <v>14</v>
      </c>
      <c r="EX118" s="20" t="s">
        <v>14</v>
      </c>
      <c r="EY118" s="20" t="s">
        <v>14</v>
      </c>
      <c r="EZ118" s="20" t="s">
        <v>14</v>
      </c>
      <c r="FA118" s="20" t="s">
        <v>14</v>
      </c>
      <c r="FB118" s="20" t="s">
        <v>14</v>
      </c>
      <c r="FC118" s="20" t="s">
        <v>14</v>
      </c>
      <c r="FD118" s="20" t="s">
        <v>14</v>
      </c>
      <c r="FE118" s="20">
        <v>1093</v>
      </c>
      <c r="FF118" s="20">
        <v>4767.6099999999997</v>
      </c>
      <c r="FG118" s="20">
        <v>9855.65</v>
      </c>
      <c r="FH118" s="20">
        <v>14564.72</v>
      </c>
      <c r="FI118" s="20">
        <v>26808.22</v>
      </c>
      <c r="FJ118" s="20">
        <v>37824.94</v>
      </c>
      <c r="FK118" s="20">
        <v>50489.49</v>
      </c>
      <c r="FL118" s="20">
        <v>66957.73</v>
      </c>
      <c r="FM118" s="20">
        <v>96929.79</v>
      </c>
      <c r="FN118" s="20">
        <v>129108.55</v>
      </c>
      <c r="FO118" s="20">
        <v>155304.79999999999</v>
      </c>
      <c r="FP118" s="20">
        <v>203655.61</v>
      </c>
      <c r="FQ118" s="20">
        <v>247246.02</v>
      </c>
      <c r="FR118" s="20">
        <v>296259.78999999998</v>
      </c>
      <c r="FS118" s="20">
        <v>350668.33</v>
      </c>
      <c r="FT118" s="20">
        <v>406062.85</v>
      </c>
      <c r="FU118" s="20">
        <v>457701.42</v>
      </c>
      <c r="FV118" s="20">
        <v>528514.71</v>
      </c>
      <c r="FW118" s="20">
        <v>621130.69999999995</v>
      </c>
      <c r="FX118" s="20">
        <v>710669.67</v>
      </c>
      <c r="FY118" s="20">
        <v>800446.7</v>
      </c>
      <c r="FZ118" s="20">
        <v>902179.58</v>
      </c>
      <c r="GA118" s="20">
        <v>1009496.86</v>
      </c>
      <c r="GB118" s="20">
        <v>1118659.94</v>
      </c>
      <c r="GC118" s="20">
        <v>1194622.6000000001</v>
      </c>
      <c r="GD118" s="20">
        <v>1295201.6100000001</v>
      </c>
      <c r="GE118" s="20">
        <v>1406382.6</v>
      </c>
      <c r="GF118" s="20">
        <v>1540002.97</v>
      </c>
      <c r="GG118" s="20">
        <v>1664779.87</v>
      </c>
      <c r="GH118" s="20">
        <v>1793205.78</v>
      </c>
      <c r="GI118" s="30"/>
      <c r="GJ118" s="30"/>
      <c r="GK118" s="30"/>
      <c r="GL118" s="30"/>
      <c r="GM118" s="30"/>
      <c r="GN118" s="30"/>
      <c r="GO118" s="30"/>
      <c r="GP118" s="30"/>
    </row>
    <row r="119" spans="1:198" ht="31.5" customHeight="1" x14ac:dyDescent="0.3">
      <c r="B119" s="3" t="s">
        <v>130</v>
      </c>
      <c r="C119" s="3" t="s">
        <v>14</v>
      </c>
      <c r="D119" s="20" t="s">
        <v>14</v>
      </c>
      <c r="E119" s="20" t="s">
        <v>14</v>
      </c>
      <c r="F119" s="20" t="s">
        <v>14</v>
      </c>
      <c r="G119" s="20" t="s">
        <v>14</v>
      </c>
      <c r="H119" s="20" t="s">
        <v>14</v>
      </c>
      <c r="I119" s="20" t="s">
        <v>14</v>
      </c>
      <c r="J119" s="20" t="s">
        <v>14</v>
      </c>
      <c r="K119" s="20" t="s">
        <v>14</v>
      </c>
      <c r="L119" s="20" t="s">
        <v>14</v>
      </c>
      <c r="M119" s="20" t="s">
        <v>14</v>
      </c>
      <c r="N119" s="20" t="s">
        <v>14</v>
      </c>
      <c r="O119" s="20" t="s">
        <v>14</v>
      </c>
      <c r="P119" s="20" t="s">
        <v>14</v>
      </c>
      <c r="Q119" s="20" t="s">
        <v>14</v>
      </c>
      <c r="R119" s="20" t="s">
        <v>14</v>
      </c>
      <c r="S119" s="20" t="s">
        <v>14</v>
      </c>
      <c r="T119" s="20" t="s">
        <v>14</v>
      </c>
      <c r="U119" s="20" t="s">
        <v>14</v>
      </c>
      <c r="V119" s="20" t="s">
        <v>14</v>
      </c>
      <c r="W119" s="20" t="s">
        <v>14</v>
      </c>
      <c r="X119" s="20" t="s">
        <v>14</v>
      </c>
      <c r="Y119" s="20" t="s">
        <v>14</v>
      </c>
      <c r="Z119" s="20" t="s">
        <v>14</v>
      </c>
      <c r="AA119" s="20" t="s">
        <v>14</v>
      </c>
      <c r="AB119" s="20" t="s">
        <v>14</v>
      </c>
      <c r="AC119" s="20" t="s">
        <v>14</v>
      </c>
      <c r="AD119" s="20" t="s">
        <v>14</v>
      </c>
      <c r="AE119" s="20" t="s">
        <v>14</v>
      </c>
      <c r="AF119" s="20" t="s">
        <v>14</v>
      </c>
      <c r="AG119" s="20" t="s">
        <v>14</v>
      </c>
      <c r="AH119" s="20" t="s">
        <v>14</v>
      </c>
      <c r="AI119" s="20" t="s">
        <v>14</v>
      </c>
      <c r="AJ119" s="20" t="s">
        <v>14</v>
      </c>
      <c r="AK119" s="20" t="s">
        <v>14</v>
      </c>
      <c r="AL119" s="20" t="s">
        <v>14</v>
      </c>
      <c r="AM119" s="20" t="s">
        <v>14</v>
      </c>
      <c r="AN119" s="20" t="s">
        <v>14</v>
      </c>
      <c r="AO119" s="20" t="s">
        <v>14</v>
      </c>
      <c r="AP119" s="20" t="s">
        <v>14</v>
      </c>
      <c r="AQ119" s="20" t="s">
        <v>14</v>
      </c>
      <c r="AR119" s="20" t="s">
        <v>14</v>
      </c>
      <c r="AS119" s="20" t="s">
        <v>14</v>
      </c>
      <c r="AT119" s="20" t="s">
        <v>14</v>
      </c>
      <c r="AU119" s="20" t="s">
        <v>14</v>
      </c>
      <c r="AV119" s="20" t="s">
        <v>14</v>
      </c>
      <c r="AW119" s="20" t="s">
        <v>14</v>
      </c>
      <c r="AX119" s="20" t="s">
        <v>14</v>
      </c>
      <c r="AY119" s="20" t="s">
        <v>14</v>
      </c>
      <c r="AZ119" s="20" t="s">
        <v>14</v>
      </c>
      <c r="BA119" s="20" t="s">
        <v>14</v>
      </c>
      <c r="BB119" s="20" t="s">
        <v>14</v>
      </c>
      <c r="BC119" s="20" t="s">
        <v>14</v>
      </c>
      <c r="BD119" s="20" t="s">
        <v>14</v>
      </c>
      <c r="BE119" s="20" t="s">
        <v>14</v>
      </c>
      <c r="BF119" s="20" t="s">
        <v>14</v>
      </c>
      <c r="BG119" s="20" t="s">
        <v>14</v>
      </c>
      <c r="BH119" s="20" t="s">
        <v>14</v>
      </c>
      <c r="BI119" s="20" t="s">
        <v>14</v>
      </c>
      <c r="BJ119" s="20" t="s">
        <v>14</v>
      </c>
      <c r="BK119" s="20" t="s">
        <v>14</v>
      </c>
      <c r="BL119" s="20" t="s">
        <v>14</v>
      </c>
      <c r="BM119" s="20" t="s">
        <v>14</v>
      </c>
      <c r="BN119" s="20" t="s">
        <v>14</v>
      </c>
      <c r="BO119" s="20" t="s">
        <v>14</v>
      </c>
      <c r="BP119" s="20" t="s">
        <v>14</v>
      </c>
      <c r="BQ119" s="20" t="s">
        <v>14</v>
      </c>
      <c r="BR119" s="20" t="s">
        <v>14</v>
      </c>
      <c r="BS119" s="20" t="s">
        <v>14</v>
      </c>
      <c r="BT119" s="20" t="s">
        <v>14</v>
      </c>
      <c r="BU119" s="20" t="s">
        <v>14</v>
      </c>
      <c r="BV119" s="20" t="s">
        <v>14</v>
      </c>
      <c r="BW119" s="20" t="s">
        <v>14</v>
      </c>
      <c r="BX119" s="20" t="s">
        <v>14</v>
      </c>
      <c r="BY119" s="20" t="s">
        <v>14</v>
      </c>
      <c r="BZ119" s="20" t="s">
        <v>14</v>
      </c>
      <c r="CA119" s="20" t="s">
        <v>14</v>
      </c>
      <c r="CB119" s="20" t="s">
        <v>14</v>
      </c>
      <c r="CC119" s="20" t="s">
        <v>14</v>
      </c>
      <c r="CD119" s="20" t="s">
        <v>14</v>
      </c>
      <c r="CE119" s="20" t="s">
        <v>14</v>
      </c>
      <c r="CF119" s="20" t="s">
        <v>14</v>
      </c>
      <c r="CG119" s="20" t="s">
        <v>14</v>
      </c>
      <c r="CH119" s="20" t="s">
        <v>14</v>
      </c>
      <c r="CI119" s="20" t="s">
        <v>14</v>
      </c>
      <c r="CJ119" s="20" t="s">
        <v>14</v>
      </c>
      <c r="CK119" s="20" t="s">
        <v>14</v>
      </c>
      <c r="CL119" s="20" t="s">
        <v>14</v>
      </c>
      <c r="CM119" s="20" t="s">
        <v>14</v>
      </c>
      <c r="CN119" s="20" t="s">
        <v>14</v>
      </c>
      <c r="CO119" s="20" t="s">
        <v>14</v>
      </c>
      <c r="CP119" s="20" t="s">
        <v>14</v>
      </c>
      <c r="CQ119" s="20" t="s">
        <v>14</v>
      </c>
      <c r="CR119" s="20" t="s">
        <v>14</v>
      </c>
      <c r="CS119" s="20" t="s">
        <v>14</v>
      </c>
      <c r="CT119" s="20" t="s">
        <v>14</v>
      </c>
      <c r="CU119" s="20" t="s">
        <v>14</v>
      </c>
      <c r="CV119" s="20" t="s">
        <v>14</v>
      </c>
      <c r="CW119" s="20" t="s">
        <v>14</v>
      </c>
      <c r="CX119" s="20" t="s">
        <v>14</v>
      </c>
      <c r="CY119" s="20" t="s">
        <v>14</v>
      </c>
      <c r="CZ119" s="20" t="s">
        <v>14</v>
      </c>
      <c r="DA119" s="20" t="s">
        <v>14</v>
      </c>
      <c r="DB119" s="20" t="s">
        <v>14</v>
      </c>
      <c r="DC119" s="20" t="s">
        <v>14</v>
      </c>
      <c r="DD119" s="20" t="s">
        <v>14</v>
      </c>
      <c r="DE119" s="20" t="s">
        <v>14</v>
      </c>
      <c r="DF119" s="20" t="s">
        <v>14</v>
      </c>
      <c r="DG119" s="20" t="s">
        <v>14</v>
      </c>
      <c r="DH119" s="20" t="s">
        <v>14</v>
      </c>
      <c r="DI119" s="20" t="s">
        <v>14</v>
      </c>
      <c r="DJ119" s="20" t="s">
        <v>14</v>
      </c>
      <c r="DK119" s="20" t="s">
        <v>14</v>
      </c>
      <c r="DL119" s="20" t="s">
        <v>14</v>
      </c>
      <c r="DM119" s="20" t="s">
        <v>14</v>
      </c>
      <c r="DN119" s="20" t="s">
        <v>14</v>
      </c>
      <c r="DO119" s="20" t="s">
        <v>14</v>
      </c>
      <c r="DP119" s="20" t="s">
        <v>14</v>
      </c>
      <c r="DQ119" s="20" t="s">
        <v>14</v>
      </c>
      <c r="DR119" s="20" t="s">
        <v>14</v>
      </c>
      <c r="DS119" s="20" t="s">
        <v>14</v>
      </c>
      <c r="DT119" s="20" t="s">
        <v>14</v>
      </c>
      <c r="DU119" s="20" t="s">
        <v>14</v>
      </c>
      <c r="DV119" s="20" t="s">
        <v>14</v>
      </c>
      <c r="DW119" s="20" t="s">
        <v>14</v>
      </c>
      <c r="DX119" s="20" t="s">
        <v>14</v>
      </c>
      <c r="DY119" s="20" t="s">
        <v>14</v>
      </c>
      <c r="DZ119" s="20" t="s">
        <v>14</v>
      </c>
      <c r="EA119" s="20" t="s">
        <v>14</v>
      </c>
      <c r="EB119" s="20" t="s">
        <v>14</v>
      </c>
      <c r="EC119" s="20" t="s">
        <v>14</v>
      </c>
      <c r="ED119" s="20" t="s">
        <v>14</v>
      </c>
      <c r="EE119" s="20" t="s">
        <v>14</v>
      </c>
      <c r="EF119" s="20" t="s">
        <v>14</v>
      </c>
      <c r="EG119" s="20" t="s">
        <v>14</v>
      </c>
      <c r="EH119" s="20" t="s">
        <v>14</v>
      </c>
      <c r="EI119" s="20" t="s">
        <v>14</v>
      </c>
      <c r="EJ119" s="20" t="s">
        <v>14</v>
      </c>
      <c r="EK119" s="20" t="s">
        <v>14</v>
      </c>
      <c r="EL119" s="20" t="s">
        <v>14</v>
      </c>
      <c r="EM119" s="20" t="s">
        <v>14</v>
      </c>
      <c r="EN119" s="20" t="s">
        <v>14</v>
      </c>
      <c r="EO119" s="20" t="s">
        <v>14</v>
      </c>
      <c r="EP119" s="20" t="s">
        <v>14</v>
      </c>
      <c r="EQ119" s="20" t="s">
        <v>14</v>
      </c>
      <c r="ER119" s="20" t="s">
        <v>14</v>
      </c>
      <c r="ES119" s="20" t="s">
        <v>14</v>
      </c>
      <c r="ET119" s="20" t="s">
        <v>14</v>
      </c>
      <c r="EU119" s="20" t="s">
        <v>14</v>
      </c>
      <c r="EV119" s="20" t="s">
        <v>14</v>
      </c>
      <c r="EW119" s="20" t="s">
        <v>14</v>
      </c>
      <c r="EX119" s="20" t="s">
        <v>14</v>
      </c>
      <c r="EY119" s="20" t="s">
        <v>14</v>
      </c>
      <c r="EZ119" s="20" t="s">
        <v>14</v>
      </c>
      <c r="FA119" s="20" t="s">
        <v>14</v>
      </c>
      <c r="FB119" s="20" t="s">
        <v>14</v>
      </c>
      <c r="FC119" s="20" t="s">
        <v>14</v>
      </c>
      <c r="FD119" s="20" t="s">
        <v>14</v>
      </c>
      <c r="FE119" s="20">
        <v>0</v>
      </c>
      <c r="FF119" s="20">
        <v>399.61</v>
      </c>
      <c r="FG119" s="20">
        <v>2479.5100000000002</v>
      </c>
      <c r="FH119" s="20">
        <v>4817.91</v>
      </c>
      <c r="FI119" s="20">
        <v>11557.54</v>
      </c>
      <c r="FJ119" s="20">
        <v>13788.05</v>
      </c>
      <c r="FK119" s="20">
        <v>23603.46</v>
      </c>
      <c r="FL119" s="20">
        <v>32558.240000000002</v>
      </c>
      <c r="FM119" s="20">
        <v>44385.07</v>
      </c>
      <c r="FN119" s="20">
        <v>60867.48</v>
      </c>
      <c r="FO119" s="20">
        <v>74711.97</v>
      </c>
      <c r="FP119" s="20">
        <v>106729.92</v>
      </c>
      <c r="FQ119" s="20">
        <v>127618.57</v>
      </c>
      <c r="FR119" s="20">
        <v>149819.01999999999</v>
      </c>
      <c r="FS119" s="20">
        <v>182202.93</v>
      </c>
      <c r="FT119" s="20">
        <v>206610.54</v>
      </c>
      <c r="FU119" s="20">
        <v>237353.74</v>
      </c>
      <c r="FV119" s="20">
        <v>273622.57</v>
      </c>
      <c r="FW119" s="20">
        <v>297376.01</v>
      </c>
      <c r="FX119" s="20">
        <v>323369.73</v>
      </c>
      <c r="FY119" s="20">
        <v>366262.66</v>
      </c>
      <c r="FZ119" s="20">
        <v>395703.23</v>
      </c>
      <c r="GA119" s="20">
        <v>416725.65</v>
      </c>
      <c r="GB119" s="20">
        <v>457701.48</v>
      </c>
      <c r="GC119" s="20">
        <v>487444.01</v>
      </c>
      <c r="GD119" s="20">
        <v>523075.76</v>
      </c>
      <c r="GE119" s="20">
        <v>561212.81999999995</v>
      </c>
      <c r="GF119" s="20">
        <v>599009.4</v>
      </c>
      <c r="GG119" s="20">
        <v>637232.27</v>
      </c>
      <c r="GH119" s="20">
        <v>679535.94</v>
      </c>
      <c r="GI119" s="30"/>
      <c r="GJ119" s="30"/>
      <c r="GK119" s="30"/>
      <c r="GL119" s="30"/>
      <c r="GM119" s="30"/>
      <c r="GN119" s="30"/>
      <c r="GO119" s="30"/>
      <c r="GP119" s="30"/>
    </row>
    <row r="120" spans="1:198" ht="31.5" customHeight="1" x14ac:dyDescent="0.3">
      <c r="B120" s="3" t="s">
        <v>131</v>
      </c>
      <c r="C120" s="3" t="s">
        <v>14</v>
      </c>
      <c r="D120" s="20" t="s">
        <v>14</v>
      </c>
      <c r="E120" s="20" t="s">
        <v>14</v>
      </c>
      <c r="F120" s="20" t="s">
        <v>14</v>
      </c>
      <c r="G120" s="20" t="s">
        <v>14</v>
      </c>
      <c r="H120" s="20" t="s">
        <v>14</v>
      </c>
      <c r="I120" s="20" t="s">
        <v>14</v>
      </c>
      <c r="J120" s="20" t="s">
        <v>14</v>
      </c>
      <c r="K120" s="20" t="s">
        <v>14</v>
      </c>
      <c r="L120" s="20" t="s">
        <v>14</v>
      </c>
      <c r="M120" s="20" t="s">
        <v>14</v>
      </c>
      <c r="N120" s="20" t="s">
        <v>14</v>
      </c>
      <c r="O120" s="20" t="s">
        <v>14</v>
      </c>
      <c r="P120" s="20" t="s">
        <v>14</v>
      </c>
      <c r="Q120" s="20" t="s">
        <v>14</v>
      </c>
      <c r="R120" s="20" t="s">
        <v>14</v>
      </c>
      <c r="S120" s="20" t="s">
        <v>14</v>
      </c>
      <c r="T120" s="20" t="s">
        <v>14</v>
      </c>
      <c r="U120" s="20" t="s">
        <v>14</v>
      </c>
      <c r="V120" s="20" t="s">
        <v>14</v>
      </c>
      <c r="W120" s="20" t="s">
        <v>14</v>
      </c>
      <c r="X120" s="20" t="s">
        <v>14</v>
      </c>
      <c r="Y120" s="20" t="s">
        <v>14</v>
      </c>
      <c r="Z120" s="20" t="s">
        <v>14</v>
      </c>
      <c r="AA120" s="20" t="s">
        <v>14</v>
      </c>
      <c r="AB120" s="20" t="s">
        <v>14</v>
      </c>
      <c r="AC120" s="20" t="s">
        <v>14</v>
      </c>
      <c r="AD120" s="20" t="s">
        <v>14</v>
      </c>
      <c r="AE120" s="20" t="s">
        <v>14</v>
      </c>
      <c r="AF120" s="20" t="s">
        <v>14</v>
      </c>
      <c r="AG120" s="20" t="s">
        <v>14</v>
      </c>
      <c r="AH120" s="20" t="s">
        <v>14</v>
      </c>
      <c r="AI120" s="20" t="s">
        <v>14</v>
      </c>
      <c r="AJ120" s="20" t="s">
        <v>14</v>
      </c>
      <c r="AK120" s="20" t="s">
        <v>14</v>
      </c>
      <c r="AL120" s="20" t="s">
        <v>14</v>
      </c>
      <c r="AM120" s="20" t="s">
        <v>14</v>
      </c>
      <c r="AN120" s="20" t="s">
        <v>14</v>
      </c>
      <c r="AO120" s="20" t="s">
        <v>14</v>
      </c>
      <c r="AP120" s="20" t="s">
        <v>14</v>
      </c>
      <c r="AQ120" s="20" t="s">
        <v>14</v>
      </c>
      <c r="AR120" s="20" t="s">
        <v>14</v>
      </c>
      <c r="AS120" s="20" t="s">
        <v>14</v>
      </c>
      <c r="AT120" s="20" t="s">
        <v>14</v>
      </c>
      <c r="AU120" s="20" t="s">
        <v>14</v>
      </c>
      <c r="AV120" s="20" t="s">
        <v>14</v>
      </c>
      <c r="AW120" s="20" t="s">
        <v>14</v>
      </c>
      <c r="AX120" s="20" t="s">
        <v>14</v>
      </c>
      <c r="AY120" s="20">
        <v>185</v>
      </c>
      <c r="AZ120" s="20">
        <v>1962</v>
      </c>
      <c r="BA120" s="20">
        <v>5758</v>
      </c>
      <c r="BB120" s="20">
        <v>13172.15</v>
      </c>
      <c r="BC120" s="20">
        <v>22294.65</v>
      </c>
      <c r="BD120" s="20">
        <v>38880.639999999999</v>
      </c>
      <c r="BE120" s="20">
        <v>852.44</v>
      </c>
      <c r="BF120" s="20">
        <v>2979.07</v>
      </c>
      <c r="BG120" s="20">
        <v>12439.04</v>
      </c>
      <c r="BH120" s="20">
        <v>30393.78</v>
      </c>
      <c r="BI120" s="20">
        <v>55062</v>
      </c>
      <c r="BJ120" s="20">
        <v>88320.16</v>
      </c>
      <c r="BK120" s="20">
        <v>108838.37</v>
      </c>
      <c r="BL120" s="20">
        <v>131371.17000000001</v>
      </c>
      <c r="BM120" s="20">
        <v>514230.16</v>
      </c>
      <c r="BN120" s="20">
        <v>547028.55000000005</v>
      </c>
      <c r="BO120" s="20">
        <v>571670.34</v>
      </c>
      <c r="BP120" s="20">
        <v>607069.65</v>
      </c>
      <c r="BQ120" s="20">
        <v>649216.24000000011</v>
      </c>
      <c r="BR120" s="20">
        <v>696520.28</v>
      </c>
      <c r="BS120" s="20">
        <v>748673.67</v>
      </c>
      <c r="BT120" s="20">
        <v>818092.03</v>
      </c>
      <c r="BU120" s="20">
        <v>881698.42999999993</v>
      </c>
      <c r="BV120" s="20">
        <v>948488.81</v>
      </c>
      <c r="BW120" s="20">
        <v>1025983.41</v>
      </c>
      <c r="BX120" s="20">
        <v>1132203.95</v>
      </c>
      <c r="BY120" s="20">
        <v>1232972.73</v>
      </c>
      <c r="BZ120" s="20">
        <v>1342797.4200000002</v>
      </c>
      <c r="CA120" s="20">
        <v>1189789.3</v>
      </c>
      <c r="CB120" s="20">
        <v>1271552.7</v>
      </c>
      <c r="CC120" s="20">
        <v>1342635.92</v>
      </c>
      <c r="CD120" s="20">
        <v>1447717.25</v>
      </c>
      <c r="CE120" s="20">
        <v>1521930.39</v>
      </c>
      <c r="CF120" s="20">
        <v>1602799.4</v>
      </c>
      <c r="CG120" s="20">
        <v>1682328.13</v>
      </c>
      <c r="CH120" s="20">
        <v>1746610.05</v>
      </c>
      <c r="CI120" s="20">
        <v>1801492.89</v>
      </c>
      <c r="CJ120" s="20">
        <v>1865845.07</v>
      </c>
      <c r="CK120" s="20">
        <v>1924844.91</v>
      </c>
      <c r="CL120" s="20">
        <v>1984567.37</v>
      </c>
      <c r="CM120" s="20">
        <v>1865642.97</v>
      </c>
      <c r="CN120" s="20">
        <v>2098686.64</v>
      </c>
      <c r="CO120" s="20">
        <v>2151805.5099999998</v>
      </c>
      <c r="CP120" s="20">
        <v>2208299.36</v>
      </c>
      <c r="CQ120" s="20">
        <v>2268674.2999999998</v>
      </c>
      <c r="CR120" s="20">
        <v>2327668.16</v>
      </c>
      <c r="CS120" s="20">
        <v>2378867.67</v>
      </c>
      <c r="CT120" s="20">
        <v>2434347.17</v>
      </c>
      <c r="CU120" s="20">
        <v>2485582.88</v>
      </c>
      <c r="CV120" s="20">
        <v>2532762.15</v>
      </c>
      <c r="CW120" s="20">
        <v>2597164.27</v>
      </c>
      <c r="CX120" s="20">
        <v>2649823.83</v>
      </c>
      <c r="CY120" s="20">
        <v>2703998.62</v>
      </c>
      <c r="CZ120" s="20">
        <v>2759374.96</v>
      </c>
      <c r="DA120" s="20">
        <v>2845181.35</v>
      </c>
      <c r="DB120" s="20">
        <v>2926944.96</v>
      </c>
      <c r="DC120" s="20">
        <v>2987974.38</v>
      </c>
      <c r="DD120" s="20">
        <v>3109784.52</v>
      </c>
      <c r="DE120" s="20">
        <v>1325</v>
      </c>
      <c r="DF120" s="20">
        <v>7727.5</v>
      </c>
      <c r="DG120" s="20">
        <v>27262.37</v>
      </c>
      <c r="DH120" s="20">
        <v>55776.72</v>
      </c>
      <c r="DI120" s="20">
        <v>124102.79</v>
      </c>
      <c r="DJ120" s="20">
        <v>200529.96</v>
      </c>
      <c r="DK120" s="20">
        <v>270184.11</v>
      </c>
      <c r="DL120" s="20">
        <v>335642.39</v>
      </c>
      <c r="DM120" s="20">
        <v>413832.44</v>
      </c>
      <c r="DN120" s="20">
        <v>491386.51</v>
      </c>
      <c r="DO120" s="20">
        <v>572269.27</v>
      </c>
      <c r="DP120" s="20">
        <v>660280.73</v>
      </c>
      <c r="DQ120" s="20">
        <v>742915.08</v>
      </c>
      <c r="DR120" s="20">
        <v>792353.85</v>
      </c>
      <c r="DS120" s="20">
        <v>848237.04</v>
      </c>
      <c r="DT120" s="20">
        <v>937475.16</v>
      </c>
      <c r="DU120" s="20">
        <v>1009462.25</v>
      </c>
      <c r="DV120" s="20">
        <v>1083349.21</v>
      </c>
      <c r="DW120" s="20">
        <v>1231999.79</v>
      </c>
      <c r="DX120" s="20">
        <v>1310796.8</v>
      </c>
      <c r="DY120" s="20">
        <v>1389741.04</v>
      </c>
      <c r="DZ120" s="20">
        <v>1470234.26</v>
      </c>
      <c r="EA120" s="20">
        <v>1569766.86</v>
      </c>
      <c r="EB120" s="20">
        <v>1657050.68</v>
      </c>
      <c r="EC120" s="20">
        <v>1765085.18</v>
      </c>
      <c r="ED120" s="20">
        <v>1892077.1</v>
      </c>
      <c r="EE120" s="20">
        <v>2021997.72</v>
      </c>
      <c r="EF120" s="20">
        <v>2153247.17</v>
      </c>
      <c r="EG120" s="20">
        <v>2335415.86</v>
      </c>
      <c r="EH120" s="20">
        <v>2508288.4500000002</v>
      </c>
      <c r="EI120" s="20">
        <v>2637333.87</v>
      </c>
      <c r="EJ120" s="20">
        <v>2831952.44</v>
      </c>
      <c r="EK120" s="20">
        <v>2984518.29</v>
      </c>
      <c r="EL120" s="20">
        <v>3160913.82</v>
      </c>
      <c r="EM120" s="20">
        <v>3290207.57</v>
      </c>
      <c r="EN120" s="20">
        <v>3474697.72</v>
      </c>
      <c r="EO120" s="20">
        <v>3634057.05</v>
      </c>
      <c r="EP120" s="20">
        <v>3814192.02</v>
      </c>
      <c r="EQ120" s="20">
        <v>3996650.56</v>
      </c>
      <c r="ER120" s="20">
        <v>4167125.97</v>
      </c>
      <c r="ES120" s="20">
        <v>4298911.9000000004</v>
      </c>
      <c r="ET120" s="20">
        <v>4533960.95</v>
      </c>
      <c r="EU120" s="20">
        <v>4807037.5599999996</v>
      </c>
      <c r="EV120" s="20">
        <v>5056615.5199999996</v>
      </c>
      <c r="EW120" s="20">
        <v>5322696.79</v>
      </c>
      <c r="EX120" s="20">
        <v>5550950.75</v>
      </c>
      <c r="EY120" s="20">
        <v>5829590.3799999999</v>
      </c>
      <c r="EZ120" s="20">
        <v>6126292.2800000003</v>
      </c>
      <c r="FA120" s="20">
        <v>6471204.0300000003</v>
      </c>
      <c r="FB120" s="20">
        <v>6854806.1699999999</v>
      </c>
      <c r="FC120" s="20">
        <v>7280408.7699999996</v>
      </c>
      <c r="FD120" s="20">
        <v>7598251.79</v>
      </c>
      <c r="FE120" s="20">
        <v>2078.04</v>
      </c>
      <c r="FF120" s="20">
        <v>32153.94</v>
      </c>
      <c r="FG120" s="20">
        <v>67175.41</v>
      </c>
      <c r="FH120" s="20">
        <v>111737.43</v>
      </c>
      <c r="FI120" s="20">
        <v>178246.84</v>
      </c>
      <c r="FJ120" s="20">
        <v>252658.55</v>
      </c>
      <c r="FK120" s="20">
        <v>342983.65</v>
      </c>
      <c r="FL120" s="20">
        <v>438070.79</v>
      </c>
      <c r="FM120" s="20">
        <v>581707.05000000005</v>
      </c>
      <c r="FN120" s="20">
        <v>746418.49</v>
      </c>
      <c r="FO120" s="20">
        <v>941631.52</v>
      </c>
      <c r="FP120" s="20">
        <v>1123676.17</v>
      </c>
      <c r="FQ120" s="20">
        <v>1365083.03</v>
      </c>
      <c r="FR120" s="20">
        <v>1678435.98</v>
      </c>
      <c r="FS120" s="20">
        <v>1890445.65</v>
      </c>
      <c r="FT120" s="20">
        <v>2224051.7400000002</v>
      </c>
      <c r="FU120" s="20">
        <v>2541960.0099999998</v>
      </c>
      <c r="FV120" s="20">
        <v>2897143.09</v>
      </c>
      <c r="FW120" s="20">
        <v>3274687.13</v>
      </c>
      <c r="FX120" s="20">
        <v>3648786.14</v>
      </c>
      <c r="FY120" s="20">
        <v>4024780.37</v>
      </c>
      <c r="FZ120" s="20">
        <v>4456604.28</v>
      </c>
      <c r="GA120" s="20">
        <v>4959455.3099999996</v>
      </c>
      <c r="GB120" s="20">
        <v>5417188.5</v>
      </c>
      <c r="GC120" s="20">
        <v>5931332.29</v>
      </c>
      <c r="GD120" s="20">
        <v>6515615.1500000004</v>
      </c>
      <c r="GE120" s="20">
        <v>7162314.5599999996</v>
      </c>
      <c r="GF120" s="20">
        <v>7904336.3300000001</v>
      </c>
      <c r="GG120" s="20">
        <v>8705959.1500000004</v>
      </c>
      <c r="GH120" s="20">
        <v>9542905.8800000008</v>
      </c>
      <c r="GI120" s="30"/>
      <c r="GJ120" s="30"/>
      <c r="GK120" s="30"/>
      <c r="GL120" s="30"/>
      <c r="GM120" s="30"/>
      <c r="GN120" s="30"/>
      <c r="GO120" s="30"/>
      <c r="GP120" s="30"/>
    </row>
    <row r="121" spans="1:198" ht="31.5" customHeight="1" x14ac:dyDescent="0.3">
      <c r="B121" s="3" t="s">
        <v>123</v>
      </c>
      <c r="C121" s="3" t="s">
        <v>14</v>
      </c>
      <c r="D121" s="11" t="s">
        <v>14</v>
      </c>
      <c r="E121" s="11" t="s">
        <v>14</v>
      </c>
      <c r="F121" s="11" t="s">
        <v>14</v>
      </c>
      <c r="G121" s="11" t="s">
        <v>14</v>
      </c>
      <c r="H121" s="11" t="s">
        <v>14</v>
      </c>
      <c r="I121" s="11" t="s">
        <v>14</v>
      </c>
      <c r="J121" s="11" t="s">
        <v>14</v>
      </c>
      <c r="K121" s="11" t="s">
        <v>14</v>
      </c>
      <c r="L121" s="11" t="s">
        <v>14</v>
      </c>
      <c r="M121" s="11" t="s">
        <v>14</v>
      </c>
      <c r="N121" s="11" t="s">
        <v>14</v>
      </c>
      <c r="O121" s="11" t="s">
        <v>14</v>
      </c>
      <c r="P121" s="11" t="s">
        <v>14</v>
      </c>
      <c r="Q121" s="11" t="s">
        <v>14</v>
      </c>
      <c r="R121" s="11" t="s">
        <v>14</v>
      </c>
      <c r="S121" s="11" t="s">
        <v>14</v>
      </c>
      <c r="T121" s="11" t="s">
        <v>14</v>
      </c>
      <c r="U121" s="11" t="s">
        <v>14</v>
      </c>
      <c r="V121" s="11" t="s">
        <v>14</v>
      </c>
      <c r="W121" s="11" t="s">
        <v>14</v>
      </c>
      <c r="X121" s="11" t="s">
        <v>14</v>
      </c>
      <c r="Y121" s="11" t="s">
        <v>14</v>
      </c>
      <c r="Z121" s="11" t="s">
        <v>14</v>
      </c>
      <c r="AA121" s="11" t="s">
        <v>14</v>
      </c>
      <c r="AB121" s="11" t="s">
        <v>14</v>
      </c>
      <c r="AC121" s="11" t="s">
        <v>14</v>
      </c>
      <c r="AD121" s="11" t="s">
        <v>14</v>
      </c>
      <c r="AE121" s="11" t="s">
        <v>14</v>
      </c>
      <c r="AF121" s="11" t="s">
        <v>14</v>
      </c>
      <c r="AG121" s="11" t="s">
        <v>14</v>
      </c>
      <c r="AH121" s="11" t="s">
        <v>14</v>
      </c>
      <c r="AI121" s="11" t="s">
        <v>14</v>
      </c>
      <c r="AJ121" s="11" t="s">
        <v>14</v>
      </c>
      <c r="AK121" s="11" t="s">
        <v>14</v>
      </c>
      <c r="AL121" s="11" t="s">
        <v>14</v>
      </c>
      <c r="AM121" s="11" t="s">
        <v>14</v>
      </c>
      <c r="AN121" s="11" t="s">
        <v>14</v>
      </c>
      <c r="AO121" s="11" t="s">
        <v>14</v>
      </c>
      <c r="AP121" s="11" t="s">
        <v>14</v>
      </c>
      <c r="AQ121" s="11" t="s">
        <v>14</v>
      </c>
      <c r="AR121" s="11" t="s">
        <v>14</v>
      </c>
      <c r="AS121" s="11" t="s">
        <v>14</v>
      </c>
      <c r="AT121" s="11" t="s">
        <v>14</v>
      </c>
      <c r="AU121" s="11" t="s">
        <v>14</v>
      </c>
      <c r="AV121" s="11" t="s">
        <v>14</v>
      </c>
      <c r="AW121" s="11" t="s">
        <v>14</v>
      </c>
      <c r="AX121" s="11" t="s">
        <v>14</v>
      </c>
      <c r="AY121" s="11" t="s">
        <v>14</v>
      </c>
      <c r="AZ121" s="11" t="s">
        <v>14</v>
      </c>
      <c r="BA121" s="11" t="s">
        <v>14</v>
      </c>
      <c r="BB121" s="11" t="s">
        <v>14</v>
      </c>
      <c r="BC121" s="11" t="s">
        <v>14</v>
      </c>
      <c r="BD121" s="11" t="s">
        <v>14</v>
      </c>
      <c r="BE121" s="11" t="s">
        <v>14</v>
      </c>
      <c r="BF121" s="11" t="s">
        <v>14</v>
      </c>
      <c r="BG121" s="11" t="s">
        <v>14</v>
      </c>
      <c r="BH121" s="11" t="s">
        <v>14</v>
      </c>
      <c r="BI121" s="11" t="s">
        <v>14</v>
      </c>
      <c r="BJ121" s="11" t="s">
        <v>14</v>
      </c>
      <c r="BK121" s="11" t="s">
        <v>14</v>
      </c>
      <c r="BL121" s="11" t="s">
        <v>14</v>
      </c>
      <c r="BM121" s="11" t="s">
        <v>14</v>
      </c>
      <c r="BN121" s="11" t="s">
        <v>14</v>
      </c>
      <c r="BO121" s="11" t="s">
        <v>14</v>
      </c>
      <c r="BP121" s="11" t="s">
        <v>14</v>
      </c>
      <c r="BQ121" s="11" t="s">
        <v>14</v>
      </c>
      <c r="BR121" s="11" t="s">
        <v>14</v>
      </c>
      <c r="BS121" s="11" t="s">
        <v>14</v>
      </c>
      <c r="BT121" s="11" t="s">
        <v>14</v>
      </c>
      <c r="BU121" s="11" t="s">
        <v>14</v>
      </c>
      <c r="BV121" s="20">
        <v>2297</v>
      </c>
      <c r="BW121" s="20">
        <v>15933.24</v>
      </c>
      <c r="BX121" s="20">
        <v>60844.62</v>
      </c>
      <c r="BY121" s="20">
        <v>167650.03</v>
      </c>
      <c r="BZ121" s="20">
        <v>305571.3</v>
      </c>
      <c r="CA121" s="20">
        <v>491383.31</v>
      </c>
      <c r="CB121" s="20">
        <v>797579.54</v>
      </c>
      <c r="CC121" s="20">
        <v>1178913.6499999999</v>
      </c>
      <c r="CD121" s="20">
        <v>1578529.65</v>
      </c>
      <c r="CE121" s="20">
        <v>2055579.64</v>
      </c>
      <c r="CF121" s="20">
        <v>2580471.7000000002</v>
      </c>
      <c r="CG121" s="20">
        <v>3136875.32</v>
      </c>
      <c r="CH121" s="20">
        <v>3727891.88</v>
      </c>
      <c r="CI121" s="20">
        <v>4306827.0999999996</v>
      </c>
      <c r="CJ121" s="20">
        <v>4942131.32</v>
      </c>
      <c r="CK121" s="20">
        <v>5563884.79</v>
      </c>
      <c r="CL121" s="20">
        <v>6197318.6100000003</v>
      </c>
      <c r="CM121" s="20">
        <v>4942131.32</v>
      </c>
      <c r="CN121" s="20">
        <v>7463796.5599999996</v>
      </c>
      <c r="CO121" s="20">
        <v>8140501.4299999997</v>
      </c>
      <c r="CP121" s="20">
        <v>8728589.5500000007</v>
      </c>
      <c r="CQ121" s="20">
        <v>9320834.8399999999</v>
      </c>
      <c r="CR121" s="20">
        <v>9875882.9399999995</v>
      </c>
      <c r="CS121" s="20">
        <v>10484746.5</v>
      </c>
      <c r="CT121" s="20">
        <v>11056759.119999999</v>
      </c>
      <c r="CU121" s="20">
        <v>11714416.18</v>
      </c>
      <c r="CV121" s="20">
        <v>12198862.18</v>
      </c>
      <c r="CW121" s="20">
        <v>12776043.02</v>
      </c>
      <c r="CX121" s="20">
        <v>13360854.859999999</v>
      </c>
      <c r="CY121" s="20">
        <v>13956002.470000001</v>
      </c>
      <c r="CZ121" s="20">
        <v>14571544.369999999</v>
      </c>
      <c r="DA121" s="20">
        <v>15191882.83</v>
      </c>
      <c r="DB121" s="20">
        <v>15861665.15</v>
      </c>
      <c r="DC121" s="20">
        <v>16589360.26</v>
      </c>
      <c r="DD121" s="20">
        <v>17005382.32</v>
      </c>
      <c r="DE121" s="11" t="s">
        <v>14</v>
      </c>
      <c r="DF121" s="11" t="s">
        <v>14</v>
      </c>
      <c r="DG121" s="20">
        <v>5130.54</v>
      </c>
      <c r="DH121" s="20">
        <v>9894.77</v>
      </c>
      <c r="DI121" s="20">
        <v>36733.74</v>
      </c>
      <c r="DJ121" s="20">
        <v>77708.97</v>
      </c>
      <c r="DK121" s="20">
        <v>106500.1</v>
      </c>
      <c r="DL121" s="20">
        <v>141622.01</v>
      </c>
      <c r="DM121" s="20">
        <v>165623.95000000001</v>
      </c>
      <c r="DN121" s="20">
        <v>195165.81</v>
      </c>
      <c r="DO121" s="20">
        <v>244943.47</v>
      </c>
      <c r="DP121" s="20">
        <v>281032.75</v>
      </c>
      <c r="DQ121" s="20">
        <v>319784.75</v>
      </c>
      <c r="DR121" s="20">
        <v>348951.87</v>
      </c>
      <c r="DS121" s="20">
        <v>384229.31</v>
      </c>
      <c r="DT121" s="20">
        <v>412123.51</v>
      </c>
      <c r="DU121" s="20">
        <v>449937.38</v>
      </c>
      <c r="DV121" s="20">
        <v>472053.14</v>
      </c>
      <c r="DW121" s="20">
        <v>504927.75</v>
      </c>
      <c r="DX121" s="20">
        <v>536362.42000000004</v>
      </c>
      <c r="DY121" s="20">
        <v>571682.93000000005</v>
      </c>
      <c r="DZ121" s="20">
        <v>603275.92000000004</v>
      </c>
      <c r="EA121" s="20">
        <v>633112.35</v>
      </c>
      <c r="EB121" s="20">
        <v>667516.36</v>
      </c>
      <c r="EC121" s="20">
        <v>699798.47</v>
      </c>
      <c r="ED121" s="20">
        <v>751155.82</v>
      </c>
      <c r="EE121" s="20">
        <v>785754.48</v>
      </c>
      <c r="EF121" s="20">
        <v>815982.86</v>
      </c>
      <c r="EG121" s="20">
        <v>855488.79</v>
      </c>
      <c r="EH121" s="20">
        <v>895870.01</v>
      </c>
      <c r="EI121" s="20">
        <v>931824.63</v>
      </c>
      <c r="EJ121" s="20">
        <v>971433.87</v>
      </c>
      <c r="EK121" s="20">
        <v>1007057.6</v>
      </c>
      <c r="EL121" s="20">
        <v>1055622.0900000001</v>
      </c>
      <c r="EM121" s="20">
        <v>1109171.79</v>
      </c>
      <c r="EN121" s="20">
        <v>1160685.57</v>
      </c>
      <c r="EO121" s="20">
        <v>1216698.79</v>
      </c>
      <c r="EP121" s="20">
        <v>1265653.52</v>
      </c>
      <c r="EQ121" s="20">
        <v>1324200.3</v>
      </c>
      <c r="ER121" s="20">
        <v>1392614.24</v>
      </c>
      <c r="ES121" s="20">
        <v>1455698.19</v>
      </c>
      <c r="ET121" s="20">
        <v>1515983.73</v>
      </c>
      <c r="EU121" s="20">
        <v>1582961.59</v>
      </c>
      <c r="EV121" s="20">
        <v>1638407.55</v>
      </c>
      <c r="EW121" s="20">
        <v>1721964.69</v>
      </c>
      <c r="EX121" s="20">
        <v>1806730.86</v>
      </c>
      <c r="EY121" s="20">
        <v>1891197.22</v>
      </c>
      <c r="EZ121" s="20">
        <v>1980223.23</v>
      </c>
      <c r="FA121" s="20">
        <v>2066630.78</v>
      </c>
      <c r="FB121" s="20">
        <v>2071019.41</v>
      </c>
      <c r="FC121" s="20">
        <v>2153965.34</v>
      </c>
      <c r="FD121" s="20">
        <v>2220813.02</v>
      </c>
      <c r="FE121" s="20">
        <v>13722.16</v>
      </c>
      <c r="FF121" s="20">
        <v>37048.160000000003</v>
      </c>
      <c r="FG121" s="20">
        <v>72999.44</v>
      </c>
      <c r="FH121" s="20">
        <v>100345.04</v>
      </c>
      <c r="FI121" s="20">
        <v>130260.93</v>
      </c>
      <c r="FJ121" s="20">
        <v>163888.42000000001</v>
      </c>
      <c r="FK121" s="20">
        <v>200666.46</v>
      </c>
      <c r="FL121" s="20">
        <v>241569.2</v>
      </c>
      <c r="FM121" s="20">
        <v>277142.13</v>
      </c>
      <c r="FN121" s="20">
        <v>317555.02</v>
      </c>
      <c r="FO121" s="20">
        <v>367857.27</v>
      </c>
      <c r="FP121" s="20">
        <v>408373.38</v>
      </c>
      <c r="FQ121" s="20">
        <v>451833.35</v>
      </c>
      <c r="FR121" s="20">
        <v>516878.71</v>
      </c>
      <c r="FS121" s="20">
        <v>556827.75</v>
      </c>
      <c r="FT121" s="20">
        <v>605635.93999999994</v>
      </c>
      <c r="FU121" s="20">
        <v>651358.78</v>
      </c>
      <c r="FV121" s="20">
        <v>692698.88</v>
      </c>
      <c r="FW121" s="20">
        <v>748125.92</v>
      </c>
      <c r="FX121" s="20">
        <v>803855.19</v>
      </c>
      <c r="FY121" s="20">
        <v>867896.27</v>
      </c>
      <c r="FZ121" s="20">
        <v>917835.8</v>
      </c>
      <c r="GA121" s="20">
        <v>979241.72</v>
      </c>
      <c r="GB121" s="20">
        <v>1035552.69</v>
      </c>
      <c r="GC121" s="20">
        <v>1104026.81</v>
      </c>
      <c r="GD121" s="20">
        <v>1162366.3999999999</v>
      </c>
      <c r="GE121" s="20">
        <v>1219573.6200000001</v>
      </c>
      <c r="GF121" s="20">
        <v>1279034.02</v>
      </c>
      <c r="GG121" s="20">
        <v>1340424.01</v>
      </c>
      <c r="GH121" s="20">
        <v>1389166.41</v>
      </c>
      <c r="GI121" s="30"/>
      <c r="GJ121" s="30"/>
      <c r="GK121" s="30"/>
      <c r="GL121" s="30"/>
      <c r="GM121" s="30"/>
      <c r="GN121" s="30"/>
      <c r="GO121" s="30"/>
      <c r="GP121" s="30"/>
    </row>
    <row r="122" spans="1:198" ht="31.5" customHeight="1" x14ac:dyDescent="0.3">
      <c r="B122" s="3" t="s">
        <v>121</v>
      </c>
      <c r="C122" s="3" t="s">
        <v>14</v>
      </c>
      <c r="D122" s="11" t="s">
        <v>14</v>
      </c>
      <c r="E122" s="11" t="s">
        <v>14</v>
      </c>
      <c r="F122" s="11" t="s">
        <v>14</v>
      </c>
      <c r="G122" s="11" t="s">
        <v>14</v>
      </c>
      <c r="H122" s="11" t="s">
        <v>14</v>
      </c>
      <c r="I122" s="11" t="s">
        <v>14</v>
      </c>
      <c r="J122" s="11" t="s">
        <v>14</v>
      </c>
      <c r="K122" s="11" t="s">
        <v>14</v>
      </c>
      <c r="L122" s="11" t="s">
        <v>14</v>
      </c>
      <c r="M122" s="11" t="s">
        <v>14</v>
      </c>
      <c r="N122" s="11" t="s">
        <v>14</v>
      </c>
      <c r="O122" s="11" t="s">
        <v>14</v>
      </c>
      <c r="P122" s="11" t="s">
        <v>14</v>
      </c>
      <c r="Q122" s="11" t="s">
        <v>14</v>
      </c>
      <c r="R122" s="11" t="s">
        <v>14</v>
      </c>
      <c r="S122" s="11" t="s">
        <v>14</v>
      </c>
      <c r="T122" s="11" t="s">
        <v>14</v>
      </c>
      <c r="U122" s="11" t="s">
        <v>14</v>
      </c>
      <c r="V122" s="11" t="s">
        <v>14</v>
      </c>
      <c r="W122" s="11" t="s">
        <v>14</v>
      </c>
      <c r="X122" s="11" t="s">
        <v>14</v>
      </c>
      <c r="Y122" s="11" t="s">
        <v>14</v>
      </c>
      <c r="Z122" s="11" t="s">
        <v>14</v>
      </c>
      <c r="AA122" s="11" t="s">
        <v>14</v>
      </c>
      <c r="AB122" s="11" t="s">
        <v>14</v>
      </c>
      <c r="AC122" s="11" t="s">
        <v>14</v>
      </c>
      <c r="AD122" s="11" t="s">
        <v>14</v>
      </c>
      <c r="AE122" s="11" t="s">
        <v>14</v>
      </c>
      <c r="AF122" s="11" t="s">
        <v>14</v>
      </c>
      <c r="AG122" s="11" t="s">
        <v>14</v>
      </c>
      <c r="AH122" s="11" t="s">
        <v>14</v>
      </c>
      <c r="AI122" s="11" t="s">
        <v>14</v>
      </c>
      <c r="AJ122" s="11" t="s">
        <v>14</v>
      </c>
      <c r="AK122" s="11" t="s">
        <v>14</v>
      </c>
      <c r="AL122" s="11" t="s">
        <v>14</v>
      </c>
      <c r="AM122" s="11" t="s">
        <v>14</v>
      </c>
      <c r="AN122" s="11" t="s">
        <v>14</v>
      </c>
      <c r="AO122" s="11" t="s">
        <v>14</v>
      </c>
      <c r="AP122" s="11" t="s">
        <v>14</v>
      </c>
      <c r="AQ122" s="11" t="s">
        <v>14</v>
      </c>
      <c r="AR122" s="11" t="s">
        <v>14</v>
      </c>
      <c r="AS122" s="11" t="s">
        <v>14</v>
      </c>
      <c r="AT122" s="11" t="s">
        <v>14</v>
      </c>
      <c r="AU122" s="11" t="s">
        <v>14</v>
      </c>
      <c r="AV122" s="11" t="s">
        <v>14</v>
      </c>
      <c r="AW122" s="11" t="s">
        <v>14</v>
      </c>
      <c r="AX122" s="11" t="s">
        <v>14</v>
      </c>
      <c r="AY122" s="11" t="s">
        <v>14</v>
      </c>
      <c r="AZ122" s="11" t="s">
        <v>14</v>
      </c>
      <c r="BA122" s="11" t="s">
        <v>14</v>
      </c>
      <c r="BB122" s="11" t="s">
        <v>14</v>
      </c>
      <c r="BC122" s="11" t="s">
        <v>14</v>
      </c>
      <c r="BD122" s="11" t="s">
        <v>14</v>
      </c>
      <c r="BE122" s="11" t="s">
        <v>14</v>
      </c>
      <c r="BF122" s="11" t="s">
        <v>14</v>
      </c>
      <c r="BG122" s="11" t="s">
        <v>14</v>
      </c>
      <c r="BH122" s="11" t="s">
        <v>14</v>
      </c>
      <c r="BI122" s="11" t="s">
        <v>14</v>
      </c>
      <c r="BJ122" s="11" t="s">
        <v>14</v>
      </c>
      <c r="BK122" s="11" t="s">
        <v>14</v>
      </c>
      <c r="BL122" s="20">
        <v>18730</v>
      </c>
      <c r="BM122" s="20">
        <v>105088.91</v>
      </c>
      <c r="BN122" s="20">
        <v>209039.49</v>
      </c>
      <c r="BO122" s="20">
        <v>286411.71000000002</v>
      </c>
      <c r="BP122" s="20">
        <v>340753.71</v>
      </c>
      <c r="BQ122" s="20">
        <v>367564.71</v>
      </c>
      <c r="BR122" s="20">
        <v>525152.71</v>
      </c>
      <c r="BS122" s="20">
        <v>634098.76</v>
      </c>
      <c r="BT122" s="20">
        <v>857733.76</v>
      </c>
      <c r="BU122" s="20">
        <v>965123.76</v>
      </c>
      <c r="BV122" s="20">
        <v>2361025.79</v>
      </c>
      <c r="BW122" s="20">
        <v>3893156.43</v>
      </c>
      <c r="BX122" s="20">
        <v>5338755.6399999997</v>
      </c>
      <c r="BY122" s="20">
        <v>6888816.2199999997</v>
      </c>
      <c r="BZ122" s="20">
        <v>8355391.8899999997</v>
      </c>
      <c r="CA122" s="20">
        <v>10094282.789999999</v>
      </c>
      <c r="CB122" s="20">
        <v>12088562.689999999</v>
      </c>
      <c r="CC122" s="20">
        <v>14357099.300000001</v>
      </c>
      <c r="CD122" s="20">
        <v>16206731.49</v>
      </c>
      <c r="CE122" s="20">
        <v>18176738.379999999</v>
      </c>
      <c r="CF122" s="20">
        <v>20164599.690000001</v>
      </c>
      <c r="CG122" s="20">
        <v>22009618.559999999</v>
      </c>
      <c r="CH122" s="20">
        <v>23721543.170000002</v>
      </c>
      <c r="CI122" s="20">
        <v>25399958.68</v>
      </c>
      <c r="CJ122" s="20">
        <v>27031793.620000001</v>
      </c>
      <c r="CK122" s="20">
        <v>28588989.149999999</v>
      </c>
      <c r="CL122" s="20">
        <v>30382209.079999998</v>
      </c>
      <c r="CM122" s="20">
        <v>27031793.620000001</v>
      </c>
      <c r="CN122" s="20">
        <v>33179510.59</v>
      </c>
      <c r="CO122" s="20">
        <v>34554865.329999998</v>
      </c>
      <c r="CP122" s="20">
        <v>35803095.43</v>
      </c>
      <c r="CQ122" s="20">
        <v>37223870.799999997</v>
      </c>
      <c r="CR122" s="20">
        <v>38507502.579999998</v>
      </c>
      <c r="CS122" s="20">
        <v>39903934.140000001</v>
      </c>
      <c r="CT122" s="20">
        <v>41037200.770000003</v>
      </c>
      <c r="CU122" s="20">
        <v>42240452.619999997</v>
      </c>
      <c r="CV122" s="20">
        <v>43300734.700000003</v>
      </c>
      <c r="CW122" s="20">
        <v>44369080.229999997</v>
      </c>
      <c r="CX122" s="20">
        <v>45433119.649999999</v>
      </c>
      <c r="CY122" s="20">
        <v>47084943.82</v>
      </c>
      <c r="CZ122" s="20">
        <v>48524301.960000001</v>
      </c>
      <c r="DA122" s="20">
        <v>50312367.350000001</v>
      </c>
      <c r="DB122" s="20">
        <v>52510776.369999997</v>
      </c>
      <c r="DC122" s="20">
        <v>54420933.229999997</v>
      </c>
      <c r="DD122" s="20">
        <v>55659660.460000001</v>
      </c>
      <c r="DE122" s="11" t="s">
        <v>14</v>
      </c>
      <c r="DF122" s="11" t="s">
        <v>14</v>
      </c>
      <c r="DG122" s="11">
        <v>0</v>
      </c>
      <c r="DH122" s="11">
        <v>0</v>
      </c>
      <c r="DI122" s="11">
        <v>0</v>
      </c>
      <c r="DJ122" s="11">
        <v>0</v>
      </c>
      <c r="DK122" s="11">
        <v>0</v>
      </c>
      <c r="DL122" s="11">
        <v>0</v>
      </c>
      <c r="DM122" s="11">
        <v>0</v>
      </c>
      <c r="DN122" s="11">
        <v>0</v>
      </c>
      <c r="DO122" s="11">
        <v>0</v>
      </c>
      <c r="DP122" s="11">
        <v>0</v>
      </c>
      <c r="DQ122" s="11">
        <v>395</v>
      </c>
      <c r="DR122" s="11">
        <v>8253.7999999999993</v>
      </c>
      <c r="DS122" s="11">
        <v>22091.8</v>
      </c>
      <c r="DT122" s="11">
        <v>25580.799999999999</v>
      </c>
      <c r="DU122" s="11">
        <v>31453.8</v>
      </c>
      <c r="DV122" s="11">
        <v>34023.800000000003</v>
      </c>
      <c r="DW122" s="11">
        <v>36343.800000000003</v>
      </c>
      <c r="DX122" s="11">
        <v>46909.8</v>
      </c>
      <c r="DY122" s="11">
        <v>52774.8</v>
      </c>
      <c r="DZ122" s="11">
        <v>54744.800000000003</v>
      </c>
      <c r="EA122" s="11">
        <v>57432.800000000003</v>
      </c>
      <c r="EB122" s="11">
        <v>61027.8</v>
      </c>
      <c r="EC122" s="11">
        <v>63507.8</v>
      </c>
      <c r="ED122" s="11">
        <v>70302.8</v>
      </c>
      <c r="EE122" s="11">
        <v>72815.8</v>
      </c>
      <c r="EF122" s="11">
        <v>76489.8</v>
      </c>
      <c r="EG122" s="11">
        <v>88105.8</v>
      </c>
      <c r="EH122" s="11">
        <v>93365.8</v>
      </c>
      <c r="EI122" s="11">
        <v>97826.7</v>
      </c>
      <c r="EJ122" s="11">
        <v>104016.7</v>
      </c>
      <c r="EK122" s="11">
        <v>114382.7</v>
      </c>
      <c r="EL122" s="11">
        <v>117580.7</v>
      </c>
      <c r="EM122" s="11">
        <v>119210.7</v>
      </c>
      <c r="EN122" s="11">
        <v>122713.7</v>
      </c>
      <c r="EO122" s="11">
        <v>126737.7</v>
      </c>
      <c r="EP122" s="11">
        <v>153601.70000000001</v>
      </c>
      <c r="EQ122" s="11">
        <v>159297.5</v>
      </c>
      <c r="ER122" s="11">
        <v>161438.5</v>
      </c>
      <c r="ES122" s="11">
        <v>165609.5</v>
      </c>
      <c r="ET122" s="11">
        <v>170498.5</v>
      </c>
      <c r="EU122" s="11">
        <v>195968.61</v>
      </c>
      <c r="EV122" s="11">
        <v>223339.9</v>
      </c>
      <c r="EW122" s="11">
        <v>254306.49</v>
      </c>
      <c r="EX122" s="11">
        <v>286566.25</v>
      </c>
      <c r="EY122" s="11">
        <v>322676.46000000002</v>
      </c>
      <c r="EZ122" s="11">
        <v>354449.73</v>
      </c>
      <c r="FA122" s="11">
        <v>388717.44</v>
      </c>
      <c r="FB122" s="11">
        <v>431830.2</v>
      </c>
      <c r="FC122" s="11">
        <v>464200.42</v>
      </c>
      <c r="FD122" s="11">
        <v>505565.88</v>
      </c>
      <c r="FE122" s="11">
        <v>0</v>
      </c>
      <c r="FF122" s="11">
        <v>0</v>
      </c>
      <c r="FG122" s="11">
        <v>0</v>
      </c>
      <c r="FH122" s="11">
        <v>0</v>
      </c>
      <c r="FI122" s="11">
        <v>0</v>
      </c>
      <c r="FJ122" s="11">
        <v>0</v>
      </c>
      <c r="FK122" s="11">
        <v>0</v>
      </c>
      <c r="FL122" s="11">
        <v>0</v>
      </c>
      <c r="FM122" s="11">
        <v>0</v>
      </c>
      <c r="FN122" s="11">
        <v>0</v>
      </c>
      <c r="FO122" s="11">
        <v>0</v>
      </c>
      <c r="FP122" s="11">
        <v>0</v>
      </c>
      <c r="FQ122" s="11">
        <v>0</v>
      </c>
      <c r="FR122" s="11">
        <v>0</v>
      </c>
      <c r="FS122" s="11">
        <v>0</v>
      </c>
      <c r="FT122" s="11">
        <v>0</v>
      </c>
      <c r="FU122" s="11">
        <v>0</v>
      </c>
      <c r="FV122" s="11">
        <v>0</v>
      </c>
      <c r="FW122" s="11">
        <v>0</v>
      </c>
      <c r="FX122" s="11">
        <v>0</v>
      </c>
      <c r="FY122" s="11">
        <v>0</v>
      </c>
      <c r="FZ122" s="11">
        <v>0</v>
      </c>
      <c r="GA122" s="11">
        <v>0</v>
      </c>
      <c r="GB122" s="11">
        <v>0</v>
      </c>
      <c r="GC122" s="20">
        <v>0</v>
      </c>
      <c r="GD122" s="20">
        <v>0</v>
      </c>
      <c r="GE122" s="20">
        <v>0</v>
      </c>
      <c r="GF122" s="20">
        <v>0</v>
      </c>
      <c r="GG122" s="20">
        <v>0</v>
      </c>
      <c r="GH122" s="20">
        <v>0</v>
      </c>
      <c r="GI122" s="30"/>
      <c r="GJ122" s="30"/>
      <c r="GK122" s="30"/>
      <c r="GL122" s="30"/>
      <c r="GM122" s="30"/>
      <c r="GN122" s="30"/>
      <c r="GO122" s="30"/>
      <c r="GP122" s="30"/>
    </row>
    <row r="123" spans="1:198" ht="31.5" customHeight="1" x14ac:dyDescent="0.3">
      <c r="B123" s="3" t="s">
        <v>36</v>
      </c>
      <c r="C123" s="3" t="s">
        <v>37</v>
      </c>
      <c r="D123" s="11">
        <v>9768.02</v>
      </c>
      <c r="E123" s="11">
        <v>22856.880000000001</v>
      </c>
      <c r="F123" s="11">
        <v>47428.94</v>
      </c>
      <c r="G123" s="11">
        <v>69912.289999999994</v>
      </c>
      <c r="H123" s="11">
        <v>98199.02</v>
      </c>
      <c r="I123" s="11">
        <v>118527.85</v>
      </c>
      <c r="J123" s="11">
        <v>137727.71</v>
      </c>
      <c r="K123" s="11">
        <v>159241.41</v>
      </c>
      <c r="L123" s="11">
        <v>208253.47</v>
      </c>
      <c r="M123" s="11">
        <v>240497.15</v>
      </c>
      <c r="N123" s="11">
        <v>272861.8</v>
      </c>
      <c r="O123" s="11">
        <v>297526.64</v>
      </c>
      <c r="P123" s="11">
        <v>352632.25</v>
      </c>
      <c r="Q123" s="11">
        <v>391495.01</v>
      </c>
      <c r="R123" s="11">
        <v>439280.43</v>
      </c>
      <c r="S123" s="11">
        <v>497084.73</v>
      </c>
      <c r="T123" s="11">
        <v>585907.63</v>
      </c>
      <c r="U123" s="11">
        <v>736511.08</v>
      </c>
      <c r="V123" s="11">
        <v>924263.01</v>
      </c>
      <c r="W123" s="11">
        <v>1126579.8899999999</v>
      </c>
      <c r="X123" s="11">
        <v>1340497.95</v>
      </c>
      <c r="Y123" s="11">
        <v>1529213.15</v>
      </c>
      <c r="Z123" s="11">
        <v>1767317.96</v>
      </c>
      <c r="AA123" s="11">
        <v>1976315.37</v>
      </c>
      <c r="AB123" s="11">
        <v>2184240.2400000002</v>
      </c>
      <c r="AC123" s="11">
        <v>2429926.8199999998</v>
      </c>
      <c r="AD123" s="11">
        <v>2657076.56</v>
      </c>
      <c r="AE123" s="11">
        <v>2901193.56</v>
      </c>
      <c r="AF123" s="11">
        <v>3153236.56</v>
      </c>
      <c r="AG123" s="11">
        <v>3432250.72</v>
      </c>
      <c r="AH123" s="11">
        <v>3699021.06</v>
      </c>
      <c r="AI123" s="11">
        <v>3971974.92</v>
      </c>
      <c r="AJ123" s="11">
        <v>4221741.24</v>
      </c>
      <c r="AK123" s="11">
        <v>4474226.53</v>
      </c>
      <c r="AL123" s="11">
        <v>4786077.05</v>
      </c>
      <c r="AM123" s="11">
        <v>5280540.68</v>
      </c>
      <c r="AN123" s="11">
        <v>5536594.4699999997</v>
      </c>
      <c r="AO123" s="11">
        <v>5812234.8700000001</v>
      </c>
      <c r="AP123" s="11">
        <v>5233483.7300000004</v>
      </c>
      <c r="AQ123" s="11">
        <v>5489914.7300000004</v>
      </c>
      <c r="AR123" s="11">
        <v>5729539.8399999999</v>
      </c>
      <c r="AS123" s="11">
        <v>5907553.71</v>
      </c>
      <c r="AT123" s="11">
        <v>6127807.5300000003</v>
      </c>
      <c r="AU123" s="11">
        <v>6345109.6399999997</v>
      </c>
      <c r="AV123" s="11">
        <v>6537656.1100000003</v>
      </c>
      <c r="AW123" s="11">
        <v>8694182.8800000008</v>
      </c>
      <c r="AX123" s="11">
        <v>8926987.5700000003</v>
      </c>
      <c r="AY123" s="11">
        <v>9148361.4499999993</v>
      </c>
      <c r="AZ123" s="11">
        <v>9413249.8300000001</v>
      </c>
      <c r="BA123" s="11">
        <v>9685400.2899999991</v>
      </c>
      <c r="BB123" s="11">
        <v>10014378.220000001</v>
      </c>
      <c r="BC123" s="11">
        <v>10223705.380000001</v>
      </c>
      <c r="BD123" s="11">
        <v>10442689.800000001</v>
      </c>
      <c r="BE123" s="11">
        <v>809.4</v>
      </c>
      <c r="BF123" s="11">
        <v>4583.1499999999996</v>
      </c>
      <c r="BG123" s="11">
        <v>11117.43</v>
      </c>
      <c r="BH123" s="11">
        <v>23272.46</v>
      </c>
      <c r="BI123" s="11">
        <v>39087.51</v>
      </c>
      <c r="BJ123" s="11">
        <v>76851.23</v>
      </c>
      <c r="BK123" s="11">
        <v>114923.09</v>
      </c>
      <c r="BL123" s="11">
        <v>160481.38</v>
      </c>
      <c r="BM123" s="11">
        <v>254575.34</v>
      </c>
      <c r="BN123" s="11">
        <v>314778.58</v>
      </c>
      <c r="BO123" s="11">
        <v>364721.51</v>
      </c>
      <c r="BP123" s="11">
        <v>473788.64</v>
      </c>
      <c r="BQ123" s="11">
        <v>623004.56000000006</v>
      </c>
      <c r="BR123" s="11">
        <v>686136.42</v>
      </c>
      <c r="BS123" s="11">
        <v>751117.94</v>
      </c>
      <c r="BT123" s="11">
        <v>852152.39</v>
      </c>
      <c r="BU123" s="11">
        <v>702631.63</v>
      </c>
      <c r="BV123" s="11">
        <v>801294.19</v>
      </c>
      <c r="BW123" s="11">
        <v>933478.8</v>
      </c>
      <c r="BX123" s="11">
        <v>1109046.99</v>
      </c>
      <c r="BY123" s="11">
        <v>1324911.8700000001</v>
      </c>
      <c r="BZ123" s="11">
        <v>1560256</v>
      </c>
      <c r="CA123" s="11">
        <v>1782755.39</v>
      </c>
      <c r="CB123" s="11">
        <v>2044158.57</v>
      </c>
      <c r="CC123" s="11">
        <v>2451979.5499999998</v>
      </c>
      <c r="CD123" s="11">
        <v>2711343.84</v>
      </c>
      <c r="CE123" s="11">
        <v>3042051.01</v>
      </c>
      <c r="CF123" s="11">
        <v>3407766.31</v>
      </c>
      <c r="CG123" s="11">
        <v>3817853.51</v>
      </c>
      <c r="CH123" s="11">
        <v>4249181.43</v>
      </c>
      <c r="CI123" s="11">
        <v>4667384.1100000003</v>
      </c>
      <c r="CJ123" s="11">
        <v>5199641.71</v>
      </c>
      <c r="CK123" s="11">
        <v>5660085.6299999999</v>
      </c>
      <c r="CL123" s="11">
        <v>6019984.4400000004</v>
      </c>
      <c r="CM123" s="11">
        <v>5199641.71</v>
      </c>
      <c r="CN123" s="11">
        <v>6670947.6799999997</v>
      </c>
      <c r="CO123" s="11">
        <v>7148098.9900000002</v>
      </c>
      <c r="CP123" s="11">
        <v>7509266.5599999996</v>
      </c>
      <c r="CQ123" s="11">
        <v>7877036.5800000001</v>
      </c>
      <c r="CR123" s="11">
        <v>8197695.0199999996</v>
      </c>
      <c r="CS123" s="11">
        <v>8580927.5999999996</v>
      </c>
      <c r="CT123" s="11">
        <v>8950410.1600000001</v>
      </c>
      <c r="CU123" s="11">
        <v>9364891.6199999992</v>
      </c>
      <c r="CV123" s="11">
        <v>9728008.5</v>
      </c>
      <c r="CW123" s="11">
        <v>10152843.66</v>
      </c>
      <c r="CX123" s="11">
        <v>10518451.380000001</v>
      </c>
      <c r="CY123" s="11">
        <v>10857645.27</v>
      </c>
      <c r="CZ123" s="11">
        <v>11280775.42</v>
      </c>
      <c r="DA123" s="11">
        <v>11761018.880000001</v>
      </c>
      <c r="DB123" s="11">
        <v>12438823.800000001</v>
      </c>
      <c r="DC123" s="11">
        <v>13021115.16</v>
      </c>
      <c r="DD123" s="11">
        <v>13422949.16</v>
      </c>
      <c r="DE123" s="11">
        <v>1599.98</v>
      </c>
      <c r="DF123" s="11">
        <v>21592.45</v>
      </c>
      <c r="DG123" s="11">
        <v>55529.31</v>
      </c>
      <c r="DH123" s="11">
        <v>91726.35</v>
      </c>
      <c r="DI123" s="11">
        <v>160375.6</v>
      </c>
      <c r="DJ123" s="11">
        <v>232219.95</v>
      </c>
      <c r="DK123" s="11">
        <v>335289.5</v>
      </c>
      <c r="DL123" s="11">
        <v>467439.93</v>
      </c>
      <c r="DM123" s="11">
        <v>773649.14</v>
      </c>
      <c r="DN123" s="11">
        <v>1026278.17</v>
      </c>
      <c r="DO123" s="11">
        <v>1241628.99</v>
      </c>
      <c r="DP123" s="11">
        <v>1470681.24</v>
      </c>
      <c r="DQ123" s="11">
        <v>1725336.66</v>
      </c>
      <c r="DR123" s="11">
        <v>2030288.83</v>
      </c>
      <c r="DS123" s="11">
        <v>2330153.56</v>
      </c>
      <c r="DT123" s="11">
        <v>2581743.86</v>
      </c>
      <c r="DU123" s="11">
        <v>2982343.2</v>
      </c>
      <c r="DV123" s="11">
        <v>3427328.93</v>
      </c>
      <c r="DW123" s="11">
        <v>3897318.49</v>
      </c>
      <c r="DX123" s="11">
        <v>4297172.32</v>
      </c>
      <c r="DY123" s="11">
        <v>4707733.05</v>
      </c>
      <c r="DZ123" s="11">
        <v>5240845.71</v>
      </c>
      <c r="EA123" s="11">
        <v>5783614.9500000002</v>
      </c>
      <c r="EB123" s="11">
        <v>6424044.5899999999</v>
      </c>
      <c r="EC123" s="11">
        <v>7058378.96</v>
      </c>
      <c r="ED123" s="11">
        <v>7791487</v>
      </c>
      <c r="EE123" s="11">
        <v>8666038.6799999997</v>
      </c>
      <c r="EF123" s="11">
        <v>9582310.1400000006</v>
      </c>
      <c r="EG123" s="11">
        <v>10546659.460000001</v>
      </c>
      <c r="EH123" s="11">
        <v>11642973.140000001</v>
      </c>
      <c r="EI123" s="11">
        <v>12786123.27</v>
      </c>
      <c r="EJ123" s="11">
        <v>14021463.460000001</v>
      </c>
      <c r="EK123" s="11">
        <v>15130644.720000001</v>
      </c>
      <c r="EL123" s="11">
        <v>16192614.119999999</v>
      </c>
      <c r="EM123" s="11">
        <v>17061265.460000001</v>
      </c>
      <c r="EN123" s="11">
        <v>17970417.420000002</v>
      </c>
      <c r="EO123" s="11">
        <v>18670012.120000001</v>
      </c>
      <c r="EP123" s="11">
        <v>19358834.539999999</v>
      </c>
      <c r="EQ123" s="11">
        <v>20021001.640000001</v>
      </c>
      <c r="ER123" s="11">
        <v>20687010.75</v>
      </c>
      <c r="ES123" s="11">
        <v>21380648.699999999</v>
      </c>
      <c r="ET123" s="11">
        <v>21998187.719999999</v>
      </c>
      <c r="EU123" s="11">
        <v>22716037.68</v>
      </c>
      <c r="EV123" s="11">
        <v>23398397.41</v>
      </c>
      <c r="EW123" s="11">
        <v>24057918.760000002</v>
      </c>
      <c r="EX123" s="11">
        <v>24747643.460000001</v>
      </c>
      <c r="EY123" s="11">
        <v>25439186.739999998</v>
      </c>
      <c r="EZ123" s="11">
        <v>26305311.07</v>
      </c>
      <c r="FA123" s="11">
        <v>27090438.219999999</v>
      </c>
      <c r="FB123" s="11">
        <v>27926850.420000002</v>
      </c>
      <c r="FC123" s="11">
        <v>28824004</v>
      </c>
      <c r="FD123" s="11">
        <v>29386895.52</v>
      </c>
      <c r="FE123" s="11">
        <v>9767.33</v>
      </c>
      <c r="FF123" s="11">
        <v>51723.26</v>
      </c>
      <c r="FG123" s="11">
        <v>149689.4</v>
      </c>
      <c r="FH123" s="11">
        <v>260504.21</v>
      </c>
      <c r="FI123" s="11">
        <v>424253.57</v>
      </c>
      <c r="FJ123" s="11">
        <v>680001.35</v>
      </c>
      <c r="FK123" s="11">
        <v>941573.53</v>
      </c>
      <c r="FL123" s="11">
        <v>1160254.8</v>
      </c>
      <c r="FM123" s="11">
        <v>1384859.84</v>
      </c>
      <c r="FN123" s="11">
        <v>1621089.63</v>
      </c>
      <c r="FO123" s="11">
        <v>1892266.8</v>
      </c>
      <c r="FP123" s="11">
        <v>2195163.58</v>
      </c>
      <c r="FQ123" s="11">
        <v>2481740.56</v>
      </c>
      <c r="FR123" s="11">
        <v>2740745.37</v>
      </c>
      <c r="FS123" s="11">
        <v>3105627.62</v>
      </c>
      <c r="FT123" s="11">
        <v>3513575.18</v>
      </c>
      <c r="FU123" s="11">
        <v>4006161.45</v>
      </c>
      <c r="FV123" s="11">
        <v>4457178.09</v>
      </c>
      <c r="FW123" s="11">
        <v>5083141.08</v>
      </c>
      <c r="FX123" s="11">
        <v>5623650.0300000003</v>
      </c>
      <c r="FY123" s="11">
        <v>6294741.7000000002</v>
      </c>
      <c r="FZ123" s="11">
        <v>6979390.0899999999</v>
      </c>
      <c r="GA123" s="11">
        <v>7967111.1799999997</v>
      </c>
      <c r="GB123" s="11">
        <v>8697405.3499999996</v>
      </c>
      <c r="GC123" s="20">
        <v>9547854.9000000004</v>
      </c>
      <c r="GD123" s="20">
        <v>10505300.91</v>
      </c>
      <c r="GE123" s="20">
        <v>11733767.98</v>
      </c>
      <c r="GF123" s="20">
        <v>13142128.02</v>
      </c>
      <c r="GG123" s="20">
        <v>14449906.609999999</v>
      </c>
      <c r="GH123" s="20">
        <v>16011459.130000001</v>
      </c>
      <c r="GI123" s="30"/>
      <c r="GJ123" s="32"/>
      <c r="GK123" s="32"/>
      <c r="GL123" s="32"/>
      <c r="GM123" s="32"/>
      <c r="GN123" s="32"/>
      <c r="GO123" s="32"/>
      <c r="GP123" s="32"/>
    </row>
    <row r="124" spans="1:198" ht="33" customHeight="1" x14ac:dyDescent="0.3">
      <c r="B124" s="3" t="s">
        <v>13</v>
      </c>
      <c r="C124" s="3" t="s">
        <v>14</v>
      </c>
      <c r="D124" s="11" t="s">
        <v>14</v>
      </c>
      <c r="E124" s="11" t="s">
        <v>14</v>
      </c>
      <c r="F124" s="11" t="s">
        <v>14</v>
      </c>
      <c r="G124" s="11" t="s">
        <v>14</v>
      </c>
      <c r="H124" s="11" t="s">
        <v>14</v>
      </c>
      <c r="I124" s="11" t="s">
        <v>14</v>
      </c>
      <c r="J124" s="11" t="s">
        <v>14</v>
      </c>
      <c r="K124" s="11" t="s">
        <v>14</v>
      </c>
      <c r="L124" s="11" t="s">
        <v>14</v>
      </c>
      <c r="M124" s="11" t="s">
        <v>14</v>
      </c>
      <c r="N124" s="11" t="s">
        <v>14</v>
      </c>
      <c r="O124" s="11" t="s">
        <v>14</v>
      </c>
      <c r="P124" s="11" t="s">
        <v>14</v>
      </c>
      <c r="Q124" s="11" t="s">
        <v>14</v>
      </c>
      <c r="R124" s="11" t="s">
        <v>14</v>
      </c>
      <c r="S124" s="11" t="s">
        <v>14</v>
      </c>
      <c r="T124" s="11" t="s">
        <v>14</v>
      </c>
      <c r="U124" s="11" t="s">
        <v>14</v>
      </c>
      <c r="V124" s="11" t="s">
        <v>14</v>
      </c>
      <c r="W124" s="11" t="s">
        <v>14</v>
      </c>
      <c r="X124" s="11" t="s">
        <v>14</v>
      </c>
      <c r="Y124" s="11" t="s">
        <v>14</v>
      </c>
      <c r="Z124" s="11" t="s">
        <v>14</v>
      </c>
      <c r="AA124" s="11" t="s">
        <v>14</v>
      </c>
      <c r="AB124" s="11" t="s">
        <v>14</v>
      </c>
      <c r="AC124" s="11" t="s">
        <v>14</v>
      </c>
      <c r="AD124" s="11" t="s">
        <v>14</v>
      </c>
      <c r="AE124" s="11" t="s">
        <v>14</v>
      </c>
      <c r="AF124" s="11" t="s">
        <v>14</v>
      </c>
      <c r="AG124" s="11" t="s">
        <v>14</v>
      </c>
      <c r="AH124" s="11" t="s">
        <v>14</v>
      </c>
      <c r="AI124" s="11" t="s">
        <v>14</v>
      </c>
      <c r="AJ124" s="11" t="s">
        <v>14</v>
      </c>
      <c r="AK124" s="11" t="s">
        <v>14</v>
      </c>
      <c r="AL124" s="11" t="s">
        <v>14</v>
      </c>
      <c r="AM124" s="11" t="s">
        <v>14</v>
      </c>
      <c r="AN124" s="11" t="s">
        <v>14</v>
      </c>
      <c r="AO124" s="11" t="s">
        <v>14</v>
      </c>
      <c r="AP124" s="11" t="s">
        <v>14</v>
      </c>
      <c r="AQ124" s="11" t="s">
        <v>14</v>
      </c>
      <c r="AR124" s="11" t="s">
        <v>14</v>
      </c>
      <c r="AS124" s="11" t="s">
        <v>14</v>
      </c>
      <c r="AT124" s="11" t="s">
        <v>14</v>
      </c>
      <c r="AU124" s="11" t="s">
        <v>14</v>
      </c>
      <c r="AV124" s="11" t="s">
        <v>14</v>
      </c>
      <c r="AW124" s="11" t="s">
        <v>14</v>
      </c>
      <c r="AX124" s="11" t="s">
        <v>14</v>
      </c>
      <c r="AY124" s="11" t="s">
        <v>14</v>
      </c>
      <c r="AZ124" s="11" t="s">
        <v>14</v>
      </c>
      <c r="BA124" s="11" t="s">
        <v>14</v>
      </c>
      <c r="BB124" s="11" t="s">
        <v>14</v>
      </c>
      <c r="BC124" s="11" t="s">
        <v>14</v>
      </c>
      <c r="BD124" s="11" t="s">
        <v>14</v>
      </c>
      <c r="BE124" s="11" t="s">
        <v>14</v>
      </c>
      <c r="BF124" s="11" t="s">
        <v>14</v>
      </c>
      <c r="BG124" s="11" t="s">
        <v>14</v>
      </c>
      <c r="BH124" s="11" t="s">
        <v>14</v>
      </c>
      <c r="BI124" s="11" t="s">
        <v>14</v>
      </c>
      <c r="BJ124" s="11" t="s">
        <v>14</v>
      </c>
      <c r="BK124" s="11" t="s">
        <v>14</v>
      </c>
      <c r="BL124" s="11" t="s">
        <v>14</v>
      </c>
      <c r="BM124" s="11" t="s">
        <v>14</v>
      </c>
      <c r="BN124" s="11" t="s">
        <v>14</v>
      </c>
      <c r="BO124" s="11" t="s">
        <v>14</v>
      </c>
      <c r="BP124" s="11" t="s">
        <v>14</v>
      </c>
      <c r="BQ124" s="11" t="s">
        <v>14</v>
      </c>
      <c r="BR124" s="11" t="s">
        <v>14</v>
      </c>
      <c r="BS124" s="11" t="s">
        <v>14</v>
      </c>
      <c r="BT124" s="11" t="s">
        <v>14</v>
      </c>
      <c r="BU124" s="11" t="s">
        <v>14</v>
      </c>
      <c r="BV124" s="11" t="s">
        <v>14</v>
      </c>
      <c r="BW124" s="11" t="s">
        <v>14</v>
      </c>
      <c r="BX124" s="11" t="s">
        <v>14</v>
      </c>
      <c r="BY124" s="11" t="s">
        <v>14</v>
      </c>
      <c r="BZ124" s="11" t="s">
        <v>14</v>
      </c>
      <c r="CA124" s="11" t="s">
        <v>14</v>
      </c>
      <c r="CB124" s="11" t="s">
        <v>14</v>
      </c>
      <c r="CC124" s="11" t="s">
        <v>14</v>
      </c>
      <c r="CD124" s="11" t="s">
        <v>14</v>
      </c>
      <c r="CE124" s="11" t="s">
        <v>14</v>
      </c>
      <c r="CF124" s="11" t="s">
        <v>14</v>
      </c>
      <c r="CG124" s="11" t="s">
        <v>14</v>
      </c>
      <c r="CH124" s="11" t="s">
        <v>14</v>
      </c>
      <c r="CI124" s="11" t="s">
        <v>14</v>
      </c>
      <c r="CJ124" s="11" t="s">
        <v>14</v>
      </c>
      <c r="CK124" s="11" t="s">
        <v>14</v>
      </c>
      <c r="CL124" s="11" t="s">
        <v>14</v>
      </c>
      <c r="CM124" s="11" t="s">
        <v>14</v>
      </c>
      <c r="CN124" s="11" t="s">
        <v>14</v>
      </c>
      <c r="CO124" s="11" t="s">
        <v>14</v>
      </c>
      <c r="CP124" s="11" t="s">
        <v>14</v>
      </c>
      <c r="CQ124" s="11" t="s">
        <v>14</v>
      </c>
      <c r="CR124" s="11" t="s">
        <v>14</v>
      </c>
      <c r="CS124" s="11" t="s">
        <v>14</v>
      </c>
      <c r="CT124" s="11" t="s">
        <v>14</v>
      </c>
      <c r="CU124" s="11" t="s">
        <v>14</v>
      </c>
      <c r="CV124" s="11" t="s">
        <v>14</v>
      </c>
      <c r="CW124" s="11" t="s">
        <v>14</v>
      </c>
      <c r="CX124" s="11" t="s">
        <v>14</v>
      </c>
      <c r="CY124" s="11" t="s">
        <v>14</v>
      </c>
      <c r="CZ124" s="11" t="s">
        <v>14</v>
      </c>
      <c r="DA124" s="11" t="s">
        <v>14</v>
      </c>
      <c r="DB124" s="11" t="s">
        <v>14</v>
      </c>
      <c r="DC124" s="11" t="s">
        <v>14</v>
      </c>
      <c r="DD124" s="11" t="s">
        <v>14</v>
      </c>
      <c r="DE124" s="11" t="s">
        <v>14</v>
      </c>
      <c r="DF124" s="11" t="s">
        <v>14</v>
      </c>
      <c r="DG124" s="11" t="s">
        <v>14</v>
      </c>
      <c r="DH124" s="11" t="s">
        <v>14</v>
      </c>
      <c r="DI124" s="11" t="s">
        <v>14</v>
      </c>
      <c r="DJ124" s="11" t="s">
        <v>14</v>
      </c>
      <c r="DK124" s="11" t="s">
        <v>14</v>
      </c>
      <c r="DL124" s="11" t="s">
        <v>14</v>
      </c>
      <c r="DM124" s="11" t="s">
        <v>14</v>
      </c>
      <c r="DN124" s="11" t="s">
        <v>14</v>
      </c>
      <c r="DO124" s="11" t="s">
        <v>14</v>
      </c>
      <c r="DP124" s="11" t="s">
        <v>14</v>
      </c>
      <c r="DQ124" s="11" t="s">
        <v>14</v>
      </c>
      <c r="DR124" s="11" t="s">
        <v>14</v>
      </c>
      <c r="DS124" s="11" t="s">
        <v>14</v>
      </c>
      <c r="DT124" s="11" t="s">
        <v>14</v>
      </c>
      <c r="DU124" s="11" t="s">
        <v>14</v>
      </c>
      <c r="DV124" s="11" t="s">
        <v>14</v>
      </c>
      <c r="DW124" s="11" t="s">
        <v>14</v>
      </c>
      <c r="DX124" s="11" t="s">
        <v>14</v>
      </c>
      <c r="DY124" s="11" t="s">
        <v>14</v>
      </c>
      <c r="DZ124" s="11" t="s">
        <v>14</v>
      </c>
      <c r="EA124" s="11" t="s">
        <v>14</v>
      </c>
      <c r="EB124" s="11" t="s">
        <v>14</v>
      </c>
      <c r="EC124" s="11" t="s">
        <v>14</v>
      </c>
      <c r="ED124" s="11" t="s">
        <v>14</v>
      </c>
      <c r="EE124" s="11" t="s">
        <v>14</v>
      </c>
      <c r="EF124" s="11" t="s">
        <v>14</v>
      </c>
      <c r="EG124" s="11" t="s">
        <v>14</v>
      </c>
      <c r="EH124" s="11" t="s">
        <v>14</v>
      </c>
      <c r="EI124" s="11" t="s">
        <v>14</v>
      </c>
      <c r="EJ124" s="11" t="s">
        <v>14</v>
      </c>
      <c r="EK124" s="11" t="s">
        <v>14</v>
      </c>
      <c r="EL124" s="11" t="s">
        <v>14</v>
      </c>
      <c r="EM124" s="11" t="s">
        <v>14</v>
      </c>
      <c r="EN124" s="11" t="s">
        <v>14</v>
      </c>
      <c r="EO124" s="11" t="s">
        <v>14</v>
      </c>
      <c r="EP124" s="11" t="s">
        <v>14</v>
      </c>
      <c r="EQ124" s="11" t="s">
        <v>14</v>
      </c>
      <c r="ER124" s="11" t="s">
        <v>14</v>
      </c>
      <c r="ES124" s="11" t="s">
        <v>14</v>
      </c>
      <c r="ET124" s="11" t="s">
        <v>14</v>
      </c>
      <c r="EU124" s="11" t="s">
        <v>14</v>
      </c>
      <c r="EV124" s="11" t="s">
        <v>14</v>
      </c>
      <c r="EW124" s="11" t="s">
        <v>14</v>
      </c>
      <c r="EX124" s="11" t="s">
        <v>14</v>
      </c>
      <c r="EY124" s="11" t="s">
        <v>14</v>
      </c>
      <c r="EZ124" s="11" t="s">
        <v>14</v>
      </c>
      <c r="FA124" s="11" t="s">
        <v>14</v>
      </c>
      <c r="FB124" s="11" t="s">
        <v>14</v>
      </c>
      <c r="FC124" s="11" t="s">
        <v>14</v>
      </c>
      <c r="FD124" s="11" t="s">
        <v>14</v>
      </c>
      <c r="FE124" s="11" t="s">
        <v>14</v>
      </c>
      <c r="FF124" s="11" t="s">
        <v>14</v>
      </c>
      <c r="FG124" s="11" t="s">
        <v>14</v>
      </c>
      <c r="FH124" s="11" t="s">
        <v>14</v>
      </c>
      <c r="FI124" s="11" t="s">
        <v>14</v>
      </c>
      <c r="FJ124" s="11">
        <v>0</v>
      </c>
      <c r="FK124" s="11">
        <v>0</v>
      </c>
      <c r="FL124" s="11">
        <v>0</v>
      </c>
      <c r="FM124" s="11">
        <v>0</v>
      </c>
      <c r="FN124" s="11">
        <v>0</v>
      </c>
      <c r="FO124" s="11">
        <v>0</v>
      </c>
      <c r="FP124" s="11">
        <v>0</v>
      </c>
      <c r="FQ124" s="11">
        <v>0</v>
      </c>
      <c r="FR124" s="11">
        <v>0</v>
      </c>
      <c r="FS124" s="11">
        <v>0</v>
      </c>
      <c r="FT124" s="11">
        <v>0</v>
      </c>
      <c r="FU124" s="11">
        <v>0</v>
      </c>
      <c r="FV124" s="11">
        <v>0</v>
      </c>
      <c r="FW124" s="11">
        <v>0</v>
      </c>
      <c r="FX124" s="11">
        <v>0</v>
      </c>
      <c r="FY124" s="11">
        <v>0</v>
      </c>
      <c r="FZ124" s="11">
        <v>0</v>
      </c>
      <c r="GA124" s="11">
        <v>0</v>
      </c>
      <c r="GB124" s="11">
        <v>0</v>
      </c>
      <c r="GC124" s="20">
        <v>0</v>
      </c>
      <c r="GD124" s="20">
        <v>0</v>
      </c>
      <c r="GE124" s="20">
        <v>0</v>
      </c>
      <c r="GF124" s="20">
        <v>0</v>
      </c>
      <c r="GG124" s="20">
        <v>0</v>
      </c>
      <c r="GH124" s="20">
        <v>0</v>
      </c>
      <c r="GI124" s="43"/>
      <c r="GJ124" s="42"/>
      <c r="GK124" s="31"/>
      <c r="GL124" s="31"/>
      <c r="GM124" s="31"/>
      <c r="GN124" s="31"/>
      <c r="GO124" s="31"/>
      <c r="GP124" s="31"/>
    </row>
    <row r="125" spans="1:198" ht="35.25" customHeight="1" x14ac:dyDescent="0.3">
      <c r="B125" s="85" t="s">
        <v>2</v>
      </c>
      <c r="C125" s="86"/>
      <c r="D125" s="12">
        <f t="shared" ref="D125:AI125" si="50">SUM(D107:D124)</f>
        <v>61640.59</v>
      </c>
      <c r="E125" s="12">
        <f t="shared" si="50"/>
        <v>456160.27999999997</v>
      </c>
      <c r="F125" s="12">
        <f t="shared" si="50"/>
        <v>1283966.5900000001</v>
      </c>
      <c r="G125" s="12">
        <f t="shared" si="50"/>
        <v>2454652.19</v>
      </c>
      <c r="H125" s="12">
        <f t="shared" si="50"/>
        <v>4095090.7999999993</v>
      </c>
      <c r="I125" s="12">
        <f t="shared" si="50"/>
        <v>6338132.2999999998</v>
      </c>
      <c r="J125" s="12">
        <f t="shared" si="50"/>
        <v>9421881.7900000028</v>
      </c>
      <c r="K125" s="12">
        <f t="shared" si="50"/>
        <v>12908209.630000001</v>
      </c>
      <c r="L125" s="12">
        <f t="shared" si="50"/>
        <v>18064011.989999998</v>
      </c>
      <c r="M125" s="12">
        <f t="shared" si="50"/>
        <v>24406028.629999999</v>
      </c>
      <c r="N125" s="12">
        <f t="shared" si="50"/>
        <v>30705830.620000005</v>
      </c>
      <c r="O125" s="12">
        <f t="shared" si="50"/>
        <v>34768078.630000003</v>
      </c>
      <c r="P125" s="12">
        <f t="shared" si="50"/>
        <v>39220349.670000002</v>
      </c>
      <c r="Q125" s="12">
        <f t="shared" si="50"/>
        <v>44833447.68999999</v>
      </c>
      <c r="R125" s="12">
        <f t="shared" si="50"/>
        <v>52553194.68</v>
      </c>
      <c r="S125" s="12">
        <f t="shared" si="50"/>
        <v>58061458.130000003</v>
      </c>
      <c r="T125" s="12">
        <f t="shared" si="50"/>
        <v>66043532.820000015</v>
      </c>
      <c r="U125" s="12">
        <f t="shared" si="50"/>
        <v>74396386.25</v>
      </c>
      <c r="V125" s="12">
        <f t="shared" si="50"/>
        <v>85125182.039999992</v>
      </c>
      <c r="W125" s="12">
        <f t="shared" si="50"/>
        <v>96313311.25999999</v>
      </c>
      <c r="X125" s="12">
        <f t="shared" si="50"/>
        <v>109661154.41</v>
      </c>
      <c r="Y125" s="12">
        <f t="shared" si="50"/>
        <v>124479001.05000001</v>
      </c>
      <c r="Z125" s="12">
        <f t="shared" si="50"/>
        <v>141585111.72000003</v>
      </c>
      <c r="AA125" s="12">
        <f t="shared" si="50"/>
        <v>160148961.30000001</v>
      </c>
      <c r="AB125" s="12">
        <f t="shared" si="50"/>
        <v>180014533.39000002</v>
      </c>
      <c r="AC125" s="12">
        <f t="shared" si="50"/>
        <v>202038001.84999999</v>
      </c>
      <c r="AD125" s="12">
        <f t="shared" si="50"/>
        <v>227460698.20000002</v>
      </c>
      <c r="AE125" s="12">
        <f t="shared" si="50"/>
        <v>255141660.48999998</v>
      </c>
      <c r="AF125" s="12">
        <f t="shared" si="50"/>
        <v>286136104.59000003</v>
      </c>
      <c r="AG125" s="12">
        <f t="shared" si="50"/>
        <v>318539800.27000004</v>
      </c>
      <c r="AH125" s="12">
        <f t="shared" si="50"/>
        <v>353091276.53999996</v>
      </c>
      <c r="AI125" s="12">
        <f t="shared" si="50"/>
        <v>388389339.01999992</v>
      </c>
      <c r="AJ125" s="12">
        <f t="shared" ref="AJ125:BO125" si="51">SUM(AJ107:AJ124)</f>
        <v>425599523.46999991</v>
      </c>
      <c r="AK125" s="12">
        <f t="shared" si="51"/>
        <v>460611213.44999993</v>
      </c>
      <c r="AL125" s="12">
        <f t="shared" si="51"/>
        <v>493500091.38000005</v>
      </c>
      <c r="AM125" s="12">
        <f t="shared" si="51"/>
        <v>523703148.94000006</v>
      </c>
      <c r="AN125" s="12">
        <f t="shared" si="51"/>
        <v>555838851.8599999</v>
      </c>
      <c r="AO125" s="12">
        <f t="shared" si="51"/>
        <v>589600854.48000002</v>
      </c>
      <c r="AP125" s="12">
        <f t="shared" si="51"/>
        <v>529697475.37999994</v>
      </c>
      <c r="AQ125" s="12">
        <f t="shared" si="51"/>
        <v>557037614.08000004</v>
      </c>
      <c r="AR125" s="12">
        <f t="shared" si="51"/>
        <v>583404506.16999996</v>
      </c>
      <c r="AS125" s="12">
        <f t="shared" si="51"/>
        <v>609902286.02999997</v>
      </c>
      <c r="AT125" s="12">
        <f t="shared" si="51"/>
        <v>634629110.00999999</v>
      </c>
      <c r="AU125" s="12">
        <f t="shared" si="51"/>
        <v>659467449.71999991</v>
      </c>
      <c r="AV125" s="12">
        <f t="shared" si="51"/>
        <v>684786354.78999996</v>
      </c>
      <c r="AW125" s="12">
        <f t="shared" si="51"/>
        <v>800426993.57000005</v>
      </c>
      <c r="AX125" s="12">
        <f t="shared" si="51"/>
        <v>828917249.15999997</v>
      </c>
      <c r="AY125" s="12">
        <f t="shared" si="51"/>
        <v>860328768.15000021</v>
      </c>
      <c r="AZ125" s="12">
        <f t="shared" si="51"/>
        <v>893210890.98000014</v>
      </c>
      <c r="BA125" s="12">
        <f t="shared" si="51"/>
        <v>932148238.15999997</v>
      </c>
      <c r="BB125" s="12">
        <f t="shared" si="51"/>
        <v>972682665.2299999</v>
      </c>
      <c r="BC125" s="12">
        <f t="shared" si="51"/>
        <v>1003423227.3500001</v>
      </c>
      <c r="BD125" s="12">
        <f t="shared" si="51"/>
        <v>1033298386.64</v>
      </c>
      <c r="BE125" s="12">
        <f t="shared" si="51"/>
        <v>157828.39000000001</v>
      </c>
      <c r="BF125" s="12">
        <f t="shared" si="51"/>
        <v>630096.1</v>
      </c>
      <c r="BG125" s="12">
        <f t="shared" si="51"/>
        <v>1645058.8800000001</v>
      </c>
      <c r="BH125" s="12">
        <f t="shared" si="51"/>
        <v>3210691.77</v>
      </c>
      <c r="BI125" s="12">
        <f t="shared" si="51"/>
        <v>5568853.8599999994</v>
      </c>
      <c r="BJ125" s="12">
        <f t="shared" si="51"/>
        <v>8501806.9100000001</v>
      </c>
      <c r="BK125" s="12">
        <f t="shared" si="51"/>
        <v>12244149.559999999</v>
      </c>
      <c r="BL125" s="12">
        <f t="shared" si="51"/>
        <v>17138918.810000002</v>
      </c>
      <c r="BM125" s="12">
        <f t="shared" si="51"/>
        <v>23690042.560000002</v>
      </c>
      <c r="BN125" s="12">
        <f t="shared" si="51"/>
        <v>30901101.969999999</v>
      </c>
      <c r="BO125" s="12">
        <f t="shared" si="51"/>
        <v>39201208.590000011</v>
      </c>
      <c r="BP125" s="12">
        <f t="shared" ref="BP125:CA125" si="52">SUM(BP107:BP124)</f>
        <v>47546398.970000006</v>
      </c>
      <c r="BQ125" s="12">
        <f t="shared" si="52"/>
        <v>56184453.320000008</v>
      </c>
      <c r="BR125" s="12">
        <f t="shared" si="52"/>
        <v>63219035.32</v>
      </c>
      <c r="BS125" s="12">
        <f t="shared" si="52"/>
        <v>73307819.180000007</v>
      </c>
      <c r="BT125" s="12">
        <f t="shared" si="52"/>
        <v>86135902.210000008</v>
      </c>
      <c r="BU125" s="12">
        <f t="shared" si="52"/>
        <v>80967393.269999996</v>
      </c>
      <c r="BV125" s="12">
        <f t="shared" si="52"/>
        <v>93628293.519999996</v>
      </c>
      <c r="BW125" s="12">
        <f t="shared" si="52"/>
        <v>108523986.01999998</v>
      </c>
      <c r="BX125" s="12">
        <f t="shared" si="52"/>
        <v>124737710.72999999</v>
      </c>
      <c r="BY125" s="12">
        <f t="shared" si="52"/>
        <v>141672856.72</v>
      </c>
      <c r="BZ125" s="12">
        <f t="shared" si="52"/>
        <v>160371508.69999993</v>
      </c>
      <c r="CA125" s="12">
        <f t="shared" si="52"/>
        <v>179637060.27000001</v>
      </c>
      <c r="CB125" s="12">
        <f t="shared" ref="CB125:CG125" si="53">SUM(CB107:CB124)</f>
        <v>200959024.04999995</v>
      </c>
      <c r="CC125" s="12">
        <f t="shared" si="53"/>
        <v>222566725.76999998</v>
      </c>
      <c r="CD125" s="12">
        <f t="shared" si="53"/>
        <v>244591631.52999994</v>
      </c>
      <c r="CE125" s="12">
        <f t="shared" si="53"/>
        <v>270461441.02000004</v>
      </c>
      <c r="CF125" s="12">
        <f t="shared" si="53"/>
        <v>298341381.00999999</v>
      </c>
      <c r="CG125" s="12">
        <f t="shared" si="53"/>
        <v>327673730.75999999</v>
      </c>
      <c r="CH125" s="12">
        <f t="shared" ref="CH125:CM125" si="54">SUM(CH107:CH124)</f>
        <v>357783988.93000001</v>
      </c>
      <c r="CI125" s="12">
        <f t="shared" si="54"/>
        <v>387994831.04999995</v>
      </c>
      <c r="CJ125" s="12">
        <f t="shared" si="54"/>
        <v>422527917.27999997</v>
      </c>
      <c r="CK125" s="12">
        <f t="shared" si="54"/>
        <v>453664240.98999995</v>
      </c>
      <c r="CL125" s="12">
        <f t="shared" si="54"/>
        <v>481430668.67000008</v>
      </c>
      <c r="CM125" s="12">
        <f t="shared" si="54"/>
        <v>422527367.23000002</v>
      </c>
      <c r="CN125" s="12">
        <f t="shared" ref="CN125:CS125" si="55">SUM(CN107:CN124)</f>
        <v>533254321.67000002</v>
      </c>
      <c r="CO125" s="12">
        <f t="shared" si="55"/>
        <v>558538584.84000003</v>
      </c>
      <c r="CP125" s="12">
        <f t="shared" si="55"/>
        <v>584392032.61999989</v>
      </c>
      <c r="CQ125" s="12">
        <f t="shared" si="55"/>
        <v>611376191.31999981</v>
      </c>
      <c r="CR125" s="12">
        <f t="shared" si="55"/>
        <v>637695334.10000002</v>
      </c>
      <c r="CS125" s="12">
        <f t="shared" si="55"/>
        <v>666016840.97999978</v>
      </c>
      <c r="CT125" s="12">
        <f t="shared" ref="CT125:CZ125" si="56">SUM(CT107:CT124)</f>
        <v>693242908.89999986</v>
      </c>
      <c r="CU125" s="12">
        <f t="shared" si="56"/>
        <v>723650185</v>
      </c>
      <c r="CV125" s="12">
        <f t="shared" si="56"/>
        <v>747894264.75</v>
      </c>
      <c r="CW125" s="12">
        <f t="shared" si="56"/>
        <v>775571394.39999998</v>
      </c>
      <c r="CX125" s="12">
        <f t="shared" si="56"/>
        <v>804331882.26999986</v>
      </c>
      <c r="CY125" s="12">
        <f t="shared" si="56"/>
        <v>833750038.98000014</v>
      </c>
      <c r="CZ125" s="12">
        <f t="shared" si="56"/>
        <v>864614510.13</v>
      </c>
      <c r="DA125" s="12">
        <f t="shared" ref="DA125:DB125" si="57">SUM(DA107:DA124)</f>
        <v>898319205.80000007</v>
      </c>
      <c r="DB125" s="12">
        <f t="shared" si="57"/>
        <v>935275524.57000005</v>
      </c>
      <c r="DC125" s="12">
        <f t="shared" ref="DC125:DD125" si="58">SUM(DC107:DC124)</f>
        <v>967714561.92999995</v>
      </c>
      <c r="DD125" s="12">
        <f t="shared" si="58"/>
        <v>991805660.98000026</v>
      </c>
      <c r="DE125" s="12">
        <f t="shared" ref="DE125" si="59">SUM(DE107:DE124)</f>
        <v>324987.93</v>
      </c>
      <c r="DF125" s="12">
        <f t="shared" ref="DF125:DG125" si="60">SUM(DF107:DF124)</f>
        <v>1018730.79</v>
      </c>
      <c r="DG125" s="12">
        <f t="shared" si="60"/>
        <v>2040084.4200000002</v>
      </c>
      <c r="DH125" s="12">
        <f t="shared" ref="DH125:DI125" si="61">SUM(DH107:DH124)</f>
        <v>3470197.92</v>
      </c>
      <c r="DI125" s="12">
        <f t="shared" si="61"/>
        <v>5914487.7000000002</v>
      </c>
      <c r="DJ125" s="12">
        <f t="shared" ref="DJ125:DK125" si="62">SUM(DJ107:DJ124)</f>
        <v>9020944.2799999993</v>
      </c>
      <c r="DK125" s="12">
        <f t="shared" si="62"/>
        <v>12287799.119999999</v>
      </c>
      <c r="DL125" s="12">
        <f t="shared" ref="DL125:DM125" si="63">SUM(DL107:DL124)</f>
        <v>16383754.220000001</v>
      </c>
      <c r="DM125" s="12">
        <f t="shared" si="63"/>
        <v>21223589.120000001</v>
      </c>
      <c r="DN125" s="12">
        <f t="shared" ref="DN125:DO125" si="64">SUM(DN107:DN124)</f>
        <v>26715739.560000002</v>
      </c>
      <c r="DO125" s="12">
        <f t="shared" si="64"/>
        <v>32559759.459999997</v>
      </c>
      <c r="DP125" s="12">
        <f t="shared" ref="DP125:DQ125" si="65">SUM(DP107:DP124)</f>
        <v>39104558.719999991</v>
      </c>
      <c r="DQ125" s="12">
        <f t="shared" si="65"/>
        <v>46203458.880000003</v>
      </c>
      <c r="DR125" s="12">
        <f t="shared" ref="DR125:DS125" si="66">SUM(DR107:DR124)</f>
        <v>55281957.559999995</v>
      </c>
      <c r="DS125" s="12">
        <f t="shared" si="66"/>
        <v>65797922.530000001</v>
      </c>
      <c r="DT125" s="12">
        <f t="shared" ref="DT125:DV125" si="67">SUM(DT107:DT124)</f>
        <v>74708594.969999999</v>
      </c>
      <c r="DU125" s="12">
        <f t="shared" si="67"/>
        <v>86876401.159999996</v>
      </c>
      <c r="DV125" s="12">
        <f t="shared" si="67"/>
        <v>98716804.640000001</v>
      </c>
      <c r="DW125" s="12">
        <f t="shared" ref="DW125:DX125" si="68">SUM(DW107:DW124)</f>
        <v>113743107.7</v>
      </c>
      <c r="DX125" s="12">
        <f t="shared" si="68"/>
        <v>128135553.28</v>
      </c>
      <c r="DY125" s="12">
        <f t="shared" ref="DY125:DZ125" si="69">SUM(DY107:DY124)</f>
        <v>143497892.16999999</v>
      </c>
      <c r="DZ125" s="12">
        <f t="shared" si="69"/>
        <v>160251104.34999996</v>
      </c>
      <c r="EA125" s="12">
        <f t="shared" ref="EA125:EB125" si="70">SUM(EA107:EA124)</f>
        <v>177376010.10999998</v>
      </c>
      <c r="EB125" s="12">
        <f t="shared" si="70"/>
        <v>194616201.82000002</v>
      </c>
      <c r="EC125" s="12">
        <f t="shared" ref="EC125:EE125" si="71">SUM(EC107:EC124)</f>
        <v>213888003.09</v>
      </c>
      <c r="ED125" s="12">
        <f t="shared" ref="ED125" si="72">SUM(ED107:ED124)</f>
        <v>232803803.57999998</v>
      </c>
      <c r="EE125" s="12">
        <f t="shared" si="71"/>
        <v>254878093.12000003</v>
      </c>
      <c r="EF125" s="12">
        <f t="shared" ref="EF125:EK125" si="73">SUM(EF107:EF124)</f>
        <v>276957627.98000002</v>
      </c>
      <c r="EG125" s="12">
        <f t="shared" si="73"/>
        <v>299526042.96000004</v>
      </c>
      <c r="EH125" s="12">
        <f t="shared" si="73"/>
        <v>323971478.35999995</v>
      </c>
      <c r="EI125" s="12">
        <f t="shared" si="73"/>
        <v>348409499.33999997</v>
      </c>
      <c r="EJ125" s="12">
        <f t="shared" si="73"/>
        <v>375871662.27999997</v>
      </c>
      <c r="EK125" s="12">
        <f t="shared" si="73"/>
        <v>400304660.26000005</v>
      </c>
      <c r="EL125" s="12">
        <f t="shared" ref="EL125:EM125" si="74">SUM(EL107:EL124)</f>
        <v>424359582.46999997</v>
      </c>
      <c r="EM125" s="12">
        <f t="shared" si="74"/>
        <v>447289126.63999999</v>
      </c>
      <c r="EN125" s="12">
        <f t="shared" ref="EN125:EO125" si="75">SUM(EN107:EN124)</f>
        <v>470624326.64000005</v>
      </c>
      <c r="EO125" s="12">
        <f t="shared" si="75"/>
        <v>493302112.87000012</v>
      </c>
      <c r="EP125" s="12">
        <f t="shared" ref="EP125:EQ125" si="76">SUM(EP107:EP124)</f>
        <v>515383879.11999995</v>
      </c>
      <c r="EQ125" s="12">
        <f t="shared" si="76"/>
        <v>537348702.45000005</v>
      </c>
      <c r="ER125" s="12">
        <f t="shared" ref="ER125:ES125" si="77">SUM(ER107:ER124)</f>
        <v>560911611.19000006</v>
      </c>
      <c r="ES125" s="12">
        <f t="shared" si="77"/>
        <v>586131348.22000015</v>
      </c>
      <c r="ET125" s="12">
        <f t="shared" ref="ET125:EU125" si="78">SUM(ET107:ET124)</f>
        <v>610391165.61000013</v>
      </c>
      <c r="EU125" s="12">
        <f t="shared" si="78"/>
        <v>635775613.74999988</v>
      </c>
      <c r="EV125" s="12">
        <f t="shared" ref="EV125:EW125" si="79">SUM(EV107:EV124)</f>
        <v>658144524.13999987</v>
      </c>
      <c r="EW125" s="12">
        <f t="shared" si="79"/>
        <v>681381077.58999991</v>
      </c>
      <c r="EX125" s="12">
        <f t="shared" ref="EX125:EY125" si="80">SUM(EX107:EX124)</f>
        <v>707054077.73000014</v>
      </c>
      <c r="EY125" s="12">
        <f t="shared" si="80"/>
        <v>731608361.58000004</v>
      </c>
      <c r="EZ125" s="12">
        <f t="shared" ref="EZ125:FA125" si="81">SUM(EZ107:EZ124)</f>
        <v>759087182.20000017</v>
      </c>
      <c r="FA125" s="12">
        <f t="shared" si="81"/>
        <v>786206685.66999996</v>
      </c>
      <c r="FB125" s="12">
        <f t="shared" ref="FB125:FC125" si="82">SUM(FB107:FB124)</f>
        <v>814318956.54999983</v>
      </c>
      <c r="FC125" s="12">
        <f t="shared" si="82"/>
        <v>844274503.96999991</v>
      </c>
      <c r="FD125" s="12">
        <f t="shared" ref="FD125:FE125" si="83">SUM(FD107:FD124)</f>
        <v>867593991.02999997</v>
      </c>
      <c r="FE125" s="12">
        <f t="shared" si="83"/>
        <v>187364.46999999997</v>
      </c>
      <c r="FF125" s="12">
        <f t="shared" ref="FF125:FG125" si="84">SUM(FF107:FF124)</f>
        <v>681605.8899999999</v>
      </c>
      <c r="FG125" s="12">
        <f t="shared" si="84"/>
        <v>1551190.0299999998</v>
      </c>
      <c r="FH125" s="12">
        <f t="shared" ref="FH125:FN125" si="85">SUM(FH107:FH124)</f>
        <v>2547815.6900000004</v>
      </c>
      <c r="FI125" s="12">
        <f t="shared" si="85"/>
        <v>4121061.4499999997</v>
      </c>
      <c r="FJ125" s="12">
        <f t="shared" si="85"/>
        <v>6228012.4899999993</v>
      </c>
      <c r="FK125" s="12">
        <f t="shared" si="85"/>
        <v>9013127.3399999999</v>
      </c>
      <c r="FL125" s="12">
        <f t="shared" si="85"/>
        <v>11734219.24</v>
      </c>
      <c r="FM125" s="12">
        <f t="shared" si="85"/>
        <v>15189552.850000001</v>
      </c>
      <c r="FN125" s="12">
        <f t="shared" si="85"/>
        <v>19325493.449999999</v>
      </c>
      <c r="FO125" s="12">
        <f t="shared" ref="FO125:FP125" si="86">SUM(FO107:FO124)</f>
        <v>23714636.819999997</v>
      </c>
      <c r="FP125" s="12">
        <f t="shared" si="86"/>
        <v>28206315.590000004</v>
      </c>
      <c r="FQ125" s="12">
        <f t="shared" ref="FQ125:FR125" si="87">SUM(FQ107:FQ124)</f>
        <v>33149554.630000003</v>
      </c>
      <c r="FR125" s="12">
        <f t="shared" si="87"/>
        <v>39149957.780000001</v>
      </c>
      <c r="FS125" s="12">
        <f t="shared" ref="FS125:FT125" si="88">SUM(FS107:FS124)</f>
        <v>44740097.359999999</v>
      </c>
      <c r="FT125" s="12">
        <f t="shared" si="88"/>
        <v>51731367.280000001</v>
      </c>
      <c r="FU125" s="12">
        <f t="shared" ref="FU125:FV125" si="89">SUM(FU107:FU124)</f>
        <v>59439196.000000015</v>
      </c>
      <c r="FV125" s="12">
        <f t="shared" si="89"/>
        <v>66471759.549999997</v>
      </c>
      <c r="FW125" s="12">
        <f t="shared" ref="FW125:FX125" si="90">SUM(FW107:FW124)</f>
        <v>75613866.090000004</v>
      </c>
      <c r="FX125" s="12">
        <f t="shared" si="90"/>
        <v>85284184.670000002</v>
      </c>
      <c r="FY125" s="12">
        <f t="shared" ref="FY125:FZ125" si="91">SUM(FY107:FY124)</f>
        <v>95514459.209999993</v>
      </c>
      <c r="FZ125" s="12">
        <f t="shared" si="91"/>
        <v>105953785.61</v>
      </c>
      <c r="GA125" s="12">
        <f t="shared" ref="GA125:GG125" si="92">SUM(GA107:GA124)</f>
        <v>118051052.97</v>
      </c>
      <c r="GB125" s="12">
        <f t="shared" si="92"/>
        <v>130972736.75</v>
      </c>
      <c r="GC125" s="12">
        <f t="shared" si="92"/>
        <v>145260369.99000001</v>
      </c>
      <c r="GD125" s="12">
        <f t="shared" si="92"/>
        <v>158279124.76000002</v>
      </c>
      <c r="GE125" s="12">
        <f t="shared" si="92"/>
        <v>176072488.83999997</v>
      </c>
      <c r="GF125" s="12">
        <f t="shared" si="92"/>
        <v>193239284.88000005</v>
      </c>
      <c r="GG125" s="12">
        <f t="shared" si="92"/>
        <v>211658201.92000008</v>
      </c>
      <c r="GH125" s="12">
        <f t="shared" ref="GH125" si="93">SUM(GH107:GH124)</f>
        <v>228175880.47999996</v>
      </c>
      <c r="GI125" s="21"/>
      <c r="GJ125" s="21"/>
      <c r="GK125" s="21"/>
      <c r="GL125" s="21"/>
      <c r="GM125" s="21"/>
      <c r="GN125" s="21"/>
      <c r="GO125" s="21"/>
      <c r="GP125" s="21"/>
    </row>
    <row r="126" spans="1:198" s="9" customFormat="1" x14ac:dyDescent="0.3">
      <c r="A126" s="1"/>
      <c r="B126" s="14"/>
      <c r="C126" s="14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  <c r="FH126" s="21"/>
      <c r="FI126" s="21"/>
      <c r="FJ126" s="21"/>
      <c r="FK126" s="21"/>
      <c r="FL126" s="21"/>
      <c r="FM126" s="21"/>
      <c r="FN126" s="21"/>
      <c r="FO126" s="21"/>
      <c r="FP126" s="21"/>
      <c r="FQ126" s="21"/>
      <c r="FR126" s="21"/>
      <c r="FS126" s="21"/>
      <c r="FT126" s="21"/>
      <c r="FU126" s="21"/>
      <c r="FV126" s="21"/>
      <c r="FW126" s="21"/>
      <c r="FX126" s="21"/>
      <c r="FY126" s="21"/>
      <c r="FZ126" s="21"/>
      <c r="GA126" s="21"/>
      <c r="GB126" s="21"/>
      <c r="GC126" s="21"/>
      <c r="GD126" s="21"/>
      <c r="GE126" s="21"/>
      <c r="GF126" s="21"/>
      <c r="GG126" s="21"/>
      <c r="GH126" s="21"/>
      <c r="GI126" s="21"/>
      <c r="GJ126" s="21"/>
      <c r="GK126" s="21"/>
      <c r="GL126" s="21"/>
      <c r="GM126" s="21"/>
      <c r="GN126" s="21"/>
      <c r="GO126" s="21"/>
      <c r="GP126" s="21"/>
    </row>
    <row r="127" spans="1:198" s="9" customFormat="1" x14ac:dyDescent="0.3">
      <c r="A127" s="1"/>
      <c r="B127" s="14"/>
      <c r="C127" s="14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  <c r="FH127" s="21"/>
      <c r="FI127" s="21"/>
      <c r="FJ127" s="21"/>
      <c r="FK127" s="21"/>
      <c r="FL127" s="21"/>
      <c r="FM127" s="21"/>
      <c r="FN127" s="21"/>
      <c r="FO127" s="21"/>
      <c r="FP127" s="21"/>
      <c r="FQ127" s="21"/>
      <c r="FR127" s="21"/>
      <c r="FS127" s="21"/>
      <c r="FT127" s="21"/>
      <c r="FU127" s="21"/>
      <c r="FV127" s="21"/>
      <c r="FW127" s="21"/>
      <c r="FX127" s="21"/>
      <c r="FY127" s="21"/>
      <c r="FZ127" s="21"/>
      <c r="GA127" s="21"/>
      <c r="GB127" s="21"/>
      <c r="GC127" s="21"/>
      <c r="GD127" s="21"/>
      <c r="GE127" s="21"/>
      <c r="GF127" s="21"/>
      <c r="GG127" s="21"/>
      <c r="GH127" s="21"/>
      <c r="GI127" s="21"/>
      <c r="GJ127" s="21"/>
      <c r="GK127" s="21"/>
      <c r="GL127" s="21"/>
      <c r="GM127" s="21"/>
      <c r="GN127" s="21"/>
      <c r="GO127" s="21"/>
      <c r="GP127" s="21"/>
    </row>
    <row r="128" spans="1:198" s="17" customFormat="1" ht="21" customHeight="1" x14ac:dyDescent="0.3">
      <c r="B128" s="4" t="s">
        <v>241</v>
      </c>
      <c r="C128" s="5"/>
      <c r="D128" s="5"/>
      <c r="E128" s="5"/>
      <c r="F128" s="5"/>
      <c r="G128" s="5"/>
    </row>
    <row r="130" spans="1:198" ht="21" customHeight="1" x14ac:dyDescent="0.3">
      <c r="A130" s="1">
        <v>8</v>
      </c>
      <c r="B130" s="74" t="s">
        <v>0</v>
      </c>
      <c r="C130" s="75" t="s">
        <v>1</v>
      </c>
      <c r="D130" s="76" t="s">
        <v>23</v>
      </c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3" t="s">
        <v>111</v>
      </c>
      <c r="BF130" s="73"/>
      <c r="BG130" s="73"/>
      <c r="BH130" s="73"/>
      <c r="BI130" s="73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28"/>
      <c r="GJ130" s="28"/>
      <c r="GK130" s="28"/>
      <c r="GL130" s="6"/>
      <c r="GM130" s="6"/>
      <c r="GN130" s="6"/>
      <c r="GO130" s="6"/>
      <c r="GP130" s="6"/>
    </row>
    <row r="131" spans="1:198" ht="21" customHeight="1" x14ac:dyDescent="0.3">
      <c r="B131" s="74"/>
      <c r="C131" s="75"/>
      <c r="D131" s="2" t="s">
        <v>104</v>
      </c>
      <c r="E131" s="2" t="s">
        <v>103</v>
      </c>
      <c r="F131" s="2" t="s">
        <v>102</v>
      </c>
      <c r="G131" s="2" t="s">
        <v>101</v>
      </c>
      <c r="H131" s="2" t="s">
        <v>100</v>
      </c>
      <c r="I131" s="2" t="s">
        <v>99</v>
      </c>
      <c r="J131" s="2" t="s">
        <v>98</v>
      </c>
      <c r="K131" s="2" t="s">
        <v>97</v>
      </c>
      <c r="L131" s="2" t="s">
        <v>96</v>
      </c>
      <c r="M131" s="2" t="s">
        <v>95</v>
      </c>
      <c r="N131" s="2" t="s">
        <v>94</v>
      </c>
      <c r="O131" s="2" t="s">
        <v>93</v>
      </c>
      <c r="P131" s="2" t="s">
        <v>92</v>
      </c>
      <c r="Q131" s="2" t="s">
        <v>91</v>
      </c>
      <c r="R131" s="2" t="s">
        <v>90</v>
      </c>
      <c r="S131" s="2" t="s">
        <v>89</v>
      </c>
      <c r="T131" s="2" t="s">
        <v>88</v>
      </c>
      <c r="U131" s="2" t="s">
        <v>87</v>
      </c>
      <c r="V131" s="2" t="s">
        <v>86</v>
      </c>
      <c r="W131" s="2" t="s">
        <v>85</v>
      </c>
      <c r="X131" s="2" t="s">
        <v>84</v>
      </c>
      <c r="Y131" s="2" t="s">
        <v>83</v>
      </c>
      <c r="Z131" s="2" t="s">
        <v>82</v>
      </c>
      <c r="AA131" s="2" t="s">
        <v>81</v>
      </c>
      <c r="AB131" s="2" t="s">
        <v>80</v>
      </c>
      <c r="AC131" s="2" t="s">
        <v>79</v>
      </c>
      <c r="AD131" s="2" t="s">
        <v>78</v>
      </c>
      <c r="AE131" s="2" t="s">
        <v>77</v>
      </c>
      <c r="AF131" s="2" t="s">
        <v>76</v>
      </c>
      <c r="AG131" s="2" t="s">
        <v>75</v>
      </c>
      <c r="AH131" s="2" t="s">
        <v>74</v>
      </c>
      <c r="AI131" s="2" t="s">
        <v>73</v>
      </c>
      <c r="AJ131" s="2" t="s">
        <v>72</v>
      </c>
      <c r="AK131" s="2" t="s">
        <v>71</v>
      </c>
      <c r="AL131" s="2" t="s">
        <v>70</v>
      </c>
      <c r="AM131" s="2" t="s">
        <v>69</v>
      </c>
      <c r="AN131" s="2" t="s">
        <v>68</v>
      </c>
      <c r="AO131" s="2" t="s">
        <v>67</v>
      </c>
      <c r="AP131" s="2" t="s">
        <v>66</v>
      </c>
      <c r="AQ131" s="2" t="s">
        <v>65</v>
      </c>
      <c r="AR131" s="2" t="s">
        <v>64</v>
      </c>
      <c r="AS131" s="2" t="s">
        <v>63</v>
      </c>
      <c r="AT131" s="2" t="s">
        <v>62</v>
      </c>
      <c r="AU131" s="2" t="s">
        <v>61</v>
      </c>
      <c r="AV131" s="2" t="s">
        <v>60</v>
      </c>
      <c r="AW131" s="2" t="s">
        <v>59</v>
      </c>
      <c r="AX131" s="2" t="s">
        <v>58</v>
      </c>
      <c r="AY131" s="2" t="s">
        <v>57</v>
      </c>
      <c r="AZ131" s="2" t="s">
        <v>56</v>
      </c>
      <c r="BA131" s="2" t="s">
        <v>55</v>
      </c>
      <c r="BB131" s="2" t="s">
        <v>54</v>
      </c>
      <c r="BC131" s="2" t="s">
        <v>53</v>
      </c>
      <c r="BD131" s="2" t="s">
        <v>52</v>
      </c>
      <c r="BE131" s="2" t="s">
        <v>136</v>
      </c>
      <c r="BF131" s="2" t="s">
        <v>137</v>
      </c>
      <c r="BG131" s="2" t="s">
        <v>138</v>
      </c>
      <c r="BH131" s="2" t="s">
        <v>139</v>
      </c>
      <c r="BI131" s="2" t="s">
        <v>140</v>
      </c>
      <c r="BJ131" s="2" t="s">
        <v>141</v>
      </c>
      <c r="BK131" s="2" t="s">
        <v>142</v>
      </c>
      <c r="BL131" s="2" t="s">
        <v>143</v>
      </c>
      <c r="BM131" s="2" t="s">
        <v>144</v>
      </c>
      <c r="BN131" s="2" t="s">
        <v>145</v>
      </c>
      <c r="BO131" s="2" t="s">
        <v>146</v>
      </c>
      <c r="BP131" s="2" t="s">
        <v>147</v>
      </c>
      <c r="BQ131" s="2" t="s">
        <v>148</v>
      </c>
      <c r="BR131" s="2" t="s">
        <v>149</v>
      </c>
      <c r="BS131" s="2" t="s">
        <v>150</v>
      </c>
      <c r="BT131" s="2" t="s">
        <v>151</v>
      </c>
      <c r="BU131" s="2" t="s">
        <v>152</v>
      </c>
      <c r="BV131" s="2" t="s">
        <v>153</v>
      </c>
      <c r="BW131" s="2" t="s">
        <v>154</v>
      </c>
      <c r="BX131" s="2" t="s">
        <v>155</v>
      </c>
      <c r="BY131" s="2" t="s">
        <v>156</v>
      </c>
      <c r="BZ131" s="2" t="s">
        <v>157</v>
      </c>
      <c r="CA131" s="2" t="s">
        <v>158</v>
      </c>
      <c r="CB131" s="2" t="s">
        <v>159</v>
      </c>
      <c r="CC131" s="2" t="s">
        <v>160</v>
      </c>
      <c r="CD131" s="2" t="s">
        <v>161</v>
      </c>
      <c r="CE131" s="2" t="s">
        <v>162</v>
      </c>
      <c r="CF131" s="2" t="s">
        <v>163</v>
      </c>
      <c r="CG131" s="2" t="s">
        <v>164</v>
      </c>
      <c r="CH131" s="2" t="s">
        <v>165</v>
      </c>
      <c r="CI131" s="2" t="s">
        <v>166</v>
      </c>
      <c r="CJ131" s="2" t="s">
        <v>167</v>
      </c>
      <c r="CK131" s="2" t="s">
        <v>168</v>
      </c>
      <c r="CL131" s="2" t="s">
        <v>169</v>
      </c>
      <c r="CM131" s="2" t="s">
        <v>170</v>
      </c>
      <c r="CN131" s="2" t="s">
        <v>171</v>
      </c>
      <c r="CO131" s="2" t="s">
        <v>172</v>
      </c>
      <c r="CP131" s="2" t="s">
        <v>173</v>
      </c>
      <c r="CQ131" s="2" t="s">
        <v>174</v>
      </c>
      <c r="CR131" s="2" t="s">
        <v>175</v>
      </c>
      <c r="CS131" s="2" t="s">
        <v>176</v>
      </c>
      <c r="CT131" s="2" t="s">
        <v>177</v>
      </c>
      <c r="CU131" s="2" t="s">
        <v>178</v>
      </c>
      <c r="CV131" s="2" t="s">
        <v>179</v>
      </c>
      <c r="CW131" s="2" t="s">
        <v>180</v>
      </c>
      <c r="CX131" s="2" t="s">
        <v>181</v>
      </c>
      <c r="CY131" s="2" t="s">
        <v>182</v>
      </c>
      <c r="CZ131" s="2" t="s">
        <v>183</v>
      </c>
      <c r="DA131" s="2" t="s">
        <v>184</v>
      </c>
      <c r="DB131" s="2" t="s">
        <v>185</v>
      </c>
      <c r="DC131" s="2" t="s">
        <v>186</v>
      </c>
      <c r="DD131" s="2" t="s">
        <v>187</v>
      </c>
      <c r="DE131" s="2" t="s">
        <v>188</v>
      </c>
      <c r="DF131" s="2" t="s">
        <v>189</v>
      </c>
      <c r="DG131" s="2" t="s">
        <v>190</v>
      </c>
      <c r="DH131" s="2" t="s">
        <v>191</v>
      </c>
      <c r="DI131" s="2" t="s">
        <v>192</v>
      </c>
      <c r="DJ131" s="2" t="s">
        <v>193</v>
      </c>
      <c r="DK131" s="2" t="s">
        <v>194</v>
      </c>
      <c r="DL131" s="2" t="s">
        <v>195</v>
      </c>
      <c r="DM131" s="2" t="s">
        <v>196</v>
      </c>
      <c r="DN131" s="2" t="s">
        <v>197</v>
      </c>
      <c r="DO131" s="2" t="s">
        <v>198</v>
      </c>
      <c r="DP131" s="2" t="s">
        <v>199</v>
      </c>
      <c r="DQ131" s="2" t="s">
        <v>200</v>
      </c>
      <c r="DR131" s="2" t="s">
        <v>201</v>
      </c>
      <c r="DS131" s="2" t="s">
        <v>202</v>
      </c>
      <c r="DT131" s="2" t="s">
        <v>203</v>
      </c>
      <c r="DU131" s="2" t="s">
        <v>204</v>
      </c>
      <c r="DV131" s="2" t="s">
        <v>205</v>
      </c>
      <c r="DW131" s="2" t="s">
        <v>206</v>
      </c>
      <c r="DX131" s="2" t="s">
        <v>207</v>
      </c>
      <c r="DY131" s="2" t="s">
        <v>208</v>
      </c>
      <c r="DZ131" s="2" t="s">
        <v>209</v>
      </c>
      <c r="EA131" s="2" t="s">
        <v>210</v>
      </c>
      <c r="EB131" s="2" t="s">
        <v>211</v>
      </c>
      <c r="EC131" s="2" t="s">
        <v>212</v>
      </c>
      <c r="ED131" s="2" t="s">
        <v>213</v>
      </c>
      <c r="EE131" s="2" t="s">
        <v>214</v>
      </c>
      <c r="EF131" s="2" t="s">
        <v>215</v>
      </c>
      <c r="EG131" s="2" t="s">
        <v>216</v>
      </c>
      <c r="EH131" s="2" t="s">
        <v>217</v>
      </c>
      <c r="EI131" s="2" t="s">
        <v>218</v>
      </c>
      <c r="EJ131" s="2" t="s">
        <v>219</v>
      </c>
      <c r="EK131" s="2" t="s">
        <v>220</v>
      </c>
      <c r="EL131" s="2" t="s">
        <v>221</v>
      </c>
      <c r="EM131" s="2" t="s">
        <v>222</v>
      </c>
      <c r="EN131" s="2" t="s">
        <v>223</v>
      </c>
      <c r="EO131" s="2" t="s">
        <v>224</v>
      </c>
      <c r="EP131" s="2" t="s">
        <v>225</v>
      </c>
      <c r="EQ131" s="2" t="s">
        <v>226</v>
      </c>
      <c r="ER131" s="2" t="s">
        <v>227</v>
      </c>
      <c r="ES131" s="2" t="s">
        <v>228</v>
      </c>
      <c r="ET131" s="2" t="s">
        <v>229</v>
      </c>
      <c r="EU131" s="2" t="s">
        <v>230</v>
      </c>
      <c r="EV131" s="2" t="s">
        <v>231</v>
      </c>
      <c r="EW131" s="2" t="s">
        <v>232</v>
      </c>
      <c r="EX131" s="2" t="s">
        <v>233</v>
      </c>
      <c r="EY131" s="2" t="s">
        <v>234</v>
      </c>
      <c r="EZ131" s="2" t="s">
        <v>235</v>
      </c>
      <c r="FA131" s="2" t="s">
        <v>236</v>
      </c>
      <c r="FB131" s="2" t="s">
        <v>237</v>
      </c>
      <c r="FC131" s="2" t="s">
        <v>238</v>
      </c>
      <c r="FD131" s="2" t="s">
        <v>239</v>
      </c>
      <c r="FE131" s="2" t="s">
        <v>265</v>
      </c>
      <c r="FF131" s="2" t="s">
        <v>266</v>
      </c>
      <c r="FG131" s="2" t="s">
        <v>267</v>
      </c>
      <c r="FH131" s="2" t="s">
        <v>268</v>
      </c>
      <c r="FI131" s="2" t="s">
        <v>269</v>
      </c>
      <c r="FJ131" s="2" t="s">
        <v>270</v>
      </c>
      <c r="FK131" s="2" t="s">
        <v>271</v>
      </c>
      <c r="FL131" s="2" t="s">
        <v>272</v>
      </c>
      <c r="FM131" s="2" t="s">
        <v>273</v>
      </c>
      <c r="FN131" s="2" t="s">
        <v>274</v>
      </c>
      <c r="FO131" s="2" t="s">
        <v>275</v>
      </c>
      <c r="FP131" s="2" t="s">
        <v>276</v>
      </c>
      <c r="FQ131" s="2" t="s">
        <v>277</v>
      </c>
      <c r="FR131" s="2" t="s">
        <v>278</v>
      </c>
      <c r="FS131" s="2" t="s">
        <v>279</v>
      </c>
      <c r="FT131" s="2" t="s">
        <v>280</v>
      </c>
      <c r="FU131" s="2" t="s">
        <v>281</v>
      </c>
      <c r="FV131" s="2" t="s">
        <v>282</v>
      </c>
      <c r="FW131" s="2" t="s">
        <v>283</v>
      </c>
      <c r="FX131" s="2" t="s">
        <v>284</v>
      </c>
      <c r="FY131" s="2" t="s">
        <v>285</v>
      </c>
      <c r="FZ131" s="2" t="s">
        <v>286</v>
      </c>
      <c r="GA131" s="2" t="s">
        <v>287</v>
      </c>
      <c r="GB131" s="2" t="s">
        <v>288</v>
      </c>
      <c r="GC131" s="2" t="s">
        <v>289</v>
      </c>
      <c r="GD131" s="2" t="s">
        <v>290</v>
      </c>
      <c r="GE131" s="2" t="s">
        <v>291</v>
      </c>
      <c r="GF131" s="2" t="s">
        <v>292</v>
      </c>
      <c r="GG131" s="2" t="s">
        <v>293</v>
      </c>
      <c r="GH131" s="2" t="s">
        <v>294</v>
      </c>
      <c r="GI131" s="8"/>
      <c r="GJ131" s="8"/>
      <c r="GK131" s="8"/>
      <c r="GL131" s="8"/>
      <c r="GM131" s="8"/>
      <c r="GN131" s="8"/>
      <c r="GO131" s="8"/>
      <c r="GP131" s="8"/>
    </row>
    <row r="132" spans="1:198" ht="32.25" customHeight="1" x14ac:dyDescent="0.3">
      <c r="B132" s="3" t="s">
        <v>19</v>
      </c>
      <c r="C132" s="3" t="s">
        <v>5</v>
      </c>
      <c r="D132" s="11" t="s">
        <v>14</v>
      </c>
      <c r="E132" s="11" t="s">
        <v>14</v>
      </c>
      <c r="F132" s="20" t="s">
        <v>14</v>
      </c>
      <c r="G132" s="11" t="s">
        <v>14</v>
      </c>
      <c r="H132" s="11" t="s">
        <v>14</v>
      </c>
      <c r="I132" s="11" t="s">
        <v>14</v>
      </c>
      <c r="J132" s="11" t="s">
        <v>14</v>
      </c>
      <c r="K132" s="11" t="s">
        <v>14</v>
      </c>
      <c r="L132" s="11" t="s">
        <v>14</v>
      </c>
      <c r="M132" s="11" t="s">
        <v>14</v>
      </c>
      <c r="N132" s="11" t="s">
        <v>14</v>
      </c>
      <c r="O132" s="11" t="s">
        <v>14</v>
      </c>
      <c r="P132" s="11" t="s">
        <v>14</v>
      </c>
      <c r="Q132" s="11" t="s">
        <v>14</v>
      </c>
      <c r="R132" s="11" t="s">
        <v>14</v>
      </c>
      <c r="S132" s="11" t="s">
        <v>14</v>
      </c>
      <c r="T132" s="11" t="s">
        <v>14</v>
      </c>
      <c r="U132" s="11" t="s">
        <v>14</v>
      </c>
      <c r="V132" s="11" t="s">
        <v>14</v>
      </c>
      <c r="W132" s="11" t="s">
        <v>14</v>
      </c>
      <c r="X132" s="11" t="s">
        <v>14</v>
      </c>
      <c r="Y132" s="11" t="s">
        <v>14</v>
      </c>
      <c r="Z132" s="11" t="s">
        <v>14</v>
      </c>
      <c r="AA132" s="11" t="s">
        <v>14</v>
      </c>
      <c r="AB132" s="11" t="s">
        <v>14</v>
      </c>
      <c r="AC132" s="11" t="s">
        <v>14</v>
      </c>
      <c r="AD132" s="20" t="s">
        <v>14</v>
      </c>
      <c r="AE132" s="20" t="s">
        <v>14</v>
      </c>
      <c r="AF132" s="20" t="s">
        <v>14</v>
      </c>
      <c r="AG132" s="20" t="s">
        <v>14</v>
      </c>
      <c r="AH132" s="20" t="s">
        <v>14</v>
      </c>
      <c r="AI132" s="20" t="s">
        <v>14</v>
      </c>
      <c r="AJ132" s="20" t="s">
        <v>14</v>
      </c>
      <c r="AK132" s="20" t="s">
        <v>14</v>
      </c>
      <c r="AL132" s="20" t="s">
        <v>14</v>
      </c>
      <c r="AM132" s="20" t="s">
        <v>14</v>
      </c>
      <c r="AN132" s="20" t="s">
        <v>14</v>
      </c>
      <c r="AO132" s="20" t="s">
        <v>14</v>
      </c>
      <c r="AP132" s="20" t="s">
        <v>14</v>
      </c>
      <c r="AQ132" s="20" t="s">
        <v>14</v>
      </c>
      <c r="AR132" s="20" t="s">
        <v>14</v>
      </c>
      <c r="AS132" s="20" t="s">
        <v>14</v>
      </c>
      <c r="AT132" s="20" t="s">
        <v>14</v>
      </c>
      <c r="AU132" s="20" t="s">
        <v>14</v>
      </c>
      <c r="AV132" s="20" t="s">
        <v>14</v>
      </c>
      <c r="AW132" s="20" t="s">
        <v>14</v>
      </c>
      <c r="AX132" s="20" t="s">
        <v>14</v>
      </c>
      <c r="AY132" s="20" t="s">
        <v>14</v>
      </c>
      <c r="AZ132" s="20" t="s">
        <v>14</v>
      </c>
      <c r="BA132" s="20" t="s">
        <v>14</v>
      </c>
      <c r="BB132" s="20" t="s">
        <v>14</v>
      </c>
      <c r="BC132" s="20" t="s">
        <v>14</v>
      </c>
      <c r="BD132" s="20" t="s">
        <v>14</v>
      </c>
      <c r="BE132" s="20" t="s">
        <v>14</v>
      </c>
      <c r="BF132" s="20" t="s">
        <v>14</v>
      </c>
      <c r="BG132" s="20" t="s">
        <v>14</v>
      </c>
      <c r="BH132" s="20" t="s">
        <v>14</v>
      </c>
      <c r="BI132" s="20" t="s">
        <v>14</v>
      </c>
      <c r="BJ132" s="20" t="s">
        <v>14</v>
      </c>
      <c r="BK132" s="20" t="s">
        <v>14</v>
      </c>
      <c r="BL132" s="20" t="s">
        <v>14</v>
      </c>
      <c r="BM132" s="20" t="s">
        <v>14</v>
      </c>
      <c r="BN132" s="20" t="s">
        <v>14</v>
      </c>
      <c r="BO132" s="20" t="s">
        <v>14</v>
      </c>
      <c r="BP132" s="20" t="s">
        <v>14</v>
      </c>
      <c r="BQ132" s="20" t="s">
        <v>14</v>
      </c>
      <c r="BR132" s="20" t="s">
        <v>14</v>
      </c>
      <c r="BS132" s="20" t="s">
        <v>14</v>
      </c>
      <c r="BT132" s="20" t="s">
        <v>14</v>
      </c>
      <c r="BU132" s="20" t="s">
        <v>14</v>
      </c>
      <c r="BV132" s="20" t="s">
        <v>14</v>
      </c>
      <c r="BW132" s="20" t="s">
        <v>14</v>
      </c>
      <c r="BX132" s="20" t="s">
        <v>14</v>
      </c>
      <c r="BY132" s="20" t="s">
        <v>14</v>
      </c>
      <c r="BZ132" s="20" t="s">
        <v>14</v>
      </c>
      <c r="CA132" s="20" t="s">
        <v>14</v>
      </c>
      <c r="CB132" s="20" t="s">
        <v>14</v>
      </c>
      <c r="CC132" s="20" t="s">
        <v>14</v>
      </c>
      <c r="CD132" s="20" t="s">
        <v>14</v>
      </c>
      <c r="CE132" s="20" t="s">
        <v>14</v>
      </c>
      <c r="CF132" s="20" t="s">
        <v>14</v>
      </c>
      <c r="CG132" s="20" t="s">
        <v>14</v>
      </c>
      <c r="CH132" s="20" t="s">
        <v>14</v>
      </c>
      <c r="CI132" s="20" t="s">
        <v>14</v>
      </c>
      <c r="CJ132" s="20" t="s">
        <v>14</v>
      </c>
      <c r="CK132" s="20" t="s">
        <v>14</v>
      </c>
      <c r="CL132" s="20" t="s">
        <v>14</v>
      </c>
      <c r="CM132" s="20" t="s">
        <v>14</v>
      </c>
      <c r="CN132" s="20" t="s">
        <v>14</v>
      </c>
      <c r="CO132" s="20" t="s">
        <v>14</v>
      </c>
      <c r="CP132" s="20" t="s">
        <v>14</v>
      </c>
      <c r="CQ132" s="20" t="s">
        <v>14</v>
      </c>
      <c r="CR132" s="20" t="s">
        <v>14</v>
      </c>
      <c r="CS132" s="20" t="s">
        <v>14</v>
      </c>
      <c r="CT132" s="20" t="s">
        <v>14</v>
      </c>
      <c r="CU132" s="20" t="s">
        <v>14</v>
      </c>
      <c r="CV132" s="20" t="s">
        <v>14</v>
      </c>
      <c r="CW132" s="20" t="s">
        <v>14</v>
      </c>
      <c r="CX132" s="20" t="s">
        <v>14</v>
      </c>
      <c r="CY132" s="20" t="s">
        <v>14</v>
      </c>
      <c r="CZ132" s="20" t="s">
        <v>14</v>
      </c>
      <c r="DA132" s="20" t="s">
        <v>14</v>
      </c>
      <c r="DB132" s="20" t="s">
        <v>14</v>
      </c>
      <c r="DC132" s="20" t="s">
        <v>14</v>
      </c>
      <c r="DD132" s="20" t="s">
        <v>14</v>
      </c>
      <c r="DE132" s="20" t="s">
        <v>14</v>
      </c>
      <c r="DF132" s="20" t="s">
        <v>14</v>
      </c>
      <c r="DG132" s="20" t="s">
        <v>14</v>
      </c>
      <c r="DH132" s="20" t="s">
        <v>14</v>
      </c>
      <c r="DI132" s="20" t="s">
        <v>14</v>
      </c>
      <c r="DJ132" s="20" t="s">
        <v>14</v>
      </c>
      <c r="DK132" s="20" t="s">
        <v>14</v>
      </c>
      <c r="DL132" s="20" t="s">
        <v>14</v>
      </c>
      <c r="DM132" s="20" t="s">
        <v>14</v>
      </c>
      <c r="DN132" s="20" t="s">
        <v>14</v>
      </c>
      <c r="DO132" s="20" t="s">
        <v>14</v>
      </c>
      <c r="DP132" s="20" t="s">
        <v>14</v>
      </c>
      <c r="DQ132" s="20" t="s">
        <v>14</v>
      </c>
      <c r="DR132" s="20" t="s">
        <v>14</v>
      </c>
      <c r="DS132" s="20" t="s">
        <v>14</v>
      </c>
      <c r="DT132" s="20" t="s">
        <v>14</v>
      </c>
      <c r="DU132" s="20" t="s">
        <v>14</v>
      </c>
      <c r="DV132" s="20" t="s">
        <v>14</v>
      </c>
      <c r="DW132" s="20" t="s">
        <v>14</v>
      </c>
      <c r="DX132" s="20" t="s">
        <v>14</v>
      </c>
      <c r="DY132" s="20" t="s">
        <v>14</v>
      </c>
      <c r="DZ132" s="20" t="s">
        <v>14</v>
      </c>
      <c r="EA132" s="20" t="s">
        <v>14</v>
      </c>
      <c r="EB132" s="20" t="s">
        <v>14</v>
      </c>
      <c r="EC132" s="20" t="s">
        <v>14</v>
      </c>
      <c r="ED132" s="20" t="s">
        <v>14</v>
      </c>
      <c r="EE132" s="20" t="s">
        <v>14</v>
      </c>
      <c r="EF132" s="20" t="s">
        <v>14</v>
      </c>
      <c r="EG132" s="20" t="s">
        <v>14</v>
      </c>
      <c r="EH132" s="20" t="s">
        <v>14</v>
      </c>
      <c r="EI132" s="20" t="s">
        <v>14</v>
      </c>
      <c r="EJ132" s="20" t="s">
        <v>14</v>
      </c>
      <c r="EK132" s="20" t="s">
        <v>14</v>
      </c>
      <c r="EL132" s="20" t="s">
        <v>14</v>
      </c>
      <c r="EM132" s="20" t="s">
        <v>14</v>
      </c>
      <c r="EN132" s="20" t="s">
        <v>14</v>
      </c>
      <c r="EO132" s="20" t="s">
        <v>14</v>
      </c>
      <c r="EP132" s="20" t="s">
        <v>14</v>
      </c>
      <c r="EQ132" s="20" t="s">
        <v>14</v>
      </c>
      <c r="ER132" s="20" t="s">
        <v>14</v>
      </c>
      <c r="ES132" s="20" t="s">
        <v>14</v>
      </c>
      <c r="ET132" s="20" t="s">
        <v>14</v>
      </c>
      <c r="EU132" s="20" t="s">
        <v>14</v>
      </c>
      <c r="EV132" s="20" t="s">
        <v>14</v>
      </c>
      <c r="EW132" s="20" t="s">
        <v>14</v>
      </c>
      <c r="EX132" s="20" t="s">
        <v>14</v>
      </c>
      <c r="EY132" s="20" t="s">
        <v>14</v>
      </c>
      <c r="EZ132" s="20" t="s">
        <v>14</v>
      </c>
      <c r="FA132" s="20" t="s">
        <v>14</v>
      </c>
      <c r="FB132" s="20" t="s">
        <v>14</v>
      </c>
      <c r="FC132" s="20" t="s">
        <v>14</v>
      </c>
      <c r="FD132" s="20" t="s">
        <v>14</v>
      </c>
      <c r="FE132" s="20">
        <v>170</v>
      </c>
      <c r="FF132" s="20">
        <v>1071.68</v>
      </c>
      <c r="FG132" s="20">
        <v>3739.58</v>
      </c>
      <c r="FH132" s="20">
        <v>9489.15</v>
      </c>
      <c r="FI132" s="20">
        <v>14963.69</v>
      </c>
      <c r="FJ132" s="20">
        <v>20744.03</v>
      </c>
      <c r="FK132" s="20">
        <v>32232.51</v>
      </c>
      <c r="FL132" s="20">
        <v>43868.43</v>
      </c>
      <c r="FM132" s="20">
        <v>58064.33</v>
      </c>
      <c r="FN132" s="20">
        <v>66301.42</v>
      </c>
      <c r="FO132" s="20">
        <v>87067</v>
      </c>
      <c r="FP132" s="20">
        <v>108110.66</v>
      </c>
      <c r="FQ132" s="20">
        <v>138314.12</v>
      </c>
      <c r="FR132" s="20">
        <v>168342.8</v>
      </c>
      <c r="FS132" s="20">
        <v>198755.49</v>
      </c>
      <c r="FT132" s="20">
        <v>249855.29</v>
      </c>
      <c r="FU132" s="20">
        <v>299533.38</v>
      </c>
      <c r="FV132" s="20">
        <v>340946.61</v>
      </c>
      <c r="FW132" s="20">
        <v>416446.86</v>
      </c>
      <c r="FX132" s="20">
        <v>474671.28</v>
      </c>
      <c r="FY132" s="20">
        <v>542636</v>
      </c>
      <c r="FZ132" s="20">
        <v>613210.75</v>
      </c>
      <c r="GA132" s="20">
        <v>671472.22</v>
      </c>
      <c r="GB132" s="20">
        <v>740803.15</v>
      </c>
      <c r="GC132" s="20">
        <v>825279.93</v>
      </c>
      <c r="GD132" s="20">
        <v>907100.11</v>
      </c>
      <c r="GE132" s="20">
        <v>995257.9</v>
      </c>
      <c r="GF132" s="20">
        <v>1066263.3400000001</v>
      </c>
      <c r="GG132" s="20">
        <v>1132114.04</v>
      </c>
      <c r="GH132" s="20">
        <v>1219545.8899999999</v>
      </c>
      <c r="GI132" s="30"/>
      <c r="GJ132" s="30"/>
      <c r="GK132" s="30"/>
      <c r="GL132" s="30"/>
      <c r="GM132" s="30"/>
      <c r="GN132" s="30"/>
      <c r="GO132" s="30"/>
      <c r="GP132" s="30"/>
    </row>
    <row r="133" spans="1:198" ht="30.75" customHeight="1" x14ac:dyDescent="0.3">
      <c r="B133" s="3" t="s">
        <v>20</v>
      </c>
      <c r="C133" s="3" t="s">
        <v>6</v>
      </c>
      <c r="D133" s="59" t="s">
        <v>14</v>
      </c>
      <c r="E133" s="11" t="s">
        <v>14</v>
      </c>
      <c r="F133" s="11" t="s">
        <v>14</v>
      </c>
      <c r="G133" s="11" t="s">
        <v>14</v>
      </c>
      <c r="H133" s="11" t="s">
        <v>14</v>
      </c>
      <c r="I133" s="11" t="s">
        <v>14</v>
      </c>
      <c r="J133" s="11" t="s">
        <v>14</v>
      </c>
      <c r="K133" s="11" t="s">
        <v>14</v>
      </c>
      <c r="L133" s="11" t="s">
        <v>14</v>
      </c>
      <c r="M133" s="11" t="s">
        <v>14</v>
      </c>
      <c r="N133" s="11" t="s">
        <v>14</v>
      </c>
      <c r="O133" s="11" t="s">
        <v>14</v>
      </c>
      <c r="P133" s="11" t="s">
        <v>14</v>
      </c>
      <c r="Q133" s="11" t="s">
        <v>14</v>
      </c>
      <c r="R133" s="11" t="s">
        <v>14</v>
      </c>
      <c r="S133" s="11" t="s">
        <v>14</v>
      </c>
      <c r="T133" s="11" t="s">
        <v>14</v>
      </c>
      <c r="U133" s="11" t="s">
        <v>14</v>
      </c>
      <c r="V133" s="11" t="s">
        <v>14</v>
      </c>
      <c r="W133" s="11" t="s">
        <v>14</v>
      </c>
      <c r="X133" s="11" t="s">
        <v>14</v>
      </c>
      <c r="Y133" s="11" t="s">
        <v>14</v>
      </c>
      <c r="Z133" s="11" t="s">
        <v>14</v>
      </c>
      <c r="AA133" s="11" t="s">
        <v>14</v>
      </c>
      <c r="AB133" s="11" t="s">
        <v>14</v>
      </c>
      <c r="AC133" s="11" t="s">
        <v>14</v>
      </c>
      <c r="AD133" s="11" t="s">
        <v>14</v>
      </c>
      <c r="AE133" s="11" t="s">
        <v>14</v>
      </c>
      <c r="AF133" s="11" t="s">
        <v>14</v>
      </c>
      <c r="AG133" s="11" t="s">
        <v>14</v>
      </c>
      <c r="AH133" s="11" t="s">
        <v>14</v>
      </c>
      <c r="AI133" s="11" t="s">
        <v>14</v>
      </c>
      <c r="AJ133" s="11" t="s">
        <v>14</v>
      </c>
      <c r="AK133" s="11" t="s">
        <v>14</v>
      </c>
      <c r="AL133" s="11" t="s">
        <v>14</v>
      </c>
      <c r="AM133" s="11" t="s">
        <v>14</v>
      </c>
      <c r="AN133" s="11" t="s">
        <v>14</v>
      </c>
      <c r="AO133" s="11" t="s">
        <v>14</v>
      </c>
      <c r="AP133" s="11" t="s">
        <v>14</v>
      </c>
      <c r="AQ133" s="11" t="s">
        <v>14</v>
      </c>
      <c r="AR133" s="11" t="s">
        <v>14</v>
      </c>
      <c r="AS133" s="11" t="s">
        <v>14</v>
      </c>
      <c r="AT133" s="11" t="s">
        <v>14</v>
      </c>
      <c r="AU133" s="11" t="s">
        <v>14</v>
      </c>
      <c r="AV133" s="11" t="s">
        <v>14</v>
      </c>
      <c r="AW133" s="11" t="s">
        <v>14</v>
      </c>
      <c r="AX133" s="11" t="s">
        <v>14</v>
      </c>
      <c r="AY133" s="11" t="s">
        <v>14</v>
      </c>
      <c r="AZ133" s="11" t="s">
        <v>14</v>
      </c>
      <c r="BA133" s="11" t="s">
        <v>14</v>
      </c>
      <c r="BB133" s="11" t="s">
        <v>14</v>
      </c>
      <c r="BC133" s="11" t="s">
        <v>14</v>
      </c>
      <c r="BD133" s="11" t="s">
        <v>14</v>
      </c>
      <c r="BE133" s="59" t="s">
        <v>14</v>
      </c>
      <c r="BF133" s="59" t="s">
        <v>14</v>
      </c>
      <c r="BG133" s="59" t="s">
        <v>14</v>
      </c>
      <c r="BH133" s="59" t="s">
        <v>14</v>
      </c>
      <c r="BI133" s="59" t="s">
        <v>14</v>
      </c>
      <c r="BJ133" s="20" t="s">
        <v>14</v>
      </c>
      <c r="BK133" s="20" t="s">
        <v>14</v>
      </c>
      <c r="BL133" s="20" t="s">
        <v>14</v>
      </c>
      <c r="BM133" s="20" t="s">
        <v>14</v>
      </c>
      <c r="BN133" s="20" t="s">
        <v>14</v>
      </c>
      <c r="BO133" s="20" t="s">
        <v>14</v>
      </c>
      <c r="BP133" s="20" t="s">
        <v>14</v>
      </c>
      <c r="BQ133" s="20" t="s">
        <v>14</v>
      </c>
      <c r="BR133" s="20" t="s">
        <v>14</v>
      </c>
      <c r="BS133" s="20" t="s">
        <v>14</v>
      </c>
      <c r="BT133" s="20" t="s">
        <v>14</v>
      </c>
      <c r="BU133" s="20" t="s">
        <v>14</v>
      </c>
      <c r="BV133" s="20" t="s">
        <v>14</v>
      </c>
      <c r="BW133" s="20" t="s">
        <v>14</v>
      </c>
      <c r="BX133" s="20" t="s">
        <v>14</v>
      </c>
      <c r="BY133" s="20" t="s">
        <v>14</v>
      </c>
      <c r="BZ133" s="20" t="s">
        <v>14</v>
      </c>
      <c r="CA133" s="20" t="s">
        <v>14</v>
      </c>
      <c r="CB133" s="20" t="s">
        <v>14</v>
      </c>
      <c r="CC133" s="20" t="s">
        <v>14</v>
      </c>
      <c r="CD133" s="20" t="s">
        <v>14</v>
      </c>
      <c r="CE133" s="20" t="s">
        <v>14</v>
      </c>
      <c r="CF133" s="20" t="s">
        <v>14</v>
      </c>
      <c r="CG133" s="20" t="s">
        <v>14</v>
      </c>
      <c r="CH133" s="20" t="s">
        <v>14</v>
      </c>
      <c r="CI133" s="20" t="s">
        <v>14</v>
      </c>
      <c r="CJ133" s="20" t="s">
        <v>14</v>
      </c>
      <c r="CK133" s="20" t="s">
        <v>14</v>
      </c>
      <c r="CL133" s="20" t="s">
        <v>14</v>
      </c>
      <c r="CM133" s="20" t="s">
        <v>14</v>
      </c>
      <c r="CN133" s="20" t="s">
        <v>14</v>
      </c>
      <c r="CO133" s="20" t="s">
        <v>14</v>
      </c>
      <c r="CP133" s="20" t="s">
        <v>14</v>
      </c>
      <c r="CQ133" s="20" t="s">
        <v>14</v>
      </c>
      <c r="CR133" s="20" t="s">
        <v>14</v>
      </c>
      <c r="CS133" s="20" t="s">
        <v>14</v>
      </c>
      <c r="CT133" s="20" t="s">
        <v>14</v>
      </c>
      <c r="CU133" s="20" t="s">
        <v>14</v>
      </c>
      <c r="CV133" s="20" t="s">
        <v>14</v>
      </c>
      <c r="CW133" s="20" t="s">
        <v>14</v>
      </c>
      <c r="CX133" s="20" t="s">
        <v>14</v>
      </c>
      <c r="CY133" s="20" t="s">
        <v>14</v>
      </c>
      <c r="CZ133" s="20" t="s">
        <v>14</v>
      </c>
      <c r="DA133" s="20" t="s">
        <v>14</v>
      </c>
      <c r="DB133" s="20" t="s">
        <v>14</v>
      </c>
      <c r="DC133" s="20" t="s">
        <v>14</v>
      </c>
      <c r="DD133" s="20" t="s">
        <v>14</v>
      </c>
      <c r="DE133" s="11" t="s">
        <v>14</v>
      </c>
      <c r="DF133" s="11" t="s">
        <v>14</v>
      </c>
      <c r="DG133" s="11" t="s">
        <v>14</v>
      </c>
      <c r="DH133" s="11" t="s">
        <v>14</v>
      </c>
      <c r="DI133" s="11" t="s">
        <v>14</v>
      </c>
      <c r="DJ133" s="11" t="s">
        <v>14</v>
      </c>
      <c r="DK133" s="11" t="s">
        <v>14</v>
      </c>
      <c r="DL133" s="11" t="s">
        <v>14</v>
      </c>
      <c r="DM133" s="11" t="s">
        <v>14</v>
      </c>
      <c r="DN133" s="11" t="s">
        <v>14</v>
      </c>
      <c r="DO133" s="11" t="s">
        <v>14</v>
      </c>
      <c r="DP133" s="11" t="s">
        <v>14</v>
      </c>
      <c r="DQ133" s="11" t="s">
        <v>14</v>
      </c>
      <c r="DR133" s="11" t="s">
        <v>14</v>
      </c>
      <c r="DS133" s="11" t="s">
        <v>14</v>
      </c>
      <c r="DT133" s="11" t="s">
        <v>14</v>
      </c>
      <c r="DU133" s="11" t="s">
        <v>14</v>
      </c>
      <c r="DV133" s="11" t="s">
        <v>14</v>
      </c>
      <c r="DW133" s="11" t="s">
        <v>14</v>
      </c>
      <c r="DX133" s="11" t="s">
        <v>14</v>
      </c>
      <c r="DY133" s="11" t="s">
        <v>14</v>
      </c>
      <c r="DZ133" s="11" t="s">
        <v>14</v>
      </c>
      <c r="EA133" s="11" t="s">
        <v>14</v>
      </c>
      <c r="EB133" s="11" t="s">
        <v>14</v>
      </c>
      <c r="EC133" s="11" t="s">
        <v>14</v>
      </c>
      <c r="ED133" s="11" t="s">
        <v>14</v>
      </c>
      <c r="EE133" s="11" t="s">
        <v>14</v>
      </c>
      <c r="EF133" s="11" t="s">
        <v>14</v>
      </c>
      <c r="EG133" s="11" t="s">
        <v>14</v>
      </c>
      <c r="EH133" s="11" t="s">
        <v>14</v>
      </c>
      <c r="EI133" s="11" t="s">
        <v>14</v>
      </c>
      <c r="EJ133" s="11" t="s">
        <v>14</v>
      </c>
      <c r="EK133" s="11" t="s">
        <v>14</v>
      </c>
      <c r="EL133" s="11" t="s">
        <v>14</v>
      </c>
      <c r="EM133" s="11" t="s">
        <v>14</v>
      </c>
      <c r="EN133" s="11" t="s">
        <v>14</v>
      </c>
      <c r="EO133" s="11" t="s">
        <v>14</v>
      </c>
      <c r="EP133" s="11" t="s">
        <v>14</v>
      </c>
      <c r="EQ133" s="11" t="s">
        <v>14</v>
      </c>
      <c r="ER133" s="11" t="s">
        <v>14</v>
      </c>
      <c r="ES133" s="11" t="s">
        <v>14</v>
      </c>
      <c r="ET133" s="11" t="s">
        <v>14</v>
      </c>
      <c r="EU133" s="11" t="s">
        <v>14</v>
      </c>
      <c r="EV133" s="11" t="s">
        <v>14</v>
      </c>
      <c r="EW133" s="11" t="s">
        <v>14</v>
      </c>
      <c r="EX133" s="11" t="s">
        <v>14</v>
      </c>
      <c r="EY133" s="11" t="s">
        <v>14</v>
      </c>
      <c r="EZ133" s="11" t="s">
        <v>14</v>
      </c>
      <c r="FA133" s="11" t="s">
        <v>14</v>
      </c>
      <c r="FB133" s="11" t="s">
        <v>14</v>
      </c>
      <c r="FC133" s="11" t="s">
        <v>14</v>
      </c>
      <c r="FD133" s="11" t="s">
        <v>14</v>
      </c>
      <c r="FE133" s="11">
        <v>0</v>
      </c>
      <c r="FF133" s="11">
        <v>0</v>
      </c>
      <c r="FG133" s="11">
        <v>0</v>
      </c>
      <c r="FH133" s="11">
        <v>0</v>
      </c>
      <c r="FI133" s="11">
        <v>0</v>
      </c>
      <c r="FJ133" s="11">
        <v>0</v>
      </c>
      <c r="FK133" s="11">
        <v>0</v>
      </c>
      <c r="FL133" s="11">
        <v>0</v>
      </c>
      <c r="FM133" s="11">
        <v>0</v>
      </c>
      <c r="FN133" s="11">
        <v>0</v>
      </c>
      <c r="FO133" s="11">
        <v>0</v>
      </c>
      <c r="FP133" s="11">
        <v>0</v>
      </c>
      <c r="FQ133" s="11">
        <v>0</v>
      </c>
      <c r="FR133" s="11">
        <v>0</v>
      </c>
      <c r="FS133" s="11">
        <v>0</v>
      </c>
      <c r="FT133" s="11">
        <v>0</v>
      </c>
      <c r="FU133" s="11">
        <v>0</v>
      </c>
      <c r="FV133" s="11">
        <v>0</v>
      </c>
      <c r="FW133" s="11">
        <v>0</v>
      </c>
      <c r="FX133" s="11">
        <v>0</v>
      </c>
      <c r="FY133" s="11">
        <v>0</v>
      </c>
      <c r="FZ133" s="11">
        <v>0</v>
      </c>
      <c r="GA133" s="11">
        <v>0</v>
      </c>
      <c r="GB133" s="11">
        <v>0</v>
      </c>
      <c r="GC133" s="20">
        <v>0</v>
      </c>
      <c r="GD133" s="20">
        <v>0</v>
      </c>
      <c r="GE133" s="20">
        <v>0</v>
      </c>
      <c r="GF133" s="20">
        <v>0</v>
      </c>
      <c r="GG133" s="20">
        <v>0</v>
      </c>
      <c r="GH133" s="20">
        <v>0</v>
      </c>
      <c r="GI133" s="30"/>
      <c r="GJ133" s="30"/>
      <c r="GK133" s="31"/>
      <c r="GL133" s="31"/>
      <c r="GM133" s="31"/>
      <c r="GN133" s="31"/>
      <c r="GO133" s="31"/>
      <c r="GP133" s="31"/>
    </row>
    <row r="134" spans="1:198" ht="28.5" customHeight="1" x14ac:dyDescent="0.3">
      <c r="B134" s="3" t="s">
        <v>7</v>
      </c>
      <c r="C134" s="3" t="s">
        <v>8</v>
      </c>
      <c r="D134" s="11" t="s">
        <v>14</v>
      </c>
      <c r="E134" s="11" t="s">
        <v>14</v>
      </c>
      <c r="F134" s="11" t="s">
        <v>14</v>
      </c>
      <c r="G134" s="11" t="s">
        <v>14</v>
      </c>
      <c r="H134" s="11" t="s">
        <v>14</v>
      </c>
      <c r="I134" s="11" t="s">
        <v>14</v>
      </c>
      <c r="J134" s="11" t="s">
        <v>14</v>
      </c>
      <c r="K134" s="11" t="s">
        <v>14</v>
      </c>
      <c r="L134" s="11" t="s">
        <v>14</v>
      </c>
      <c r="M134" s="11" t="s">
        <v>14</v>
      </c>
      <c r="N134" s="11" t="s">
        <v>14</v>
      </c>
      <c r="O134" s="11" t="s">
        <v>14</v>
      </c>
      <c r="P134" s="11" t="s">
        <v>14</v>
      </c>
      <c r="Q134" s="11" t="s">
        <v>14</v>
      </c>
      <c r="R134" s="11" t="s">
        <v>14</v>
      </c>
      <c r="S134" s="11" t="s">
        <v>14</v>
      </c>
      <c r="T134" s="11" t="s">
        <v>14</v>
      </c>
      <c r="U134" s="11" t="s">
        <v>14</v>
      </c>
      <c r="V134" s="11" t="s">
        <v>14</v>
      </c>
      <c r="W134" s="11" t="s">
        <v>14</v>
      </c>
      <c r="X134" s="11" t="s">
        <v>14</v>
      </c>
      <c r="Y134" s="11" t="s">
        <v>14</v>
      </c>
      <c r="Z134" s="11" t="s">
        <v>14</v>
      </c>
      <c r="AA134" s="11" t="s">
        <v>14</v>
      </c>
      <c r="AB134" s="11" t="s">
        <v>14</v>
      </c>
      <c r="AC134" s="11" t="s">
        <v>14</v>
      </c>
      <c r="AD134" s="11" t="s">
        <v>14</v>
      </c>
      <c r="AE134" s="11" t="s">
        <v>14</v>
      </c>
      <c r="AF134" s="11" t="s">
        <v>14</v>
      </c>
      <c r="AG134" s="11" t="s">
        <v>14</v>
      </c>
      <c r="AH134" s="11" t="s">
        <v>14</v>
      </c>
      <c r="AI134" s="11" t="s">
        <v>14</v>
      </c>
      <c r="AJ134" s="11" t="s">
        <v>14</v>
      </c>
      <c r="AK134" s="11" t="s">
        <v>14</v>
      </c>
      <c r="AL134" s="11" t="s">
        <v>14</v>
      </c>
      <c r="AM134" s="11" t="s">
        <v>14</v>
      </c>
      <c r="AN134" s="11" t="s">
        <v>14</v>
      </c>
      <c r="AO134" s="11" t="s">
        <v>14</v>
      </c>
      <c r="AP134" s="11" t="s">
        <v>14</v>
      </c>
      <c r="AQ134" s="11" t="s">
        <v>14</v>
      </c>
      <c r="AR134" s="11" t="s">
        <v>14</v>
      </c>
      <c r="AS134" s="11" t="s">
        <v>14</v>
      </c>
      <c r="AT134" s="11" t="s">
        <v>14</v>
      </c>
      <c r="AU134" s="11" t="s">
        <v>14</v>
      </c>
      <c r="AV134" s="11" t="s">
        <v>14</v>
      </c>
      <c r="AW134" s="11" t="s">
        <v>14</v>
      </c>
      <c r="AX134" s="11" t="s">
        <v>14</v>
      </c>
      <c r="AY134" s="11" t="s">
        <v>14</v>
      </c>
      <c r="AZ134" s="11" t="s">
        <v>14</v>
      </c>
      <c r="BA134" s="11" t="s">
        <v>14</v>
      </c>
      <c r="BB134" s="11" t="s">
        <v>14</v>
      </c>
      <c r="BC134" s="11" t="s">
        <v>14</v>
      </c>
      <c r="BD134" s="11" t="s">
        <v>14</v>
      </c>
      <c r="BE134" s="11" t="s">
        <v>14</v>
      </c>
      <c r="BF134" s="11" t="s">
        <v>14</v>
      </c>
      <c r="BG134" s="11" t="s">
        <v>14</v>
      </c>
      <c r="BH134" s="11" t="s">
        <v>14</v>
      </c>
      <c r="BI134" s="11" t="s">
        <v>14</v>
      </c>
      <c r="BJ134" s="11" t="s">
        <v>14</v>
      </c>
      <c r="BK134" s="11" t="s">
        <v>14</v>
      </c>
      <c r="BL134" s="11" t="s">
        <v>14</v>
      </c>
      <c r="BM134" s="11" t="s">
        <v>14</v>
      </c>
      <c r="BN134" s="11" t="s">
        <v>14</v>
      </c>
      <c r="BO134" s="11" t="s">
        <v>14</v>
      </c>
      <c r="BP134" s="11" t="s">
        <v>14</v>
      </c>
      <c r="BQ134" s="11" t="s">
        <v>14</v>
      </c>
      <c r="BR134" s="11" t="s">
        <v>14</v>
      </c>
      <c r="BS134" s="11" t="s">
        <v>14</v>
      </c>
      <c r="BT134" s="11" t="s">
        <v>14</v>
      </c>
      <c r="BU134" s="11" t="s">
        <v>14</v>
      </c>
      <c r="BV134" s="11" t="s">
        <v>14</v>
      </c>
      <c r="BW134" s="11" t="s">
        <v>14</v>
      </c>
      <c r="BX134" s="11" t="s">
        <v>14</v>
      </c>
      <c r="BY134" s="11" t="s">
        <v>14</v>
      </c>
      <c r="BZ134" s="11" t="s">
        <v>14</v>
      </c>
      <c r="CA134" s="11" t="s">
        <v>14</v>
      </c>
      <c r="CB134" s="11" t="s">
        <v>14</v>
      </c>
      <c r="CC134" s="11" t="s">
        <v>14</v>
      </c>
      <c r="CD134" s="11" t="s">
        <v>14</v>
      </c>
      <c r="CE134" s="11" t="s">
        <v>14</v>
      </c>
      <c r="CF134" s="11" t="s">
        <v>14</v>
      </c>
      <c r="CG134" s="11" t="s">
        <v>14</v>
      </c>
      <c r="CH134" s="11" t="s">
        <v>14</v>
      </c>
      <c r="CI134" s="11" t="s">
        <v>14</v>
      </c>
      <c r="CJ134" s="11" t="s">
        <v>14</v>
      </c>
      <c r="CK134" s="11" t="s">
        <v>14</v>
      </c>
      <c r="CL134" s="11" t="s">
        <v>14</v>
      </c>
      <c r="CM134" s="11" t="s">
        <v>14</v>
      </c>
      <c r="CN134" s="11" t="s">
        <v>14</v>
      </c>
      <c r="CO134" s="11" t="s">
        <v>14</v>
      </c>
      <c r="CP134" s="11" t="s">
        <v>14</v>
      </c>
      <c r="CQ134" s="11" t="s">
        <v>14</v>
      </c>
      <c r="CR134" s="11" t="s">
        <v>14</v>
      </c>
      <c r="CS134" s="11" t="s">
        <v>14</v>
      </c>
      <c r="CT134" s="11" t="s">
        <v>14</v>
      </c>
      <c r="CU134" s="11" t="s">
        <v>14</v>
      </c>
      <c r="CV134" s="11" t="s">
        <v>14</v>
      </c>
      <c r="CW134" s="11" t="s">
        <v>14</v>
      </c>
      <c r="CX134" s="11" t="s">
        <v>14</v>
      </c>
      <c r="CY134" s="11" t="s">
        <v>14</v>
      </c>
      <c r="CZ134" s="11" t="s">
        <v>14</v>
      </c>
      <c r="DA134" s="11" t="s">
        <v>14</v>
      </c>
      <c r="DB134" s="11" t="s">
        <v>14</v>
      </c>
      <c r="DC134" s="11" t="s">
        <v>14</v>
      </c>
      <c r="DD134" s="11" t="s">
        <v>14</v>
      </c>
      <c r="DE134" s="11" t="s">
        <v>14</v>
      </c>
      <c r="DF134" s="11" t="s">
        <v>14</v>
      </c>
      <c r="DG134" s="11" t="s">
        <v>14</v>
      </c>
      <c r="DH134" s="11" t="s">
        <v>14</v>
      </c>
      <c r="DI134" s="11" t="s">
        <v>14</v>
      </c>
      <c r="DJ134" s="11" t="s">
        <v>14</v>
      </c>
      <c r="DK134" s="11" t="s">
        <v>14</v>
      </c>
      <c r="DL134" s="11" t="s">
        <v>14</v>
      </c>
      <c r="DM134" s="11" t="s">
        <v>14</v>
      </c>
      <c r="DN134" s="11" t="s">
        <v>14</v>
      </c>
      <c r="DO134" s="11" t="s">
        <v>14</v>
      </c>
      <c r="DP134" s="11" t="s">
        <v>14</v>
      </c>
      <c r="DQ134" s="11" t="s">
        <v>14</v>
      </c>
      <c r="DR134" s="11" t="s">
        <v>14</v>
      </c>
      <c r="DS134" s="11" t="s">
        <v>14</v>
      </c>
      <c r="DT134" s="11" t="s">
        <v>14</v>
      </c>
      <c r="DU134" s="11" t="s">
        <v>14</v>
      </c>
      <c r="DV134" s="11" t="s">
        <v>14</v>
      </c>
      <c r="DW134" s="11" t="s">
        <v>14</v>
      </c>
      <c r="DX134" s="11" t="s">
        <v>14</v>
      </c>
      <c r="DY134" s="11" t="s">
        <v>14</v>
      </c>
      <c r="DZ134" s="11" t="s">
        <v>14</v>
      </c>
      <c r="EA134" s="11" t="s">
        <v>14</v>
      </c>
      <c r="EB134" s="11" t="s">
        <v>14</v>
      </c>
      <c r="EC134" s="11" t="s">
        <v>14</v>
      </c>
      <c r="ED134" s="11" t="s">
        <v>14</v>
      </c>
      <c r="EE134" s="11" t="s">
        <v>14</v>
      </c>
      <c r="EF134" s="11" t="s">
        <v>14</v>
      </c>
      <c r="EG134" s="11" t="s">
        <v>14</v>
      </c>
      <c r="EH134" s="11" t="s">
        <v>14</v>
      </c>
      <c r="EI134" s="11" t="s">
        <v>14</v>
      </c>
      <c r="EJ134" s="11" t="s">
        <v>14</v>
      </c>
      <c r="EK134" s="11" t="s">
        <v>14</v>
      </c>
      <c r="EL134" s="11" t="s">
        <v>14</v>
      </c>
      <c r="EM134" s="11" t="s">
        <v>14</v>
      </c>
      <c r="EN134" s="11" t="s">
        <v>14</v>
      </c>
      <c r="EO134" s="11" t="s">
        <v>14</v>
      </c>
      <c r="EP134" s="11" t="s">
        <v>14</v>
      </c>
      <c r="EQ134" s="11" t="s">
        <v>14</v>
      </c>
      <c r="ER134" s="11" t="s">
        <v>14</v>
      </c>
      <c r="ES134" s="11" t="s">
        <v>14</v>
      </c>
      <c r="ET134" s="11" t="s">
        <v>14</v>
      </c>
      <c r="EU134" s="11" t="s">
        <v>14</v>
      </c>
      <c r="EV134" s="11" t="s">
        <v>14</v>
      </c>
      <c r="EW134" s="11" t="s">
        <v>14</v>
      </c>
      <c r="EX134" s="11" t="s">
        <v>14</v>
      </c>
      <c r="EY134" s="11" t="s">
        <v>14</v>
      </c>
      <c r="EZ134" s="11" t="s">
        <v>14</v>
      </c>
      <c r="FA134" s="11" t="s">
        <v>14</v>
      </c>
      <c r="FB134" s="11" t="s">
        <v>14</v>
      </c>
      <c r="FC134" s="11" t="s">
        <v>14</v>
      </c>
      <c r="FD134" s="11" t="s">
        <v>14</v>
      </c>
      <c r="FE134" s="11">
        <v>0</v>
      </c>
      <c r="FF134" s="11">
        <v>331</v>
      </c>
      <c r="FG134" s="11">
        <v>640.5</v>
      </c>
      <c r="FH134" s="11">
        <v>1095.0999999999999</v>
      </c>
      <c r="FI134" s="11">
        <v>2033.38</v>
      </c>
      <c r="FJ134" s="11">
        <v>2816.38</v>
      </c>
      <c r="FK134" s="11">
        <v>6503.68</v>
      </c>
      <c r="FL134" s="11">
        <v>9476.0300000000007</v>
      </c>
      <c r="FM134" s="11">
        <v>13250.59</v>
      </c>
      <c r="FN134" s="11">
        <v>20518.09</v>
      </c>
      <c r="FO134" s="11">
        <v>27647.89</v>
      </c>
      <c r="FP134" s="11">
        <v>33528.47</v>
      </c>
      <c r="FQ134" s="11">
        <v>42329.38</v>
      </c>
      <c r="FR134" s="11">
        <v>50866.48</v>
      </c>
      <c r="FS134" s="11">
        <v>55682.38</v>
      </c>
      <c r="FT134" s="11">
        <v>60301.760000000002</v>
      </c>
      <c r="FU134" s="11">
        <v>74199.03</v>
      </c>
      <c r="FV134" s="11">
        <v>89858.23</v>
      </c>
      <c r="FW134" s="11">
        <v>95964.04</v>
      </c>
      <c r="FX134" s="11">
        <v>104429.04</v>
      </c>
      <c r="FY134" s="11">
        <v>112321.84</v>
      </c>
      <c r="FZ134" s="11">
        <v>121189.14</v>
      </c>
      <c r="GA134" s="11">
        <v>126720.74</v>
      </c>
      <c r="GB134" s="11">
        <v>132656.54</v>
      </c>
      <c r="GC134" s="20">
        <v>145783.12</v>
      </c>
      <c r="GD134" s="20">
        <v>154375.31</v>
      </c>
      <c r="GE134" s="20">
        <v>165359.46</v>
      </c>
      <c r="GF134" s="20">
        <v>176886.36</v>
      </c>
      <c r="GG134" s="20">
        <v>187806.86</v>
      </c>
      <c r="GH134" s="20">
        <v>200873.26</v>
      </c>
      <c r="GI134" s="30"/>
      <c r="GJ134" s="32"/>
      <c r="GK134" s="32"/>
      <c r="GL134" s="32"/>
      <c r="GM134" s="32"/>
      <c r="GN134" s="32"/>
      <c r="GO134" s="32"/>
      <c r="GP134" s="32"/>
    </row>
    <row r="135" spans="1:198" ht="28.5" customHeight="1" x14ac:dyDescent="0.3">
      <c r="B135" s="3" t="s">
        <v>34</v>
      </c>
      <c r="C135" s="3" t="s">
        <v>35</v>
      </c>
      <c r="D135" s="11" t="s">
        <v>14</v>
      </c>
      <c r="E135" s="11" t="s">
        <v>14</v>
      </c>
      <c r="F135" s="11" t="s">
        <v>14</v>
      </c>
      <c r="G135" s="11" t="s">
        <v>14</v>
      </c>
      <c r="H135" s="11" t="s">
        <v>14</v>
      </c>
      <c r="I135" s="11" t="s">
        <v>14</v>
      </c>
      <c r="J135" s="11" t="s">
        <v>14</v>
      </c>
      <c r="K135" s="11" t="s">
        <v>14</v>
      </c>
      <c r="L135" s="11" t="s">
        <v>14</v>
      </c>
      <c r="M135" s="11" t="s">
        <v>14</v>
      </c>
      <c r="N135" s="11" t="s">
        <v>14</v>
      </c>
      <c r="O135" s="11" t="s">
        <v>14</v>
      </c>
      <c r="P135" s="11" t="s">
        <v>14</v>
      </c>
      <c r="Q135" s="11" t="s">
        <v>14</v>
      </c>
      <c r="R135" s="11" t="s">
        <v>14</v>
      </c>
      <c r="S135" s="11" t="s">
        <v>14</v>
      </c>
      <c r="T135" s="11" t="s">
        <v>14</v>
      </c>
      <c r="U135" s="11" t="s">
        <v>14</v>
      </c>
      <c r="V135" s="20" t="s">
        <v>14</v>
      </c>
      <c r="W135" s="11" t="s">
        <v>14</v>
      </c>
      <c r="X135" s="11" t="s">
        <v>14</v>
      </c>
      <c r="Y135" s="11" t="s">
        <v>14</v>
      </c>
      <c r="Z135" s="11" t="s">
        <v>14</v>
      </c>
      <c r="AA135" s="11" t="s">
        <v>14</v>
      </c>
      <c r="AB135" s="11" t="s">
        <v>14</v>
      </c>
      <c r="AC135" s="11" t="s">
        <v>14</v>
      </c>
      <c r="AD135" s="20" t="s">
        <v>14</v>
      </c>
      <c r="AE135" s="20" t="s">
        <v>14</v>
      </c>
      <c r="AF135" s="20" t="s">
        <v>14</v>
      </c>
      <c r="AG135" s="20" t="s">
        <v>14</v>
      </c>
      <c r="AH135" s="20" t="s">
        <v>14</v>
      </c>
      <c r="AI135" s="20" t="s">
        <v>14</v>
      </c>
      <c r="AJ135" s="20" t="s">
        <v>14</v>
      </c>
      <c r="AK135" s="20" t="s">
        <v>14</v>
      </c>
      <c r="AL135" s="20" t="s">
        <v>14</v>
      </c>
      <c r="AM135" s="20" t="s">
        <v>14</v>
      </c>
      <c r="AN135" s="20" t="s">
        <v>14</v>
      </c>
      <c r="AO135" s="20" t="s">
        <v>14</v>
      </c>
      <c r="AP135" s="20" t="s">
        <v>14</v>
      </c>
      <c r="AQ135" s="20" t="s">
        <v>14</v>
      </c>
      <c r="AR135" s="20" t="s">
        <v>14</v>
      </c>
      <c r="AS135" s="20" t="s">
        <v>14</v>
      </c>
      <c r="AT135" s="20" t="s">
        <v>14</v>
      </c>
      <c r="AU135" s="20" t="s">
        <v>14</v>
      </c>
      <c r="AV135" s="20" t="s">
        <v>14</v>
      </c>
      <c r="AW135" s="20" t="s">
        <v>14</v>
      </c>
      <c r="AX135" s="20" t="s">
        <v>14</v>
      </c>
      <c r="AY135" s="20" t="s">
        <v>14</v>
      </c>
      <c r="AZ135" s="20" t="s">
        <v>14</v>
      </c>
      <c r="BA135" s="20" t="s">
        <v>14</v>
      </c>
      <c r="BB135" s="20" t="s">
        <v>14</v>
      </c>
      <c r="BC135" s="20" t="s">
        <v>14</v>
      </c>
      <c r="BD135" s="20" t="s">
        <v>14</v>
      </c>
      <c r="BE135" s="59" t="s">
        <v>14</v>
      </c>
      <c r="BF135" s="59" t="s">
        <v>14</v>
      </c>
      <c r="BG135" s="59" t="s">
        <v>14</v>
      </c>
      <c r="BH135" s="59" t="s">
        <v>14</v>
      </c>
      <c r="BI135" s="11" t="s">
        <v>14</v>
      </c>
      <c r="BJ135" s="11" t="s">
        <v>14</v>
      </c>
      <c r="BK135" s="11" t="s">
        <v>14</v>
      </c>
      <c r="BL135" s="11" t="s">
        <v>14</v>
      </c>
      <c r="BM135" s="11" t="s">
        <v>14</v>
      </c>
      <c r="BN135" s="11" t="s">
        <v>14</v>
      </c>
      <c r="BO135" s="11" t="s">
        <v>14</v>
      </c>
      <c r="BP135" s="11" t="s">
        <v>14</v>
      </c>
      <c r="BQ135" s="11" t="s">
        <v>14</v>
      </c>
      <c r="BR135" s="11" t="s">
        <v>14</v>
      </c>
      <c r="BS135" s="11" t="s">
        <v>14</v>
      </c>
      <c r="BT135" s="11" t="s">
        <v>14</v>
      </c>
      <c r="BU135" s="11" t="s">
        <v>14</v>
      </c>
      <c r="BV135" s="11" t="s">
        <v>14</v>
      </c>
      <c r="BW135" s="11" t="s">
        <v>14</v>
      </c>
      <c r="BX135" s="11" t="s">
        <v>14</v>
      </c>
      <c r="BY135" s="11" t="s">
        <v>14</v>
      </c>
      <c r="BZ135" s="11" t="s">
        <v>14</v>
      </c>
      <c r="CA135" s="11" t="s">
        <v>14</v>
      </c>
      <c r="CB135" s="11" t="s">
        <v>14</v>
      </c>
      <c r="CC135" s="11" t="s">
        <v>14</v>
      </c>
      <c r="CD135" s="11" t="s">
        <v>14</v>
      </c>
      <c r="CE135" s="11" t="s">
        <v>14</v>
      </c>
      <c r="CF135" s="11" t="s">
        <v>14</v>
      </c>
      <c r="CG135" s="11" t="s">
        <v>14</v>
      </c>
      <c r="CH135" s="11" t="s">
        <v>14</v>
      </c>
      <c r="CI135" s="11" t="s">
        <v>14</v>
      </c>
      <c r="CJ135" s="11" t="s">
        <v>14</v>
      </c>
      <c r="CK135" s="11" t="s">
        <v>14</v>
      </c>
      <c r="CL135" s="11" t="s">
        <v>14</v>
      </c>
      <c r="CM135" s="11" t="s">
        <v>14</v>
      </c>
      <c r="CN135" s="11" t="s">
        <v>14</v>
      </c>
      <c r="CO135" s="11" t="s">
        <v>14</v>
      </c>
      <c r="CP135" s="11" t="s">
        <v>14</v>
      </c>
      <c r="CQ135" s="11" t="s">
        <v>14</v>
      </c>
      <c r="CR135" s="11" t="s">
        <v>14</v>
      </c>
      <c r="CS135" s="11" t="s">
        <v>14</v>
      </c>
      <c r="CT135" s="11" t="s">
        <v>14</v>
      </c>
      <c r="CU135" s="11" t="s">
        <v>14</v>
      </c>
      <c r="CV135" s="11" t="s">
        <v>14</v>
      </c>
      <c r="CW135" s="11" t="s">
        <v>14</v>
      </c>
      <c r="CX135" s="11" t="s">
        <v>14</v>
      </c>
      <c r="CY135" s="11" t="s">
        <v>14</v>
      </c>
      <c r="CZ135" s="11" t="s">
        <v>14</v>
      </c>
      <c r="DA135" s="11" t="s">
        <v>14</v>
      </c>
      <c r="DB135" s="11" t="s">
        <v>14</v>
      </c>
      <c r="DC135" s="11" t="s">
        <v>14</v>
      </c>
      <c r="DD135" s="11" t="s">
        <v>14</v>
      </c>
      <c r="DE135" s="11" t="s">
        <v>14</v>
      </c>
      <c r="DF135" s="11" t="s">
        <v>14</v>
      </c>
      <c r="DG135" s="11" t="s">
        <v>14</v>
      </c>
      <c r="DH135" s="11" t="s">
        <v>14</v>
      </c>
      <c r="DI135" s="11" t="s">
        <v>14</v>
      </c>
      <c r="DJ135" s="11" t="s">
        <v>14</v>
      </c>
      <c r="DK135" s="11" t="s">
        <v>14</v>
      </c>
      <c r="DL135" s="11" t="s">
        <v>14</v>
      </c>
      <c r="DM135" s="11" t="s">
        <v>14</v>
      </c>
      <c r="DN135" s="11" t="s">
        <v>14</v>
      </c>
      <c r="DO135" s="11" t="s">
        <v>14</v>
      </c>
      <c r="DP135" s="11" t="s">
        <v>14</v>
      </c>
      <c r="DQ135" s="11" t="s">
        <v>14</v>
      </c>
      <c r="DR135" s="11" t="s">
        <v>14</v>
      </c>
      <c r="DS135" s="11" t="s">
        <v>14</v>
      </c>
      <c r="DT135" s="11" t="s">
        <v>14</v>
      </c>
      <c r="DU135" s="11" t="s">
        <v>14</v>
      </c>
      <c r="DV135" s="11" t="s">
        <v>14</v>
      </c>
      <c r="DW135" s="11" t="s">
        <v>14</v>
      </c>
      <c r="DX135" s="11" t="s">
        <v>14</v>
      </c>
      <c r="DY135" s="11" t="s">
        <v>14</v>
      </c>
      <c r="DZ135" s="11" t="s">
        <v>14</v>
      </c>
      <c r="EA135" s="11" t="s">
        <v>14</v>
      </c>
      <c r="EB135" s="11" t="s">
        <v>14</v>
      </c>
      <c r="EC135" s="11" t="s">
        <v>14</v>
      </c>
      <c r="ED135" s="11" t="s">
        <v>14</v>
      </c>
      <c r="EE135" s="11" t="s">
        <v>14</v>
      </c>
      <c r="EF135" s="11" t="s">
        <v>14</v>
      </c>
      <c r="EG135" s="11" t="s">
        <v>14</v>
      </c>
      <c r="EH135" s="11" t="s">
        <v>14</v>
      </c>
      <c r="EI135" s="11" t="s">
        <v>14</v>
      </c>
      <c r="EJ135" s="11" t="s">
        <v>14</v>
      </c>
      <c r="EK135" s="11" t="s">
        <v>14</v>
      </c>
      <c r="EL135" s="11" t="s">
        <v>14</v>
      </c>
      <c r="EM135" s="11" t="s">
        <v>14</v>
      </c>
      <c r="EN135" s="11" t="s">
        <v>14</v>
      </c>
      <c r="EO135" s="11" t="s">
        <v>14</v>
      </c>
      <c r="EP135" s="11" t="s">
        <v>14</v>
      </c>
      <c r="EQ135" s="11" t="s">
        <v>14</v>
      </c>
      <c r="ER135" s="11" t="s">
        <v>14</v>
      </c>
      <c r="ES135" s="11" t="s">
        <v>14</v>
      </c>
      <c r="ET135" s="11" t="s">
        <v>14</v>
      </c>
      <c r="EU135" s="11" t="s">
        <v>14</v>
      </c>
      <c r="EV135" s="11" t="s">
        <v>14</v>
      </c>
      <c r="EW135" s="11" t="s">
        <v>14</v>
      </c>
      <c r="EX135" s="11" t="s">
        <v>14</v>
      </c>
      <c r="EY135" s="11" t="s">
        <v>14</v>
      </c>
      <c r="EZ135" s="11" t="s">
        <v>14</v>
      </c>
      <c r="FA135" s="11" t="s">
        <v>14</v>
      </c>
      <c r="FB135" s="11" t="s">
        <v>14</v>
      </c>
      <c r="FC135" s="11" t="s">
        <v>14</v>
      </c>
      <c r="FD135" s="11" t="s">
        <v>14</v>
      </c>
      <c r="FE135" s="11">
        <v>0</v>
      </c>
      <c r="FF135" s="11">
        <v>0</v>
      </c>
      <c r="FG135" s="11">
        <v>0</v>
      </c>
      <c r="FH135" s="11">
        <v>0</v>
      </c>
      <c r="FI135" s="11">
        <v>0</v>
      </c>
      <c r="FJ135" s="11">
        <v>0</v>
      </c>
      <c r="FK135" s="11">
        <v>0</v>
      </c>
      <c r="FL135" s="11">
        <v>0</v>
      </c>
      <c r="FM135" s="11">
        <v>0</v>
      </c>
      <c r="FN135" s="11">
        <v>0</v>
      </c>
      <c r="FO135" s="11">
        <v>0</v>
      </c>
      <c r="FP135" s="11">
        <v>0</v>
      </c>
      <c r="FQ135" s="11">
        <v>0</v>
      </c>
      <c r="FR135" s="11">
        <v>0</v>
      </c>
      <c r="FS135" s="11">
        <v>0</v>
      </c>
      <c r="FT135" s="11">
        <v>0</v>
      </c>
      <c r="FU135" s="11">
        <v>11150</v>
      </c>
      <c r="FV135" s="11">
        <v>22082</v>
      </c>
      <c r="FW135" s="11">
        <v>38030</v>
      </c>
      <c r="FX135" s="11">
        <v>53914</v>
      </c>
      <c r="FY135" s="11">
        <v>78048</v>
      </c>
      <c r="FZ135" s="11">
        <v>100567</v>
      </c>
      <c r="GA135" s="11">
        <v>128563</v>
      </c>
      <c r="GB135" s="11">
        <v>181070</v>
      </c>
      <c r="GC135" s="20">
        <v>234112</v>
      </c>
      <c r="GD135" s="20">
        <v>327326</v>
      </c>
      <c r="GE135" s="20">
        <v>398662</v>
      </c>
      <c r="GF135" s="20">
        <v>462504</v>
      </c>
      <c r="GG135" s="20">
        <v>506703</v>
      </c>
      <c r="GH135" s="20">
        <v>572350</v>
      </c>
      <c r="GI135" s="30"/>
      <c r="GJ135" s="32"/>
      <c r="GK135" s="31"/>
      <c r="GL135" s="31"/>
      <c r="GM135" s="31"/>
      <c r="GN135" s="31"/>
      <c r="GO135" s="31"/>
      <c r="GP135" s="31"/>
    </row>
    <row r="136" spans="1:198" ht="32.25" customHeight="1" x14ac:dyDescent="0.3">
      <c r="B136" s="3" t="s">
        <v>9</v>
      </c>
      <c r="C136" s="3" t="s">
        <v>10</v>
      </c>
      <c r="D136" s="11" t="s">
        <v>14</v>
      </c>
      <c r="E136" s="11" t="s">
        <v>14</v>
      </c>
      <c r="F136" s="11" t="s">
        <v>14</v>
      </c>
      <c r="G136" s="11" t="s">
        <v>14</v>
      </c>
      <c r="H136" s="11" t="s">
        <v>14</v>
      </c>
      <c r="I136" s="11" t="s">
        <v>14</v>
      </c>
      <c r="J136" s="11" t="s">
        <v>14</v>
      </c>
      <c r="K136" s="11" t="s">
        <v>14</v>
      </c>
      <c r="L136" s="11" t="s">
        <v>14</v>
      </c>
      <c r="M136" s="11" t="s">
        <v>14</v>
      </c>
      <c r="N136" s="11" t="s">
        <v>14</v>
      </c>
      <c r="O136" s="11" t="s">
        <v>14</v>
      </c>
      <c r="P136" s="11" t="s">
        <v>14</v>
      </c>
      <c r="Q136" s="11" t="s">
        <v>14</v>
      </c>
      <c r="R136" s="11" t="s">
        <v>14</v>
      </c>
      <c r="S136" s="11" t="s">
        <v>14</v>
      </c>
      <c r="T136" s="11" t="s">
        <v>14</v>
      </c>
      <c r="U136" s="11" t="s">
        <v>14</v>
      </c>
      <c r="V136" s="11" t="s">
        <v>14</v>
      </c>
      <c r="W136" s="11" t="s">
        <v>14</v>
      </c>
      <c r="X136" s="11" t="s">
        <v>14</v>
      </c>
      <c r="Y136" s="11" t="s">
        <v>14</v>
      </c>
      <c r="Z136" s="11" t="s">
        <v>14</v>
      </c>
      <c r="AA136" s="11" t="s">
        <v>14</v>
      </c>
      <c r="AB136" s="11" t="s">
        <v>14</v>
      </c>
      <c r="AC136" s="11" t="s">
        <v>14</v>
      </c>
      <c r="AD136" s="11" t="s">
        <v>14</v>
      </c>
      <c r="AE136" s="11" t="s">
        <v>14</v>
      </c>
      <c r="AF136" s="11" t="s">
        <v>14</v>
      </c>
      <c r="AG136" s="11" t="s">
        <v>14</v>
      </c>
      <c r="AH136" s="11" t="s">
        <v>14</v>
      </c>
      <c r="AI136" s="11" t="s">
        <v>14</v>
      </c>
      <c r="AJ136" s="11" t="s">
        <v>14</v>
      </c>
      <c r="AK136" s="11" t="s">
        <v>14</v>
      </c>
      <c r="AL136" s="11" t="s">
        <v>14</v>
      </c>
      <c r="AM136" s="11" t="s">
        <v>14</v>
      </c>
      <c r="AN136" s="11" t="s">
        <v>14</v>
      </c>
      <c r="AO136" s="11" t="s">
        <v>14</v>
      </c>
      <c r="AP136" s="11" t="s">
        <v>14</v>
      </c>
      <c r="AQ136" s="11" t="s">
        <v>14</v>
      </c>
      <c r="AR136" s="11" t="s">
        <v>14</v>
      </c>
      <c r="AS136" s="11" t="s">
        <v>14</v>
      </c>
      <c r="AT136" s="11" t="s">
        <v>14</v>
      </c>
      <c r="AU136" s="11" t="s">
        <v>14</v>
      </c>
      <c r="AV136" s="11" t="s">
        <v>14</v>
      </c>
      <c r="AW136" s="11" t="s">
        <v>14</v>
      </c>
      <c r="AX136" s="11" t="s">
        <v>14</v>
      </c>
      <c r="AY136" s="11" t="s">
        <v>14</v>
      </c>
      <c r="AZ136" s="11" t="s">
        <v>14</v>
      </c>
      <c r="BA136" s="11" t="s">
        <v>14</v>
      </c>
      <c r="BB136" s="11" t="s">
        <v>14</v>
      </c>
      <c r="BC136" s="11" t="s">
        <v>14</v>
      </c>
      <c r="BD136" s="11" t="s">
        <v>14</v>
      </c>
      <c r="BE136" s="11" t="s">
        <v>14</v>
      </c>
      <c r="BF136" s="11" t="s">
        <v>14</v>
      </c>
      <c r="BG136" s="11" t="s">
        <v>14</v>
      </c>
      <c r="BH136" s="11" t="s">
        <v>14</v>
      </c>
      <c r="BI136" s="11" t="s">
        <v>14</v>
      </c>
      <c r="BJ136" s="11" t="s">
        <v>14</v>
      </c>
      <c r="BK136" s="11" t="s">
        <v>14</v>
      </c>
      <c r="BL136" s="11" t="s">
        <v>14</v>
      </c>
      <c r="BM136" s="11" t="s">
        <v>14</v>
      </c>
      <c r="BN136" s="11" t="s">
        <v>14</v>
      </c>
      <c r="BO136" s="11" t="s">
        <v>14</v>
      </c>
      <c r="BP136" s="11" t="s">
        <v>14</v>
      </c>
      <c r="BQ136" s="11" t="s">
        <v>14</v>
      </c>
      <c r="BR136" s="11" t="s">
        <v>14</v>
      </c>
      <c r="BS136" s="11" t="s">
        <v>14</v>
      </c>
      <c r="BT136" s="11" t="s">
        <v>14</v>
      </c>
      <c r="BU136" s="11" t="s">
        <v>14</v>
      </c>
      <c r="BV136" s="11" t="s">
        <v>14</v>
      </c>
      <c r="BW136" s="11" t="s">
        <v>14</v>
      </c>
      <c r="BX136" s="11" t="s">
        <v>14</v>
      </c>
      <c r="BY136" s="11" t="s">
        <v>14</v>
      </c>
      <c r="BZ136" s="11" t="s">
        <v>14</v>
      </c>
      <c r="CA136" s="11" t="s">
        <v>14</v>
      </c>
      <c r="CB136" s="11" t="s">
        <v>14</v>
      </c>
      <c r="CC136" s="11" t="s">
        <v>14</v>
      </c>
      <c r="CD136" s="11" t="s">
        <v>14</v>
      </c>
      <c r="CE136" s="11" t="s">
        <v>14</v>
      </c>
      <c r="CF136" s="11" t="s">
        <v>14</v>
      </c>
      <c r="CG136" s="11" t="s">
        <v>14</v>
      </c>
      <c r="CH136" s="11" t="s">
        <v>14</v>
      </c>
      <c r="CI136" s="11" t="s">
        <v>14</v>
      </c>
      <c r="CJ136" s="11" t="s">
        <v>14</v>
      </c>
      <c r="CK136" s="11" t="s">
        <v>14</v>
      </c>
      <c r="CL136" s="11" t="s">
        <v>14</v>
      </c>
      <c r="CM136" s="11" t="s">
        <v>14</v>
      </c>
      <c r="CN136" s="11" t="s">
        <v>14</v>
      </c>
      <c r="CO136" s="11" t="s">
        <v>14</v>
      </c>
      <c r="CP136" s="11" t="s">
        <v>14</v>
      </c>
      <c r="CQ136" s="11" t="s">
        <v>14</v>
      </c>
      <c r="CR136" s="11" t="s">
        <v>14</v>
      </c>
      <c r="CS136" s="11" t="s">
        <v>14</v>
      </c>
      <c r="CT136" s="11" t="s">
        <v>14</v>
      </c>
      <c r="CU136" s="11" t="s">
        <v>14</v>
      </c>
      <c r="CV136" s="11" t="s">
        <v>14</v>
      </c>
      <c r="CW136" s="11" t="s">
        <v>14</v>
      </c>
      <c r="CX136" s="11" t="s">
        <v>14</v>
      </c>
      <c r="CY136" s="11" t="s">
        <v>14</v>
      </c>
      <c r="CZ136" s="11" t="s">
        <v>14</v>
      </c>
      <c r="DA136" s="11" t="s">
        <v>14</v>
      </c>
      <c r="DB136" s="11" t="s">
        <v>14</v>
      </c>
      <c r="DC136" s="11" t="s">
        <v>14</v>
      </c>
      <c r="DD136" s="11" t="s">
        <v>14</v>
      </c>
      <c r="DE136" s="11" t="s">
        <v>14</v>
      </c>
      <c r="DF136" s="11" t="s">
        <v>14</v>
      </c>
      <c r="DG136" s="11" t="s">
        <v>14</v>
      </c>
      <c r="DH136" s="11" t="s">
        <v>14</v>
      </c>
      <c r="DI136" s="11" t="s">
        <v>14</v>
      </c>
      <c r="DJ136" s="11" t="s">
        <v>14</v>
      </c>
      <c r="DK136" s="11" t="s">
        <v>14</v>
      </c>
      <c r="DL136" s="11" t="s">
        <v>14</v>
      </c>
      <c r="DM136" s="11" t="s">
        <v>14</v>
      </c>
      <c r="DN136" s="11" t="s">
        <v>14</v>
      </c>
      <c r="DO136" s="11" t="s">
        <v>14</v>
      </c>
      <c r="DP136" s="11" t="s">
        <v>14</v>
      </c>
      <c r="DQ136" s="11" t="s">
        <v>14</v>
      </c>
      <c r="DR136" s="11" t="s">
        <v>14</v>
      </c>
      <c r="DS136" s="11" t="s">
        <v>14</v>
      </c>
      <c r="DT136" s="11" t="s">
        <v>14</v>
      </c>
      <c r="DU136" s="11" t="s">
        <v>14</v>
      </c>
      <c r="DV136" s="11" t="s">
        <v>14</v>
      </c>
      <c r="DW136" s="11" t="s">
        <v>14</v>
      </c>
      <c r="DX136" s="11" t="s">
        <v>14</v>
      </c>
      <c r="DY136" s="11" t="s">
        <v>14</v>
      </c>
      <c r="DZ136" s="11" t="s">
        <v>14</v>
      </c>
      <c r="EA136" s="11" t="s">
        <v>14</v>
      </c>
      <c r="EB136" s="11" t="s">
        <v>14</v>
      </c>
      <c r="EC136" s="11" t="s">
        <v>14</v>
      </c>
      <c r="ED136" s="11" t="s">
        <v>14</v>
      </c>
      <c r="EE136" s="11" t="s">
        <v>14</v>
      </c>
      <c r="EF136" s="11" t="s">
        <v>14</v>
      </c>
      <c r="EG136" s="11" t="s">
        <v>14</v>
      </c>
      <c r="EH136" s="11" t="s">
        <v>14</v>
      </c>
      <c r="EI136" s="11" t="s">
        <v>14</v>
      </c>
      <c r="EJ136" s="11" t="s">
        <v>14</v>
      </c>
      <c r="EK136" s="11" t="s">
        <v>14</v>
      </c>
      <c r="EL136" s="11" t="s">
        <v>14</v>
      </c>
      <c r="EM136" s="11" t="s">
        <v>14</v>
      </c>
      <c r="EN136" s="11" t="s">
        <v>14</v>
      </c>
      <c r="EO136" s="11" t="s">
        <v>14</v>
      </c>
      <c r="EP136" s="11" t="s">
        <v>14</v>
      </c>
      <c r="EQ136" s="11" t="s">
        <v>14</v>
      </c>
      <c r="ER136" s="11" t="s">
        <v>14</v>
      </c>
      <c r="ES136" s="11" t="s">
        <v>14</v>
      </c>
      <c r="ET136" s="11" t="s">
        <v>14</v>
      </c>
      <c r="EU136" s="11" t="s">
        <v>14</v>
      </c>
      <c r="EV136" s="11" t="s">
        <v>14</v>
      </c>
      <c r="EW136" s="11" t="s">
        <v>14</v>
      </c>
      <c r="EX136" s="11" t="s">
        <v>14</v>
      </c>
      <c r="EY136" s="11" t="s">
        <v>14</v>
      </c>
      <c r="EZ136" s="11" t="s">
        <v>14</v>
      </c>
      <c r="FA136" s="11" t="s">
        <v>14</v>
      </c>
      <c r="FB136" s="11" t="s">
        <v>14</v>
      </c>
      <c r="FC136" s="11" t="s">
        <v>14</v>
      </c>
      <c r="FD136" s="11" t="s">
        <v>14</v>
      </c>
      <c r="FE136" s="11">
        <v>0</v>
      </c>
      <c r="FF136" s="11">
        <v>0</v>
      </c>
      <c r="FG136" s="11">
        <v>0</v>
      </c>
      <c r="FH136" s="11">
        <v>0</v>
      </c>
      <c r="FI136" s="11">
        <v>0</v>
      </c>
      <c r="FJ136" s="11">
        <v>0</v>
      </c>
      <c r="FK136" s="11">
        <v>0</v>
      </c>
      <c r="FL136" s="11">
        <v>0</v>
      </c>
      <c r="FM136" s="11">
        <v>0</v>
      </c>
      <c r="FN136" s="11">
        <v>0</v>
      </c>
      <c r="FO136" s="11">
        <v>0</v>
      </c>
      <c r="FP136" s="11">
        <v>0</v>
      </c>
      <c r="FQ136" s="11">
        <v>0</v>
      </c>
      <c r="FR136" s="11">
        <v>0</v>
      </c>
      <c r="FS136" s="11">
        <v>0</v>
      </c>
      <c r="FT136" s="11">
        <v>0</v>
      </c>
      <c r="FU136" s="11">
        <v>0</v>
      </c>
      <c r="FV136" s="11">
        <v>0</v>
      </c>
      <c r="FW136" s="11">
        <v>0</v>
      </c>
      <c r="FX136" s="11">
        <v>0</v>
      </c>
      <c r="FY136" s="11">
        <v>0</v>
      </c>
      <c r="FZ136" s="11">
        <v>0</v>
      </c>
      <c r="GA136" s="11">
        <v>0</v>
      </c>
      <c r="GB136" s="11">
        <v>0</v>
      </c>
      <c r="GC136" s="20">
        <v>0</v>
      </c>
      <c r="GD136" s="20">
        <v>0</v>
      </c>
      <c r="GE136" s="20">
        <v>0</v>
      </c>
      <c r="GF136" s="20">
        <v>0</v>
      </c>
      <c r="GG136" s="20">
        <v>0</v>
      </c>
      <c r="GH136" s="20">
        <v>0</v>
      </c>
      <c r="GI136" s="30"/>
      <c r="GJ136" s="32"/>
      <c r="GK136" s="32"/>
      <c r="GL136" s="32"/>
      <c r="GM136" s="32"/>
      <c r="GN136" s="32"/>
      <c r="GO136" s="32"/>
      <c r="GP136" s="32"/>
    </row>
    <row r="137" spans="1:198" ht="28.5" customHeight="1" x14ac:dyDescent="0.3">
      <c r="B137" s="3" t="s">
        <v>3</v>
      </c>
      <c r="C137" s="3" t="s">
        <v>4</v>
      </c>
      <c r="D137" s="59" t="s">
        <v>14</v>
      </c>
      <c r="E137" s="11" t="s">
        <v>14</v>
      </c>
      <c r="F137" s="11" t="s">
        <v>14</v>
      </c>
      <c r="G137" s="11" t="s">
        <v>14</v>
      </c>
      <c r="H137" s="11" t="s">
        <v>14</v>
      </c>
      <c r="I137" s="11" t="s">
        <v>14</v>
      </c>
      <c r="J137" s="11" t="s">
        <v>14</v>
      </c>
      <c r="K137" s="11" t="s">
        <v>14</v>
      </c>
      <c r="L137" s="11" t="s">
        <v>14</v>
      </c>
      <c r="M137" s="11" t="s">
        <v>14</v>
      </c>
      <c r="N137" s="11" t="s">
        <v>14</v>
      </c>
      <c r="O137" s="11" t="s">
        <v>14</v>
      </c>
      <c r="P137" s="11" t="s">
        <v>14</v>
      </c>
      <c r="Q137" s="11" t="s">
        <v>14</v>
      </c>
      <c r="R137" s="11" t="s">
        <v>14</v>
      </c>
      <c r="S137" s="11" t="s">
        <v>14</v>
      </c>
      <c r="T137" s="11" t="s">
        <v>14</v>
      </c>
      <c r="U137" s="11" t="s">
        <v>14</v>
      </c>
      <c r="V137" s="11" t="s">
        <v>14</v>
      </c>
      <c r="W137" s="11" t="s">
        <v>14</v>
      </c>
      <c r="X137" s="11" t="s">
        <v>14</v>
      </c>
      <c r="Y137" s="11" t="s">
        <v>14</v>
      </c>
      <c r="Z137" s="11" t="s">
        <v>14</v>
      </c>
      <c r="AA137" s="11" t="s">
        <v>14</v>
      </c>
      <c r="AB137" s="11" t="s">
        <v>14</v>
      </c>
      <c r="AC137" s="11" t="s">
        <v>14</v>
      </c>
      <c r="AD137" s="11" t="s">
        <v>14</v>
      </c>
      <c r="AE137" s="11" t="s">
        <v>14</v>
      </c>
      <c r="AF137" s="11" t="s">
        <v>14</v>
      </c>
      <c r="AG137" s="11" t="s">
        <v>14</v>
      </c>
      <c r="AH137" s="11" t="s">
        <v>14</v>
      </c>
      <c r="AI137" s="11" t="s">
        <v>14</v>
      </c>
      <c r="AJ137" s="11" t="s">
        <v>14</v>
      </c>
      <c r="AK137" s="11" t="s">
        <v>14</v>
      </c>
      <c r="AL137" s="11" t="s">
        <v>14</v>
      </c>
      <c r="AM137" s="11" t="s">
        <v>14</v>
      </c>
      <c r="AN137" s="11" t="s">
        <v>14</v>
      </c>
      <c r="AO137" s="11" t="s">
        <v>14</v>
      </c>
      <c r="AP137" s="11" t="s">
        <v>14</v>
      </c>
      <c r="AQ137" s="11" t="s">
        <v>14</v>
      </c>
      <c r="AR137" s="11" t="s">
        <v>14</v>
      </c>
      <c r="AS137" s="11" t="s">
        <v>14</v>
      </c>
      <c r="AT137" s="11" t="s">
        <v>14</v>
      </c>
      <c r="AU137" s="11" t="s">
        <v>14</v>
      </c>
      <c r="AV137" s="11" t="s">
        <v>14</v>
      </c>
      <c r="AW137" s="11" t="s">
        <v>14</v>
      </c>
      <c r="AX137" s="11" t="s">
        <v>14</v>
      </c>
      <c r="AY137" s="11" t="s">
        <v>14</v>
      </c>
      <c r="AZ137" s="11" t="s">
        <v>14</v>
      </c>
      <c r="BA137" s="11" t="s">
        <v>14</v>
      </c>
      <c r="BB137" s="11" t="s">
        <v>14</v>
      </c>
      <c r="BC137" s="11" t="s">
        <v>14</v>
      </c>
      <c r="BD137" s="11" t="s">
        <v>14</v>
      </c>
      <c r="BE137" s="11" t="s">
        <v>14</v>
      </c>
      <c r="BF137" s="11" t="s">
        <v>14</v>
      </c>
      <c r="BG137" s="11" t="s">
        <v>14</v>
      </c>
      <c r="BH137" s="11" t="s">
        <v>14</v>
      </c>
      <c r="BI137" s="11" t="s">
        <v>14</v>
      </c>
      <c r="BJ137" s="11" t="s">
        <v>14</v>
      </c>
      <c r="BK137" s="11" t="s">
        <v>14</v>
      </c>
      <c r="BL137" s="11" t="s">
        <v>14</v>
      </c>
      <c r="BM137" s="11" t="s">
        <v>14</v>
      </c>
      <c r="BN137" s="11" t="s">
        <v>14</v>
      </c>
      <c r="BO137" s="11" t="s">
        <v>14</v>
      </c>
      <c r="BP137" s="11" t="s">
        <v>14</v>
      </c>
      <c r="BQ137" s="11" t="s">
        <v>14</v>
      </c>
      <c r="BR137" s="11" t="s">
        <v>14</v>
      </c>
      <c r="BS137" s="11" t="s">
        <v>14</v>
      </c>
      <c r="BT137" s="11" t="s">
        <v>14</v>
      </c>
      <c r="BU137" s="11" t="s">
        <v>14</v>
      </c>
      <c r="BV137" s="11" t="s">
        <v>14</v>
      </c>
      <c r="BW137" s="11" t="s">
        <v>14</v>
      </c>
      <c r="BX137" s="11" t="s">
        <v>14</v>
      </c>
      <c r="BY137" s="11" t="s">
        <v>14</v>
      </c>
      <c r="BZ137" s="11" t="s">
        <v>14</v>
      </c>
      <c r="CA137" s="11" t="s">
        <v>14</v>
      </c>
      <c r="CB137" s="11" t="s">
        <v>14</v>
      </c>
      <c r="CC137" s="11" t="s">
        <v>14</v>
      </c>
      <c r="CD137" s="11" t="s">
        <v>14</v>
      </c>
      <c r="CE137" s="11" t="s">
        <v>14</v>
      </c>
      <c r="CF137" s="11" t="s">
        <v>14</v>
      </c>
      <c r="CG137" s="11" t="s">
        <v>14</v>
      </c>
      <c r="CH137" s="11" t="s">
        <v>14</v>
      </c>
      <c r="CI137" s="11" t="s">
        <v>14</v>
      </c>
      <c r="CJ137" s="11" t="s">
        <v>14</v>
      </c>
      <c r="CK137" s="11" t="s">
        <v>14</v>
      </c>
      <c r="CL137" s="11" t="s">
        <v>14</v>
      </c>
      <c r="CM137" s="11" t="s">
        <v>14</v>
      </c>
      <c r="CN137" s="11" t="s">
        <v>14</v>
      </c>
      <c r="CO137" s="11" t="s">
        <v>14</v>
      </c>
      <c r="CP137" s="11" t="s">
        <v>14</v>
      </c>
      <c r="CQ137" s="11" t="s">
        <v>14</v>
      </c>
      <c r="CR137" s="11" t="s">
        <v>14</v>
      </c>
      <c r="CS137" s="11" t="s">
        <v>14</v>
      </c>
      <c r="CT137" s="11" t="s">
        <v>14</v>
      </c>
      <c r="CU137" s="11" t="s">
        <v>14</v>
      </c>
      <c r="CV137" s="11" t="s">
        <v>14</v>
      </c>
      <c r="CW137" s="11" t="s">
        <v>14</v>
      </c>
      <c r="CX137" s="11" t="s">
        <v>14</v>
      </c>
      <c r="CY137" s="11" t="s">
        <v>14</v>
      </c>
      <c r="CZ137" s="11" t="s">
        <v>14</v>
      </c>
      <c r="DA137" s="11" t="s">
        <v>14</v>
      </c>
      <c r="DB137" s="11" t="s">
        <v>14</v>
      </c>
      <c r="DC137" s="11" t="s">
        <v>14</v>
      </c>
      <c r="DD137" s="11" t="s">
        <v>14</v>
      </c>
      <c r="DE137" s="11" t="s">
        <v>14</v>
      </c>
      <c r="DF137" s="11" t="s">
        <v>14</v>
      </c>
      <c r="DG137" s="11" t="s">
        <v>14</v>
      </c>
      <c r="DH137" s="11" t="s">
        <v>14</v>
      </c>
      <c r="DI137" s="11" t="s">
        <v>14</v>
      </c>
      <c r="DJ137" s="11" t="s">
        <v>14</v>
      </c>
      <c r="DK137" s="11" t="s">
        <v>14</v>
      </c>
      <c r="DL137" s="11" t="s">
        <v>14</v>
      </c>
      <c r="DM137" s="11" t="s">
        <v>14</v>
      </c>
      <c r="DN137" s="11" t="s">
        <v>14</v>
      </c>
      <c r="DO137" s="11" t="s">
        <v>14</v>
      </c>
      <c r="DP137" s="11" t="s">
        <v>14</v>
      </c>
      <c r="DQ137" s="11" t="s">
        <v>14</v>
      </c>
      <c r="DR137" s="11" t="s">
        <v>14</v>
      </c>
      <c r="DS137" s="11" t="s">
        <v>14</v>
      </c>
      <c r="DT137" s="11" t="s">
        <v>14</v>
      </c>
      <c r="DU137" s="11" t="s">
        <v>14</v>
      </c>
      <c r="DV137" s="11" t="s">
        <v>14</v>
      </c>
      <c r="DW137" s="11" t="s">
        <v>14</v>
      </c>
      <c r="DX137" s="11" t="s">
        <v>14</v>
      </c>
      <c r="DY137" s="11" t="s">
        <v>14</v>
      </c>
      <c r="DZ137" s="11" t="s">
        <v>14</v>
      </c>
      <c r="EA137" s="11" t="s">
        <v>14</v>
      </c>
      <c r="EB137" s="11" t="s">
        <v>14</v>
      </c>
      <c r="EC137" s="11" t="s">
        <v>14</v>
      </c>
      <c r="ED137" s="11" t="s">
        <v>14</v>
      </c>
      <c r="EE137" s="11" t="s">
        <v>14</v>
      </c>
      <c r="EF137" s="11" t="s">
        <v>14</v>
      </c>
      <c r="EG137" s="11" t="s">
        <v>14</v>
      </c>
      <c r="EH137" s="11" t="s">
        <v>14</v>
      </c>
      <c r="EI137" s="11" t="s">
        <v>14</v>
      </c>
      <c r="EJ137" s="11" t="s">
        <v>14</v>
      </c>
      <c r="EK137" s="11" t="s">
        <v>14</v>
      </c>
      <c r="EL137" s="11" t="s">
        <v>14</v>
      </c>
      <c r="EM137" s="11" t="s">
        <v>14</v>
      </c>
      <c r="EN137" s="11" t="s">
        <v>14</v>
      </c>
      <c r="EO137" s="11" t="s">
        <v>14</v>
      </c>
      <c r="EP137" s="11" t="s">
        <v>14</v>
      </c>
      <c r="EQ137" s="11" t="s">
        <v>14</v>
      </c>
      <c r="ER137" s="11" t="s">
        <v>14</v>
      </c>
      <c r="ES137" s="11" t="s">
        <v>14</v>
      </c>
      <c r="ET137" s="11" t="s">
        <v>14</v>
      </c>
      <c r="EU137" s="11" t="s">
        <v>14</v>
      </c>
      <c r="EV137" s="11" t="s">
        <v>14</v>
      </c>
      <c r="EW137" s="11" t="s">
        <v>14</v>
      </c>
      <c r="EX137" s="11" t="s">
        <v>14</v>
      </c>
      <c r="EY137" s="11" t="s">
        <v>14</v>
      </c>
      <c r="EZ137" s="11" t="s">
        <v>14</v>
      </c>
      <c r="FA137" s="11" t="s">
        <v>14</v>
      </c>
      <c r="FB137" s="11" t="s">
        <v>14</v>
      </c>
      <c r="FC137" s="11" t="s">
        <v>14</v>
      </c>
      <c r="FD137" s="11" t="s">
        <v>14</v>
      </c>
      <c r="FE137" s="11">
        <v>0</v>
      </c>
      <c r="FF137" s="11">
        <v>0</v>
      </c>
      <c r="FG137" s="11">
        <v>0</v>
      </c>
      <c r="FH137" s="11">
        <v>0</v>
      </c>
      <c r="FI137" s="11">
        <v>0</v>
      </c>
      <c r="FJ137" s="11">
        <v>0</v>
      </c>
      <c r="FK137" s="11">
        <v>0</v>
      </c>
      <c r="FL137" s="11">
        <v>0</v>
      </c>
      <c r="FM137" s="11">
        <v>0</v>
      </c>
      <c r="FN137" s="11">
        <v>0</v>
      </c>
      <c r="FO137" s="11">
        <v>0</v>
      </c>
      <c r="FP137" s="11">
        <v>0</v>
      </c>
      <c r="FQ137" s="11">
        <v>0</v>
      </c>
      <c r="FR137" s="11">
        <v>0</v>
      </c>
      <c r="FS137" s="11">
        <v>0</v>
      </c>
      <c r="FT137" s="11">
        <v>0</v>
      </c>
      <c r="FU137" s="11">
        <v>0</v>
      </c>
      <c r="FV137" s="11">
        <v>0</v>
      </c>
      <c r="FW137" s="11">
        <v>0</v>
      </c>
      <c r="FX137" s="11">
        <v>0</v>
      </c>
      <c r="FY137" s="11">
        <v>0</v>
      </c>
      <c r="FZ137" s="11">
        <v>0</v>
      </c>
      <c r="GA137" s="11">
        <v>0</v>
      </c>
      <c r="GB137" s="11">
        <v>0</v>
      </c>
      <c r="GC137" s="20">
        <v>0</v>
      </c>
      <c r="GD137" s="20">
        <v>0</v>
      </c>
      <c r="GE137" s="20">
        <v>0</v>
      </c>
      <c r="GF137" s="20">
        <v>0</v>
      </c>
      <c r="GG137" s="20">
        <v>0</v>
      </c>
      <c r="GH137" s="20">
        <v>0</v>
      </c>
      <c r="GI137" s="30"/>
      <c r="GJ137" s="32"/>
      <c r="GK137" s="31"/>
      <c r="GL137" s="31"/>
      <c r="GM137" s="31"/>
      <c r="GN137" s="31"/>
      <c r="GO137" s="31"/>
      <c r="GP137" s="31"/>
    </row>
    <row r="138" spans="1:198" ht="30" customHeight="1" x14ac:dyDescent="0.3">
      <c r="B138" s="3" t="s">
        <v>11</v>
      </c>
      <c r="C138" s="3" t="s">
        <v>12</v>
      </c>
      <c r="D138" s="11" t="s">
        <v>14</v>
      </c>
      <c r="E138" s="11" t="s">
        <v>14</v>
      </c>
      <c r="F138" s="11" t="s">
        <v>14</v>
      </c>
      <c r="G138" s="11" t="s">
        <v>14</v>
      </c>
      <c r="H138" s="11" t="s">
        <v>14</v>
      </c>
      <c r="I138" s="11" t="s">
        <v>14</v>
      </c>
      <c r="J138" s="11" t="s">
        <v>14</v>
      </c>
      <c r="K138" s="11" t="s">
        <v>14</v>
      </c>
      <c r="L138" s="11" t="s">
        <v>14</v>
      </c>
      <c r="M138" s="11" t="s">
        <v>14</v>
      </c>
      <c r="N138" s="11" t="s">
        <v>14</v>
      </c>
      <c r="O138" s="11" t="s">
        <v>14</v>
      </c>
      <c r="P138" s="11" t="s">
        <v>14</v>
      </c>
      <c r="Q138" s="11" t="s">
        <v>14</v>
      </c>
      <c r="R138" s="11" t="s">
        <v>14</v>
      </c>
      <c r="S138" s="11" t="s">
        <v>14</v>
      </c>
      <c r="T138" s="11" t="s">
        <v>14</v>
      </c>
      <c r="U138" s="11" t="s">
        <v>14</v>
      </c>
      <c r="V138" s="11" t="s">
        <v>14</v>
      </c>
      <c r="W138" s="11" t="s">
        <v>14</v>
      </c>
      <c r="X138" s="11" t="s">
        <v>14</v>
      </c>
      <c r="Y138" s="11" t="s">
        <v>14</v>
      </c>
      <c r="Z138" s="11" t="s">
        <v>14</v>
      </c>
      <c r="AA138" s="11" t="s">
        <v>14</v>
      </c>
      <c r="AB138" s="11" t="s">
        <v>14</v>
      </c>
      <c r="AC138" s="11" t="s">
        <v>14</v>
      </c>
      <c r="AD138" s="11" t="s">
        <v>14</v>
      </c>
      <c r="AE138" s="11" t="s">
        <v>14</v>
      </c>
      <c r="AF138" s="11" t="s">
        <v>14</v>
      </c>
      <c r="AG138" s="11" t="s">
        <v>14</v>
      </c>
      <c r="AH138" s="11" t="s">
        <v>14</v>
      </c>
      <c r="AI138" s="11" t="s">
        <v>14</v>
      </c>
      <c r="AJ138" s="11" t="s">
        <v>14</v>
      </c>
      <c r="AK138" s="11" t="s">
        <v>14</v>
      </c>
      <c r="AL138" s="11" t="s">
        <v>14</v>
      </c>
      <c r="AM138" s="11" t="s">
        <v>14</v>
      </c>
      <c r="AN138" s="11" t="s">
        <v>14</v>
      </c>
      <c r="AO138" s="11" t="s">
        <v>14</v>
      </c>
      <c r="AP138" s="11" t="s">
        <v>14</v>
      </c>
      <c r="AQ138" s="11" t="s">
        <v>14</v>
      </c>
      <c r="AR138" s="11" t="s">
        <v>14</v>
      </c>
      <c r="AS138" s="11" t="s">
        <v>14</v>
      </c>
      <c r="AT138" s="11" t="s">
        <v>14</v>
      </c>
      <c r="AU138" s="11" t="s">
        <v>14</v>
      </c>
      <c r="AV138" s="11" t="s">
        <v>14</v>
      </c>
      <c r="AW138" s="11" t="s">
        <v>14</v>
      </c>
      <c r="AX138" s="11" t="s">
        <v>14</v>
      </c>
      <c r="AY138" s="11" t="s">
        <v>14</v>
      </c>
      <c r="AZ138" s="11" t="s">
        <v>14</v>
      </c>
      <c r="BA138" s="11" t="s">
        <v>14</v>
      </c>
      <c r="BB138" s="11" t="s">
        <v>14</v>
      </c>
      <c r="BC138" s="11" t="s">
        <v>14</v>
      </c>
      <c r="BD138" s="11" t="s">
        <v>14</v>
      </c>
      <c r="BE138" s="11" t="s">
        <v>14</v>
      </c>
      <c r="BF138" s="11" t="s">
        <v>14</v>
      </c>
      <c r="BG138" s="11" t="s">
        <v>14</v>
      </c>
      <c r="BH138" s="11" t="s">
        <v>14</v>
      </c>
      <c r="BI138" s="11" t="s">
        <v>14</v>
      </c>
      <c r="BJ138" s="11" t="s">
        <v>14</v>
      </c>
      <c r="BK138" s="11" t="s">
        <v>14</v>
      </c>
      <c r="BL138" s="11" t="s">
        <v>14</v>
      </c>
      <c r="BM138" s="11" t="s">
        <v>14</v>
      </c>
      <c r="BN138" s="11" t="s">
        <v>14</v>
      </c>
      <c r="BO138" s="11" t="s">
        <v>14</v>
      </c>
      <c r="BP138" s="11" t="s">
        <v>14</v>
      </c>
      <c r="BQ138" s="11" t="s">
        <v>14</v>
      </c>
      <c r="BR138" s="11" t="s">
        <v>14</v>
      </c>
      <c r="BS138" s="11" t="s">
        <v>14</v>
      </c>
      <c r="BT138" s="11" t="s">
        <v>14</v>
      </c>
      <c r="BU138" s="11" t="s">
        <v>14</v>
      </c>
      <c r="BV138" s="11" t="s">
        <v>14</v>
      </c>
      <c r="BW138" s="11" t="s">
        <v>14</v>
      </c>
      <c r="BX138" s="11" t="s">
        <v>14</v>
      </c>
      <c r="BY138" s="11" t="s">
        <v>14</v>
      </c>
      <c r="BZ138" s="11" t="s">
        <v>14</v>
      </c>
      <c r="CA138" s="11" t="s">
        <v>14</v>
      </c>
      <c r="CB138" s="11" t="s">
        <v>14</v>
      </c>
      <c r="CC138" s="11" t="s">
        <v>14</v>
      </c>
      <c r="CD138" s="11" t="s">
        <v>14</v>
      </c>
      <c r="CE138" s="11" t="s">
        <v>14</v>
      </c>
      <c r="CF138" s="11" t="s">
        <v>14</v>
      </c>
      <c r="CG138" s="11" t="s">
        <v>14</v>
      </c>
      <c r="CH138" s="11" t="s">
        <v>14</v>
      </c>
      <c r="CI138" s="11" t="s">
        <v>14</v>
      </c>
      <c r="CJ138" s="11" t="s">
        <v>14</v>
      </c>
      <c r="CK138" s="11" t="s">
        <v>14</v>
      </c>
      <c r="CL138" s="11" t="s">
        <v>14</v>
      </c>
      <c r="CM138" s="11" t="s">
        <v>14</v>
      </c>
      <c r="CN138" s="11" t="s">
        <v>14</v>
      </c>
      <c r="CO138" s="11" t="s">
        <v>14</v>
      </c>
      <c r="CP138" s="11" t="s">
        <v>14</v>
      </c>
      <c r="CQ138" s="11" t="s">
        <v>14</v>
      </c>
      <c r="CR138" s="11" t="s">
        <v>14</v>
      </c>
      <c r="CS138" s="11" t="s">
        <v>14</v>
      </c>
      <c r="CT138" s="11" t="s">
        <v>14</v>
      </c>
      <c r="CU138" s="11" t="s">
        <v>14</v>
      </c>
      <c r="CV138" s="11" t="s">
        <v>14</v>
      </c>
      <c r="CW138" s="11" t="s">
        <v>14</v>
      </c>
      <c r="CX138" s="11" t="s">
        <v>14</v>
      </c>
      <c r="CY138" s="11" t="s">
        <v>14</v>
      </c>
      <c r="CZ138" s="11" t="s">
        <v>14</v>
      </c>
      <c r="DA138" s="11" t="s">
        <v>14</v>
      </c>
      <c r="DB138" s="11" t="s">
        <v>14</v>
      </c>
      <c r="DC138" s="11" t="s">
        <v>14</v>
      </c>
      <c r="DD138" s="11" t="s">
        <v>14</v>
      </c>
      <c r="DE138" s="11" t="s">
        <v>14</v>
      </c>
      <c r="DF138" s="11" t="s">
        <v>14</v>
      </c>
      <c r="DG138" s="11" t="s">
        <v>14</v>
      </c>
      <c r="DH138" s="11" t="s">
        <v>14</v>
      </c>
      <c r="DI138" s="11" t="s">
        <v>14</v>
      </c>
      <c r="DJ138" s="11" t="s">
        <v>14</v>
      </c>
      <c r="DK138" s="11" t="s">
        <v>14</v>
      </c>
      <c r="DL138" s="11" t="s">
        <v>14</v>
      </c>
      <c r="DM138" s="11" t="s">
        <v>14</v>
      </c>
      <c r="DN138" s="11" t="s">
        <v>14</v>
      </c>
      <c r="DO138" s="11" t="s">
        <v>14</v>
      </c>
      <c r="DP138" s="11" t="s">
        <v>14</v>
      </c>
      <c r="DQ138" s="11" t="s">
        <v>14</v>
      </c>
      <c r="DR138" s="11" t="s">
        <v>14</v>
      </c>
      <c r="DS138" s="11" t="s">
        <v>14</v>
      </c>
      <c r="DT138" s="11" t="s">
        <v>14</v>
      </c>
      <c r="DU138" s="11" t="s">
        <v>14</v>
      </c>
      <c r="DV138" s="11" t="s">
        <v>14</v>
      </c>
      <c r="DW138" s="11" t="s">
        <v>14</v>
      </c>
      <c r="DX138" s="11" t="s">
        <v>14</v>
      </c>
      <c r="DY138" s="11" t="s">
        <v>14</v>
      </c>
      <c r="DZ138" s="11" t="s">
        <v>14</v>
      </c>
      <c r="EA138" s="11" t="s">
        <v>14</v>
      </c>
      <c r="EB138" s="11" t="s">
        <v>14</v>
      </c>
      <c r="EC138" s="11" t="s">
        <v>14</v>
      </c>
      <c r="ED138" s="11" t="s">
        <v>14</v>
      </c>
      <c r="EE138" s="11" t="s">
        <v>14</v>
      </c>
      <c r="EF138" s="11" t="s">
        <v>14</v>
      </c>
      <c r="EG138" s="11" t="s">
        <v>14</v>
      </c>
      <c r="EH138" s="11" t="s">
        <v>14</v>
      </c>
      <c r="EI138" s="11" t="s">
        <v>14</v>
      </c>
      <c r="EJ138" s="11" t="s">
        <v>14</v>
      </c>
      <c r="EK138" s="11" t="s">
        <v>14</v>
      </c>
      <c r="EL138" s="11" t="s">
        <v>14</v>
      </c>
      <c r="EM138" s="11" t="s">
        <v>14</v>
      </c>
      <c r="EN138" s="11" t="s">
        <v>14</v>
      </c>
      <c r="EO138" s="11" t="s">
        <v>14</v>
      </c>
      <c r="EP138" s="11" t="s">
        <v>14</v>
      </c>
      <c r="EQ138" s="11" t="s">
        <v>14</v>
      </c>
      <c r="ER138" s="11" t="s">
        <v>14</v>
      </c>
      <c r="ES138" s="11" t="s">
        <v>14</v>
      </c>
      <c r="ET138" s="11" t="s">
        <v>14</v>
      </c>
      <c r="EU138" s="11" t="s">
        <v>14</v>
      </c>
      <c r="EV138" s="11" t="s">
        <v>14</v>
      </c>
      <c r="EW138" s="11" t="s">
        <v>14</v>
      </c>
      <c r="EX138" s="11" t="s">
        <v>14</v>
      </c>
      <c r="EY138" s="11" t="s">
        <v>14</v>
      </c>
      <c r="EZ138" s="11" t="s">
        <v>14</v>
      </c>
      <c r="FA138" s="11" t="s">
        <v>14</v>
      </c>
      <c r="FB138" s="11" t="s">
        <v>14</v>
      </c>
      <c r="FC138" s="11" t="s">
        <v>14</v>
      </c>
      <c r="FD138" s="11" t="s">
        <v>14</v>
      </c>
      <c r="FE138" s="11">
        <v>0</v>
      </c>
      <c r="FF138" s="11">
        <v>0</v>
      </c>
      <c r="FG138" s="11">
        <v>0</v>
      </c>
      <c r="FH138" s="11">
        <v>0</v>
      </c>
      <c r="FI138" s="11">
        <v>0</v>
      </c>
      <c r="FJ138" s="11">
        <v>0</v>
      </c>
      <c r="FK138" s="11">
        <v>0</v>
      </c>
      <c r="FL138" s="11">
        <v>0</v>
      </c>
      <c r="FM138" s="11">
        <v>0</v>
      </c>
      <c r="FN138" s="11">
        <v>145</v>
      </c>
      <c r="FO138" s="11">
        <v>671</v>
      </c>
      <c r="FP138" s="11">
        <v>711</v>
      </c>
      <c r="FQ138" s="11">
        <v>1196.5</v>
      </c>
      <c r="FR138" s="11">
        <v>1689.5</v>
      </c>
      <c r="FS138" s="11">
        <v>2006.5</v>
      </c>
      <c r="FT138" s="11">
        <v>2162.5</v>
      </c>
      <c r="FU138" s="11">
        <v>3988.5</v>
      </c>
      <c r="FV138" s="11">
        <v>4363.5</v>
      </c>
      <c r="FW138" s="11">
        <v>5061.5</v>
      </c>
      <c r="FX138" s="11">
        <v>5681.5</v>
      </c>
      <c r="FY138" s="11">
        <v>9939.5</v>
      </c>
      <c r="FZ138" s="11">
        <v>10832.5</v>
      </c>
      <c r="GA138" s="11">
        <v>11012.5</v>
      </c>
      <c r="GB138" s="11">
        <v>11428.5</v>
      </c>
      <c r="GC138" s="20">
        <v>12434.5</v>
      </c>
      <c r="GD138" s="20">
        <v>13020.9</v>
      </c>
      <c r="GE138" s="20">
        <v>14047.9</v>
      </c>
      <c r="GF138" s="20">
        <v>14307.9</v>
      </c>
      <c r="GG138" s="20">
        <v>14469.9</v>
      </c>
      <c r="GH138" s="20">
        <v>14558.9</v>
      </c>
      <c r="GI138" s="30"/>
      <c r="GJ138" s="32"/>
      <c r="GK138" s="32"/>
      <c r="GL138" s="32"/>
      <c r="GM138" s="32"/>
      <c r="GN138" s="32"/>
      <c r="GO138" s="32"/>
      <c r="GP138" s="32"/>
    </row>
    <row r="139" spans="1:198" ht="31.5" customHeight="1" x14ac:dyDescent="0.3">
      <c r="B139" s="3" t="s">
        <v>15</v>
      </c>
      <c r="C139" s="3" t="s">
        <v>16</v>
      </c>
      <c r="D139" s="59" t="s">
        <v>14</v>
      </c>
      <c r="E139" s="59" t="s">
        <v>14</v>
      </c>
      <c r="F139" s="59" t="s">
        <v>14</v>
      </c>
      <c r="G139" s="11" t="s">
        <v>14</v>
      </c>
      <c r="H139" s="11" t="s">
        <v>14</v>
      </c>
      <c r="I139" s="11" t="s">
        <v>14</v>
      </c>
      <c r="J139" s="11" t="s">
        <v>14</v>
      </c>
      <c r="K139" s="11" t="s">
        <v>14</v>
      </c>
      <c r="L139" s="11" t="s">
        <v>14</v>
      </c>
      <c r="M139" s="11" t="s">
        <v>14</v>
      </c>
      <c r="N139" s="11" t="s">
        <v>14</v>
      </c>
      <c r="O139" s="11" t="s">
        <v>14</v>
      </c>
      <c r="P139" s="11" t="s">
        <v>14</v>
      </c>
      <c r="Q139" s="11" t="s">
        <v>14</v>
      </c>
      <c r="R139" s="11" t="s">
        <v>14</v>
      </c>
      <c r="S139" s="20" t="s">
        <v>14</v>
      </c>
      <c r="T139" s="11" t="s">
        <v>14</v>
      </c>
      <c r="U139" s="11" t="s">
        <v>14</v>
      </c>
      <c r="V139" s="11" t="s">
        <v>14</v>
      </c>
      <c r="W139" s="11" t="s">
        <v>14</v>
      </c>
      <c r="X139" s="11" t="s">
        <v>14</v>
      </c>
      <c r="Y139" s="11" t="s">
        <v>14</v>
      </c>
      <c r="Z139" s="11" t="s">
        <v>14</v>
      </c>
      <c r="AA139" s="11" t="s">
        <v>14</v>
      </c>
      <c r="AB139" s="11" t="s">
        <v>14</v>
      </c>
      <c r="AC139" s="11" t="s">
        <v>14</v>
      </c>
      <c r="AD139" s="20" t="s">
        <v>14</v>
      </c>
      <c r="AE139" s="20" t="s">
        <v>14</v>
      </c>
      <c r="AF139" s="20" t="s">
        <v>14</v>
      </c>
      <c r="AG139" s="20" t="s">
        <v>14</v>
      </c>
      <c r="AH139" s="20" t="s">
        <v>14</v>
      </c>
      <c r="AI139" s="20" t="s">
        <v>14</v>
      </c>
      <c r="AJ139" s="20" t="s">
        <v>14</v>
      </c>
      <c r="AK139" s="20" t="s">
        <v>14</v>
      </c>
      <c r="AL139" s="20" t="s">
        <v>14</v>
      </c>
      <c r="AM139" s="20" t="s">
        <v>14</v>
      </c>
      <c r="AN139" s="20" t="s">
        <v>14</v>
      </c>
      <c r="AO139" s="20" t="s">
        <v>14</v>
      </c>
      <c r="AP139" s="20" t="s">
        <v>14</v>
      </c>
      <c r="AQ139" s="20" t="s">
        <v>14</v>
      </c>
      <c r="AR139" s="20" t="s">
        <v>14</v>
      </c>
      <c r="AS139" s="20" t="s">
        <v>14</v>
      </c>
      <c r="AT139" s="20" t="s">
        <v>14</v>
      </c>
      <c r="AU139" s="20" t="s">
        <v>14</v>
      </c>
      <c r="AV139" s="20" t="s">
        <v>14</v>
      </c>
      <c r="AW139" s="20" t="s">
        <v>14</v>
      </c>
      <c r="AX139" s="20" t="s">
        <v>14</v>
      </c>
      <c r="AY139" s="20" t="s">
        <v>14</v>
      </c>
      <c r="AZ139" s="20" t="s">
        <v>14</v>
      </c>
      <c r="BA139" s="20" t="s">
        <v>14</v>
      </c>
      <c r="BB139" s="20" t="s">
        <v>14</v>
      </c>
      <c r="BC139" s="20" t="s">
        <v>14</v>
      </c>
      <c r="BD139" s="20" t="s">
        <v>14</v>
      </c>
      <c r="BE139" s="20" t="s">
        <v>14</v>
      </c>
      <c r="BF139" s="20" t="s">
        <v>14</v>
      </c>
      <c r="BG139" s="20" t="s">
        <v>14</v>
      </c>
      <c r="BH139" s="20" t="s">
        <v>14</v>
      </c>
      <c r="BI139" s="20" t="s">
        <v>14</v>
      </c>
      <c r="BJ139" s="20" t="s">
        <v>14</v>
      </c>
      <c r="BK139" s="20" t="s">
        <v>14</v>
      </c>
      <c r="BL139" s="20" t="s">
        <v>14</v>
      </c>
      <c r="BM139" s="20" t="s">
        <v>14</v>
      </c>
      <c r="BN139" s="20" t="s">
        <v>14</v>
      </c>
      <c r="BO139" s="20" t="s">
        <v>14</v>
      </c>
      <c r="BP139" s="20" t="s">
        <v>14</v>
      </c>
      <c r="BQ139" s="20" t="s">
        <v>14</v>
      </c>
      <c r="BR139" s="20" t="s">
        <v>14</v>
      </c>
      <c r="BS139" s="20" t="s">
        <v>14</v>
      </c>
      <c r="BT139" s="20" t="s">
        <v>14</v>
      </c>
      <c r="BU139" s="20" t="s">
        <v>14</v>
      </c>
      <c r="BV139" s="20" t="s">
        <v>14</v>
      </c>
      <c r="BW139" s="20" t="s">
        <v>14</v>
      </c>
      <c r="BX139" s="20" t="s">
        <v>14</v>
      </c>
      <c r="BY139" s="20" t="s">
        <v>14</v>
      </c>
      <c r="BZ139" s="20" t="s">
        <v>14</v>
      </c>
      <c r="CA139" s="20" t="s">
        <v>14</v>
      </c>
      <c r="CB139" s="20" t="s">
        <v>14</v>
      </c>
      <c r="CC139" s="20" t="s">
        <v>14</v>
      </c>
      <c r="CD139" s="20" t="s">
        <v>14</v>
      </c>
      <c r="CE139" s="20" t="s">
        <v>14</v>
      </c>
      <c r="CF139" s="20" t="s">
        <v>14</v>
      </c>
      <c r="CG139" s="20" t="s">
        <v>14</v>
      </c>
      <c r="CH139" s="20" t="s">
        <v>14</v>
      </c>
      <c r="CI139" s="20" t="s">
        <v>14</v>
      </c>
      <c r="CJ139" s="20" t="s">
        <v>14</v>
      </c>
      <c r="CK139" s="20" t="s">
        <v>14</v>
      </c>
      <c r="CL139" s="20" t="s">
        <v>14</v>
      </c>
      <c r="CM139" s="20" t="s">
        <v>14</v>
      </c>
      <c r="CN139" s="20" t="s">
        <v>14</v>
      </c>
      <c r="CO139" s="20" t="s">
        <v>14</v>
      </c>
      <c r="CP139" s="20" t="s">
        <v>14</v>
      </c>
      <c r="CQ139" s="20" t="s">
        <v>14</v>
      </c>
      <c r="CR139" s="20" t="s">
        <v>14</v>
      </c>
      <c r="CS139" s="20" t="s">
        <v>14</v>
      </c>
      <c r="CT139" s="20" t="s">
        <v>14</v>
      </c>
      <c r="CU139" s="20" t="s">
        <v>14</v>
      </c>
      <c r="CV139" s="20" t="s">
        <v>14</v>
      </c>
      <c r="CW139" s="20" t="s">
        <v>14</v>
      </c>
      <c r="CX139" s="20" t="s">
        <v>14</v>
      </c>
      <c r="CY139" s="20" t="s">
        <v>14</v>
      </c>
      <c r="CZ139" s="20" t="s">
        <v>14</v>
      </c>
      <c r="DA139" s="20" t="s">
        <v>14</v>
      </c>
      <c r="DB139" s="20" t="s">
        <v>14</v>
      </c>
      <c r="DC139" s="20" t="s">
        <v>14</v>
      </c>
      <c r="DD139" s="20" t="s">
        <v>14</v>
      </c>
      <c r="DE139" s="20" t="s">
        <v>14</v>
      </c>
      <c r="DF139" s="20" t="s">
        <v>14</v>
      </c>
      <c r="DG139" s="20" t="s">
        <v>14</v>
      </c>
      <c r="DH139" s="20" t="s">
        <v>14</v>
      </c>
      <c r="DI139" s="20" t="s">
        <v>14</v>
      </c>
      <c r="DJ139" s="20" t="s">
        <v>14</v>
      </c>
      <c r="DK139" s="20" t="s">
        <v>14</v>
      </c>
      <c r="DL139" s="20" t="s">
        <v>14</v>
      </c>
      <c r="DM139" s="20" t="s">
        <v>14</v>
      </c>
      <c r="DN139" s="20" t="s">
        <v>14</v>
      </c>
      <c r="DO139" s="20" t="s">
        <v>14</v>
      </c>
      <c r="DP139" s="20" t="s">
        <v>14</v>
      </c>
      <c r="DQ139" s="20" t="s">
        <v>14</v>
      </c>
      <c r="DR139" s="20" t="s">
        <v>14</v>
      </c>
      <c r="DS139" s="20" t="s">
        <v>14</v>
      </c>
      <c r="DT139" s="20" t="s">
        <v>14</v>
      </c>
      <c r="DU139" s="20" t="s">
        <v>14</v>
      </c>
      <c r="DV139" s="20" t="s">
        <v>14</v>
      </c>
      <c r="DW139" s="20" t="s">
        <v>14</v>
      </c>
      <c r="DX139" s="20" t="s">
        <v>14</v>
      </c>
      <c r="DY139" s="20" t="s">
        <v>14</v>
      </c>
      <c r="DZ139" s="20" t="s">
        <v>14</v>
      </c>
      <c r="EA139" s="20" t="s">
        <v>14</v>
      </c>
      <c r="EB139" s="20" t="s">
        <v>14</v>
      </c>
      <c r="EC139" s="20" t="s">
        <v>14</v>
      </c>
      <c r="ED139" s="20" t="s">
        <v>14</v>
      </c>
      <c r="EE139" s="20" t="s">
        <v>14</v>
      </c>
      <c r="EF139" s="20" t="s">
        <v>14</v>
      </c>
      <c r="EG139" s="20" t="s">
        <v>14</v>
      </c>
      <c r="EH139" s="20" t="s">
        <v>14</v>
      </c>
      <c r="EI139" s="20" t="s">
        <v>14</v>
      </c>
      <c r="EJ139" s="20" t="s">
        <v>14</v>
      </c>
      <c r="EK139" s="20" t="s">
        <v>14</v>
      </c>
      <c r="EL139" s="20" t="s">
        <v>14</v>
      </c>
      <c r="EM139" s="20" t="s">
        <v>14</v>
      </c>
      <c r="EN139" s="20" t="s">
        <v>14</v>
      </c>
      <c r="EO139" s="20" t="s">
        <v>14</v>
      </c>
      <c r="EP139" s="20" t="s">
        <v>14</v>
      </c>
      <c r="EQ139" s="20" t="s">
        <v>14</v>
      </c>
      <c r="ER139" s="20" t="s">
        <v>14</v>
      </c>
      <c r="ES139" s="20" t="s">
        <v>14</v>
      </c>
      <c r="ET139" s="20" t="s">
        <v>14</v>
      </c>
      <c r="EU139" s="20" t="s">
        <v>14</v>
      </c>
      <c r="EV139" s="20" t="s">
        <v>14</v>
      </c>
      <c r="EW139" s="20" t="s">
        <v>14</v>
      </c>
      <c r="EX139" s="20" t="s">
        <v>14</v>
      </c>
      <c r="EY139" s="20" t="s">
        <v>14</v>
      </c>
      <c r="EZ139" s="20" t="s">
        <v>14</v>
      </c>
      <c r="FA139" s="20" t="s">
        <v>14</v>
      </c>
      <c r="FB139" s="20" t="s">
        <v>14</v>
      </c>
      <c r="FC139" s="20" t="s">
        <v>14</v>
      </c>
      <c r="FD139" s="20" t="s">
        <v>14</v>
      </c>
      <c r="FE139" s="20">
        <v>0</v>
      </c>
      <c r="FF139" s="20">
        <v>0</v>
      </c>
      <c r="FG139" s="20">
        <v>0</v>
      </c>
      <c r="FH139" s="20">
        <v>0</v>
      </c>
      <c r="FI139" s="20">
        <v>0</v>
      </c>
      <c r="FJ139" s="20">
        <v>0.3</v>
      </c>
      <c r="FK139" s="20">
        <v>371.15</v>
      </c>
      <c r="FL139" s="20">
        <v>371.15</v>
      </c>
      <c r="FM139" s="20">
        <v>511.15</v>
      </c>
      <c r="FN139" s="20">
        <v>761.15</v>
      </c>
      <c r="FO139" s="20">
        <v>4002.15</v>
      </c>
      <c r="FP139" s="20">
        <v>12667.15</v>
      </c>
      <c r="FQ139" s="20">
        <v>13094.15</v>
      </c>
      <c r="FR139" s="20">
        <v>14261.15</v>
      </c>
      <c r="FS139" s="20">
        <v>14645.15</v>
      </c>
      <c r="FT139" s="20">
        <v>17952.25</v>
      </c>
      <c r="FU139" s="20">
        <v>19339.25</v>
      </c>
      <c r="FV139" s="20">
        <v>20133.25</v>
      </c>
      <c r="FW139" s="20">
        <v>21136.25</v>
      </c>
      <c r="FX139" s="20">
        <v>22635.75</v>
      </c>
      <c r="FY139" s="20">
        <v>26965.78</v>
      </c>
      <c r="FZ139" s="20">
        <v>31199.79</v>
      </c>
      <c r="GA139" s="20">
        <v>31819.79</v>
      </c>
      <c r="GB139" s="20">
        <v>33746.589999999997</v>
      </c>
      <c r="GC139" s="20">
        <v>35229.589999999997</v>
      </c>
      <c r="GD139" s="20">
        <v>37139.19</v>
      </c>
      <c r="GE139" s="20">
        <v>38291.19</v>
      </c>
      <c r="GF139" s="20">
        <v>39741.19</v>
      </c>
      <c r="GG139" s="20">
        <v>40800.589999999997</v>
      </c>
      <c r="GH139" s="20">
        <v>41924.589999999997</v>
      </c>
      <c r="GI139" s="30"/>
      <c r="GJ139" s="30"/>
      <c r="GK139" s="30"/>
      <c r="GL139" s="30"/>
      <c r="GM139" s="30"/>
      <c r="GN139" s="30"/>
      <c r="GO139" s="30"/>
      <c r="GP139" s="30"/>
    </row>
    <row r="140" spans="1:198" ht="31.5" customHeight="1" x14ac:dyDescent="0.3">
      <c r="B140" s="3" t="s">
        <v>47</v>
      </c>
      <c r="C140" s="3" t="s">
        <v>14</v>
      </c>
      <c r="D140" s="20" t="s">
        <v>14</v>
      </c>
      <c r="E140" s="20" t="s">
        <v>14</v>
      </c>
      <c r="F140" s="20" t="s">
        <v>14</v>
      </c>
      <c r="G140" s="20" t="s">
        <v>14</v>
      </c>
      <c r="H140" s="20" t="s">
        <v>14</v>
      </c>
      <c r="I140" s="20" t="s">
        <v>14</v>
      </c>
      <c r="J140" s="20" t="s">
        <v>14</v>
      </c>
      <c r="K140" s="20" t="s">
        <v>14</v>
      </c>
      <c r="L140" s="20" t="s">
        <v>14</v>
      </c>
      <c r="M140" s="20" t="s">
        <v>14</v>
      </c>
      <c r="N140" s="20" t="s">
        <v>14</v>
      </c>
      <c r="O140" s="20" t="s">
        <v>14</v>
      </c>
      <c r="P140" s="20" t="s">
        <v>14</v>
      </c>
      <c r="Q140" s="20" t="s">
        <v>14</v>
      </c>
      <c r="R140" s="20" t="s">
        <v>14</v>
      </c>
      <c r="S140" s="20" t="s">
        <v>14</v>
      </c>
      <c r="T140" s="20" t="s">
        <v>14</v>
      </c>
      <c r="U140" s="20" t="s">
        <v>14</v>
      </c>
      <c r="V140" s="20" t="s">
        <v>14</v>
      </c>
      <c r="W140" s="20" t="s">
        <v>14</v>
      </c>
      <c r="X140" s="20" t="s">
        <v>14</v>
      </c>
      <c r="Y140" s="20" t="s">
        <v>14</v>
      </c>
      <c r="Z140" s="20" t="s">
        <v>14</v>
      </c>
      <c r="AA140" s="20" t="s">
        <v>14</v>
      </c>
      <c r="AB140" s="20" t="s">
        <v>14</v>
      </c>
      <c r="AC140" s="20" t="s">
        <v>14</v>
      </c>
      <c r="AD140" s="20" t="s">
        <v>14</v>
      </c>
      <c r="AE140" s="20" t="s">
        <v>14</v>
      </c>
      <c r="AF140" s="20" t="s">
        <v>14</v>
      </c>
      <c r="AG140" s="20" t="s">
        <v>14</v>
      </c>
      <c r="AH140" s="20" t="s">
        <v>14</v>
      </c>
      <c r="AI140" s="20" t="s">
        <v>14</v>
      </c>
      <c r="AJ140" s="20" t="s">
        <v>14</v>
      </c>
      <c r="AK140" s="20" t="s">
        <v>14</v>
      </c>
      <c r="AL140" s="20" t="s">
        <v>14</v>
      </c>
      <c r="AM140" s="20" t="s">
        <v>14</v>
      </c>
      <c r="AN140" s="20" t="s">
        <v>14</v>
      </c>
      <c r="AO140" s="20" t="s">
        <v>14</v>
      </c>
      <c r="AP140" s="20" t="s">
        <v>14</v>
      </c>
      <c r="AQ140" s="20" t="s">
        <v>14</v>
      </c>
      <c r="AR140" s="20" t="s">
        <v>14</v>
      </c>
      <c r="AS140" s="20" t="s">
        <v>14</v>
      </c>
      <c r="AT140" s="20" t="s">
        <v>14</v>
      </c>
      <c r="AU140" s="20" t="s">
        <v>14</v>
      </c>
      <c r="AV140" s="20" t="s">
        <v>14</v>
      </c>
      <c r="AW140" s="20" t="s">
        <v>14</v>
      </c>
      <c r="AX140" s="20" t="s">
        <v>14</v>
      </c>
      <c r="AY140" s="20" t="s">
        <v>14</v>
      </c>
      <c r="AZ140" s="20" t="s">
        <v>14</v>
      </c>
      <c r="BA140" s="20" t="s">
        <v>14</v>
      </c>
      <c r="BB140" s="20" t="s">
        <v>14</v>
      </c>
      <c r="BC140" s="20" t="s">
        <v>14</v>
      </c>
      <c r="BD140" s="20" t="s">
        <v>14</v>
      </c>
      <c r="BE140" s="20" t="s">
        <v>14</v>
      </c>
      <c r="BF140" s="20" t="s">
        <v>14</v>
      </c>
      <c r="BG140" s="20" t="s">
        <v>14</v>
      </c>
      <c r="BH140" s="20" t="s">
        <v>14</v>
      </c>
      <c r="BI140" s="20" t="s">
        <v>14</v>
      </c>
      <c r="BJ140" s="20" t="s">
        <v>14</v>
      </c>
      <c r="BK140" s="20" t="s">
        <v>14</v>
      </c>
      <c r="BL140" s="20" t="s">
        <v>14</v>
      </c>
      <c r="BM140" s="20" t="s">
        <v>14</v>
      </c>
      <c r="BN140" s="20" t="s">
        <v>14</v>
      </c>
      <c r="BO140" s="20" t="s">
        <v>14</v>
      </c>
      <c r="BP140" s="20" t="s">
        <v>14</v>
      </c>
      <c r="BQ140" s="20" t="s">
        <v>14</v>
      </c>
      <c r="BR140" s="20" t="s">
        <v>14</v>
      </c>
      <c r="BS140" s="20" t="s">
        <v>14</v>
      </c>
      <c r="BT140" s="20" t="s">
        <v>14</v>
      </c>
      <c r="BU140" s="20" t="s">
        <v>14</v>
      </c>
      <c r="BV140" s="20" t="s">
        <v>14</v>
      </c>
      <c r="BW140" s="20" t="s">
        <v>14</v>
      </c>
      <c r="BX140" s="20" t="s">
        <v>14</v>
      </c>
      <c r="BY140" s="20" t="s">
        <v>14</v>
      </c>
      <c r="BZ140" s="20" t="s">
        <v>14</v>
      </c>
      <c r="CA140" s="20" t="s">
        <v>14</v>
      </c>
      <c r="CB140" s="20" t="s">
        <v>14</v>
      </c>
      <c r="CC140" s="20" t="s">
        <v>14</v>
      </c>
      <c r="CD140" s="20" t="s">
        <v>14</v>
      </c>
      <c r="CE140" s="20" t="s">
        <v>14</v>
      </c>
      <c r="CF140" s="20" t="s">
        <v>14</v>
      </c>
      <c r="CG140" s="20" t="s">
        <v>14</v>
      </c>
      <c r="CH140" s="20" t="s">
        <v>14</v>
      </c>
      <c r="CI140" s="20" t="s">
        <v>14</v>
      </c>
      <c r="CJ140" s="20" t="s">
        <v>14</v>
      </c>
      <c r="CK140" s="20" t="s">
        <v>14</v>
      </c>
      <c r="CL140" s="20" t="s">
        <v>14</v>
      </c>
      <c r="CM140" s="20" t="s">
        <v>14</v>
      </c>
      <c r="CN140" s="20" t="s">
        <v>14</v>
      </c>
      <c r="CO140" s="20" t="s">
        <v>14</v>
      </c>
      <c r="CP140" s="20" t="s">
        <v>14</v>
      </c>
      <c r="CQ140" s="20" t="s">
        <v>14</v>
      </c>
      <c r="CR140" s="20" t="s">
        <v>14</v>
      </c>
      <c r="CS140" s="20" t="s">
        <v>14</v>
      </c>
      <c r="CT140" s="20" t="s">
        <v>14</v>
      </c>
      <c r="CU140" s="20" t="s">
        <v>14</v>
      </c>
      <c r="CV140" s="20" t="s">
        <v>14</v>
      </c>
      <c r="CW140" s="20" t="s">
        <v>14</v>
      </c>
      <c r="CX140" s="20" t="s">
        <v>14</v>
      </c>
      <c r="CY140" s="20" t="s">
        <v>14</v>
      </c>
      <c r="CZ140" s="20" t="s">
        <v>14</v>
      </c>
      <c r="DA140" s="20" t="s">
        <v>14</v>
      </c>
      <c r="DB140" s="20" t="s">
        <v>14</v>
      </c>
      <c r="DC140" s="20" t="s">
        <v>14</v>
      </c>
      <c r="DD140" s="20" t="s">
        <v>14</v>
      </c>
      <c r="DE140" s="11" t="s">
        <v>14</v>
      </c>
      <c r="DF140" s="11" t="s">
        <v>14</v>
      </c>
      <c r="DG140" s="11" t="s">
        <v>14</v>
      </c>
      <c r="DH140" s="11" t="s">
        <v>14</v>
      </c>
      <c r="DI140" s="11" t="s">
        <v>14</v>
      </c>
      <c r="DJ140" s="11" t="s">
        <v>14</v>
      </c>
      <c r="DK140" s="11" t="s">
        <v>14</v>
      </c>
      <c r="DL140" s="11" t="s">
        <v>14</v>
      </c>
      <c r="DM140" s="11" t="s">
        <v>14</v>
      </c>
      <c r="DN140" s="11" t="s">
        <v>14</v>
      </c>
      <c r="DO140" s="11" t="s">
        <v>14</v>
      </c>
      <c r="DP140" s="11" t="s">
        <v>14</v>
      </c>
      <c r="DQ140" s="11" t="s">
        <v>14</v>
      </c>
      <c r="DR140" s="11" t="s">
        <v>14</v>
      </c>
      <c r="DS140" s="11" t="s">
        <v>14</v>
      </c>
      <c r="DT140" s="11" t="s">
        <v>14</v>
      </c>
      <c r="DU140" s="11" t="s">
        <v>14</v>
      </c>
      <c r="DV140" s="11" t="s">
        <v>14</v>
      </c>
      <c r="DW140" s="11" t="s">
        <v>14</v>
      </c>
      <c r="DX140" s="11" t="s">
        <v>14</v>
      </c>
      <c r="DY140" s="11" t="s">
        <v>14</v>
      </c>
      <c r="DZ140" s="11" t="s">
        <v>14</v>
      </c>
      <c r="EA140" s="11" t="s">
        <v>14</v>
      </c>
      <c r="EB140" s="11" t="s">
        <v>14</v>
      </c>
      <c r="EC140" s="11" t="s">
        <v>14</v>
      </c>
      <c r="ED140" s="11" t="s">
        <v>14</v>
      </c>
      <c r="EE140" s="11" t="s">
        <v>14</v>
      </c>
      <c r="EF140" s="11" t="s">
        <v>14</v>
      </c>
      <c r="EG140" s="11" t="s">
        <v>14</v>
      </c>
      <c r="EH140" s="11" t="s">
        <v>14</v>
      </c>
      <c r="EI140" s="11" t="s">
        <v>14</v>
      </c>
      <c r="EJ140" s="11" t="s">
        <v>14</v>
      </c>
      <c r="EK140" s="11" t="s">
        <v>14</v>
      </c>
      <c r="EL140" s="11" t="s">
        <v>14</v>
      </c>
      <c r="EM140" s="11" t="s">
        <v>14</v>
      </c>
      <c r="EN140" s="11" t="s">
        <v>14</v>
      </c>
      <c r="EO140" s="11" t="s">
        <v>14</v>
      </c>
      <c r="EP140" s="11" t="s">
        <v>14</v>
      </c>
      <c r="EQ140" s="11" t="s">
        <v>14</v>
      </c>
      <c r="ER140" s="11" t="s">
        <v>14</v>
      </c>
      <c r="ES140" s="11" t="s">
        <v>14</v>
      </c>
      <c r="ET140" s="11" t="s">
        <v>14</v>
      </c>
      <c r="EU140" s="11" t="s">
        <v>14</v>
      </c>
      <c r="EV140" s="11" t="s">
        <v>14</v>
      </c>
      <c r="EW140" s="11" t="s">
        <v>14</v>
      </c>
      <c r="EX140" s="11" t="s">
        <v>14</v>
      </c>
      <c r="EY140" s="11" t="s">
        <v>14</v>
      </c>
      <c r="EZ140" s="11" t="s">
        <v>14</v>
      </c>
      <c r="FA140" s="11" t="s">
        <v>14</v>
      </c>
      <c r="FB140" s="11" t="s">
        <v>14</v>
      </c>
      <c r="FC140" s="11" t="s">
        <v>14</v>
      </c>
      <c r="FD140" s="11" t="s">
        <v>14</v>
      </c>
      <c r="FE140" s="11">
        <v>0</v>
      </c>
      <c r="FF140" s="11">
        <v>0</v>
      </c>
      <c r="FG140" s="11">
        <v>0</v>
      </c>
      <c r="FH140" s="11">
        <v>0</v>
      </c>
      <c r="FI140" s="11">
        <v>0</v>
      </c>
      <c r="FJ140" s="11">
        <v>0</v>
      </c>
      <c r="FK140" s="11">
        <v>0</v>
      </c>
      <c r="FL140" s="11">
        <v>0</v>
      </c>
      <c r="FM140" s="11">
        <v>0</v>
      </c>
      <c r="FN140" s="11">
        <v>0</v>
      </c>
      <c r="FO140" s="11">
        <v>0</v>
      </c>
      <c r="FP140" s="11">
        <v>0</v>
      </c>
      <c r="FQ140" s="11">
        <v>0</v>
      </c>
      <c r="FR140" s="11">
        <v>0</v>
      </c>
      <c r="FS140" s="11">
        <v>0</v>
      </c>
      <c r="FT140" s="11">
        <v>0</v>
      </c>
      <c r="FU140" s="11">
        <v>0</v>
      </c>
      <c r="FV140" s="11">
        <v>0</v>
      </c>
      <c r="FW140" s="11">
        <v>0</v>
      </c>
      <c r="FX140" s="11">
        <v>0</v>
      </c>
      <c r="FY140" s="11">
        <v>0</v>
      </c>
      <c r="FZ140" s="11">
        <v>0</v>
      </c>
      <c r="GA140" s="11">
        <v>0</v>
      </c>
      <c r="GB140" s="11">
        <v>0</v>
      </c>
      <c r="GC140" s="20">
        <v>0</v>
      </c>
      <c r="GD140" s="20">
        <v>0</v>
      </c>
      <c r="GE140" s="20">
        <v>0</v>
      </c>
      <c r="GF140" s="20">
        <v>0</v>
      </c>
      <c r="GG140" s="20">
        <v>0</v>
      </c>
      <c r="GH140" s="20">
        <v>0</v>
      </c>
      <c r="GI140" s="30"/>
      <c r="GJ140" s="30"/>
      <c r="GK140" s="30"/>
      <c r="GL140" s="30"/>
      <c r="GM140" s="30"/>
      <c r="GN140" s="30"/>
      <c r="GO140" s="30"/>
      <c r="GP140" s="30"/>
    </row>
    <row r="141" spans="1:198" ht="31.5" customHeight="1" x14ac:dyDescent="0.3">
      <c r="B141" s="3" t="s">
        <v>48</v>
      </c>
      <c r="C141" s="3" t="s">
        <v>14</v>
      </c>
      <c r="D141" s="20" t="s">
        <v>14</v>
      </c>
      <c r="E141" s="20" t="s">
        <v>14</v>
      </c>
      <c r="F141" s="20" t="s">
        <v>14</v>
      </c>
      <c r="G141" s="20" t="s">
        <v>14</v>
      </c>
      <c r="H141" s="20" t="s">
        <v>14</v>
      </c>
      <c r="I141" s="20" t="s">
        <v>14</v>
      </c>
      <c r="J141" s="20" t="s">
        <v>14</v>
      </c>
      <c r="K141" s="20" t="s">
        <v>14</v>
      </c>
      <c r="L141" s="20" t="s">
        <v>14</v>
      </c>
      <c r="M141" s="20" t="s">
        <v>14</v>
      </c>
      <c r="N141" s="20" t="s">
        <v>14</v>
      </c>
      <c r="O141" s="20" t="s">
        <v>14</v>
      </c>
      <c r="P141" s="20" t="s">
        <v>14</v>
      </c>
      <c r="Q141" s="20" t="s">
        <v>14</v>
      </c>
      <c r="R141" s="20" t="s">
        <v>14</v>
      </c>
      <c r="S141" s="20" t="s">
        <v>14</v>
      </c>
      <c r="T141" s="20" t="s">
        <v>14</v>
      </c>
      <c r="U141" s="20" t="s">
        <v>14</v>
      </c>
      <c r="V141" s="20" t="s">
        <v>14</v>
      </c>
      <c r="W141" s="20" t="s">
        <v>14</v>
      </c>
      <c r="X141" s="20" t="s">
        <v>14</v>
      </c>
      <c r="Y141" s="20" t="s">
        <v>14</v>
      </c>
      <c r="Z141" s="20" t="s">
        <v>14</v>
      </c>
      <c r="AA141" s="20" t="s">
        <v>14</v>
      </c>
      <c r="AB141" s="20" t="s">
        <v>14</v>
      </c>
      <c r="AC141" s="20" t="s">
        <v>14</v>
      </c>
      <c r="AD141" s="20" t="s">
        <v>14</v>
      </c>
      <c r="AE141" s="20" t="s">
        <v>14</v>
      </c>
      <c r="AF141" s="20" t="s">
        <v>14</v>
      </c>
      <c r="AG141" s="20" t="s">
        <v>14</v>
      </c>
      <c r="AH141" s="20" t="s">
        <v>14</v>
      </c>
      <c r="AI141" s="20" t="s">
        <v>14</v>
      </c>
      <c r="AJ141" s="20" t="s">
        <v>14</v>
      </c>
      <c r="AK141" s="20" t="s">
        <v>14</v>
      </c>
      <c r="AL141" s="20" t="s">
        <v>14</v>
      </c>
      <c r="AM141" s="20" t="s">
        <v>14</v>
      </c>
      <c r="AN141" s="20" t="s">
        <v>14</v>
      </c>
      <c r="AO141" s="20" t="s">
        <v>14</v>
      </c>
      <c r="AP141" s="20" t="s">
        <v>14</v>
      </c>
      <c r="AQ141" s="20" t="s">
        <v>14</v>
      </c>
      <c r="AR141" s="20" t="s">
        <v>14</v>
      </c>
      <c r="AS141" s="20" t="s">
        <v>14</v>
      </c>
      <c r="AT141" s="20" t="s">
        <v>14</v>
      </c>
      <c r="AU141" s="20" t="s">
        <v>14</v>
      </c>
      <c r="AV141" s="20" t="s">
        <v>14</v>
      </c>
      <c r="AW141" s="20" t="s">
        <v>14</v>
      </c>
      <c r="AX141" s="20" t="s">
        <v>14</v>
      </c>
      <c r="AY141" s="20" t="s">
        <v>14</v>
      </c>
      <c r="AZ141" s="20" t="s">
        <v>14</v>
      </c>
      <c r="BA141" s="20" t="s">
        <v>14</v>
      </c>
      <c r="BB141" s="20" t="s">
        <v>14</v>
      </c>
      <c r="BC141" s="20" t="s">
        <v>14</v>
      </c>
      <c r="BD141" s="20" t="s">
        <v>14</v>
      </c>
      <c r="BE141" s="11" t="s">
        <v>14</v>
      </c>
      <c r="BF141" s="11" t="s">
        <v>14</v>
      </c>
      <c r="BG141" s="11" t="s">
        <v>14</v>
      </c>
      <c r="BH141" s="11" t="s">
        <v>14</v>
      </c>
      <c r="BI141" s="11" t="s">
        <v>14</v>
      </c>
      <c r="BJ141" s="11" t="s">
        <v>14</v>
      </c>
      <c r="BK141" s="11" t="s">
        <v>14</v>
      </c>
      <c r="BL141" s="11" t="s">
        <v>14</v>
      </c>
      <c r="BM141" s="11" t="s">
        <v>14</v>
      </c>
      <c r="BN141" s="11" t="s">
        <v>14</v>
      </c>
      <c r="BO141" s="11" t="s">
        <v>14</v>
      </c>
      <c r="BP141" s="11" t="s">
        <v>14</v>
      </c>
      <c r="BQ141" s="11" t="s">
        <v>14</v>
      </c>
      <c r="BR141" s="11" t="s">
        <v>14</v>
      </c>
      <c r="BS141" s="11" t="s">
        <v>14</v>
      </c>
      <c r="BT141" s="11" t="s">
        <v>14</v>
      </c>
      <c r="BU141" s="11" t="s">
        <v>14</v>
      </c>
      <c r="BV141" s="11" t="s">
        <v>14</v>
      </c>
      <c r="BW141" s="11" t="s">
        <v>14</v>
      </c>
      <c r="BX141" s="11" t="s">
        <v>14</v>
      </c>
      <c r="BY141" s="11" t="s">
        <v>14</v>
      </c>
      <c r="BZ141" s="11" t="s">
        <v>14</v>
      </c>
      <c r="CA141" s="11" t="s">
        <v>14</v>
      </c>
      <c r="CB141" s="11" t="s">
        <v>14</v>
      </c>
      <c r="CC141" s="11" t="s">
        <v>14</v>
      </c>
      <c r="CD141" s="11" t="s">
        <v>14</v>
      </c>
      <c r="CE141" s="11" t="s">
        <v>14</v>
      </c>
      <c r="CF141" s="11" t="s">
        <v>14</v>
      </c>
      <c r="CG141" s="11" t="s">
        <v>14</v>
      </c>
      <c r="CH141" s="11" t="s">
        <v>14</v>
      </c>
      <c r="CI141" s="11" t="s">
        <v>14</v>
      </c>
      <c r="CJ141" s="11" t="s">
        <v>14</v>
      </c>
      <c r="CK141" s="11" t="s">
        <v>14</v>
      </c>
      <c r="CL141" s="11" t="s">
        <v>14</v>
      </c>
      <c r="CM141" s="11" t="s">
        <v>14</v>
      </c>
      <c r="CN141" s="11" t="s">
        <v>14</v>
      </c>
      <c r="CO141" s="11" t="s">
        <v>14</v>
      </c>
      <c r="CP141" s="11" t="s">
        <v>14</v>
      </c>
      <c r="CQ141" s="11" t="s">
        <v>14</v>
      </c>
      <c r="CR141" s="11" t="s">
        <v>14</v>
      </c>
      <c r="CS141" s="11" t="s">
        <v>14</v>
      </c>
      <c r="CT141" s="11" t="s">
        <v>14</v>
      </c>
      <c r="CU141" s="11" t="s">
        <v>14</v>
      </c>
      <c r="CV141" s="11" t="s">
        <v>14</v>
      </c>
      <c r="CW141" s="11" t="s">
        <v>14</v>
      </c>
      <c r="CX141" s="11" t="s">
        <v>14</v>
      </c>
      <c r="CY141" s="11" t="s">
        <v>14</v>
      </c>
      <c r="CZ141" s="11" t="s">
        <v>14</v>
      </c>
      <c r="DA141" s="11" t="s">
        <v>14</v>
      </c>
      <c r="DB141" s="11" t="s">
        <v>14</v>
      </c>
      <c r="DC141" s="11" t="s">
        <v>14</v>
      </c>
      <c r="DD141" s="11" t="s">
        <v>14</v>
      </c>
      <c r="DE141" s="11" t="s">
        <v>14</v>
      </c>
      <c r="DF141" s="11" t="s">
        <v>14</v>
      </c>
      <c r="DG141" s="11" t="s">
        <v>14</v>
      </c>
      <c r="DH141" s="11" t="s">
        <v>14</v>
      </c>
      <c r="DI141" s="11" t="s">
        <v>14</v>
      </c>
      <c r="DJ141" s="11" t="s">
        <v>14</v>
      </c>
      <c r="DK141" s="11" t="s">
        <v>14</v>
      </c>
      <c r="DL141" s="11" t="s">
        <v>14</v>
      </c>
      <c r="DM141" s="11" t="s">
        <v>14</v>
      </c>
      <c r="DN141" s="11" t="s">
        <v>14</v>
      </c>
      <c r="DO141" s="11" t="s">
        <v>14</v>
      </c>
      <c r="DP141" s="11" t="s">
        <v>14</v>
      </c>
      <c r="DQ141" s="11" t="s">
        <v>14</v>
      </c>
      <c r="DR141" s="11" t="s">
        <v>14</v>
      </c>
      <c r="DS141" s="11" t="s">
        <v>14</v>
      </c>
      <c r="DT141" s="11" t="s">
        <v>14</v>
      </c>
      <c r="DU141" s="11" t="s">
        <v>14</v>
      </c>
      <c r="DV141" s="11" t="s">
        <v>14</v>
      </c>
      <c r="DW141" s="11" t="s">
        <v>14</v>
      </c>
      <c r="DX141" s="11" t="s">
        <v>14</v>
      </c>
      <c r="DY141" s="11" t="s">
        <v>14</v>
      </c>
      <c r="DZ141" s="11" t="s">
        <v>14</v>
      </c>
      <c r="EA141" s="11" t="s">
        <v>14</v>
      </c>
      <c r="EB141" s="11" t="s">
        <v>14</v>
      </c>
      <c r="EC141" s="11" t="s">
        <v>14</v>
      </c>
      <c r="ED141" s="11" t="s">
        <v>14</v>
      </c>
      <c r="EE141" s="11" t="s">
        <v>14</v>
      </c>
      <c r="EF141" s="11" t="s">
        <v>14</v>
      </c>
      <c r="EG141" s="11" t="s">
        <v>14</v>
      </c>
      <c r="EH141" s="11" t="s">
        <v>14</v>
      </c>
      <c r="EI141" s="11" t="s">
        <v>14</v>
      </c>
      <c r="EJ141" s="11" t="s">
        <v>14</v>
      </c>
      <c r="EK141" s="11" t="s">
        <v>14</v>
      </c>
      <c r="EL141" s="11" t="s">
        <v>14</v>
      </c>
      <c r="EM141" s="11" t="s">
        <v>14</v>
      </c>
      <c r="EN141" s="11" t="s">
        <v>14</v>
      </c>
      <c r="EO141" s="11" t="s">
        <v>14</v>
      </c>
      <c r="EP141" s="11" t="s">
        <v>14</v>
      </c>
      <c r="EQ141" s="11" t="s">
        <v>14</v>
      </c>
      <c r="ER141" s="11" t="s">
        <v>14</v>
      </c>
      <c r="ES141" s="11" t="s">
        <v>14</v>
      </c>
      <c r="ET141" s="11" t="s">
        <v>14</v>
      </c>
      <c r="EU141" s="11" t="s">
        <v>14</v>
      </c>
      <c r="EV141" s="11" t="s">
        <v>14</v>
      </c>
      <c r="EW141" s="11" t="s">
        <v>14</v>
      </c>
      <c r="EX141" s="11" t="s">
        <v>14</v>
      </c>
      <c r="EY141" s="11" t="s">
        <v>14</v>
      </c>
      <c r="EZ141" s="11" t="s">
        <v>14</v>
      </c>
      <c r="FA141" s="11" t="s">
        <v>14</v>
      </c>
      <c r="FB141" s="11" t="s">
        <v>14</v>
      </c>
      <c r="FC141" s="11" t="s">
        <v>14</v>
      </c>
      <c r="FD141" s="11" t="s">
        <v>14</v>
      </c>
      <c r="FE141" s="11">
        <v>0</v>
      </c>
      <c r="FF141" s="11">
        <v>0</v>
      </c>
      <c r="FG141" s="11">
        <v>0</v>
      </c>
      <c r="FH141" s="11">
        <v>0</v>
      </c>
      <c r="FI141" s="11">
        <v>0</v>
      </c>
      <c r="FJ141" s="11">
        <v>0</v>
      </c>
      <c r="FK141" s="11">
        <v>0</v>
      </c>
      <c r="FL141" s="11">
        <v>0</v>
      </c>
      <c r="FM141" s="11">
        <v>0</v>
      </c>
      <c r="FN141" s="11">
        <v>0</v>
      </c>
      <c r="FO141" s="11">
        <v>0</v>
      </c>
      <c r="FP141" s="11">
        <v>0</v>
      </c>
      <c r="FQ141" s="11">
        <v>0</v>
      </c>
      <c r="FR141" s="11">
        <v>0</v>
      </c>
      <c r="FS141" s="11">
        <v>0</v>
      </c>
      <c r="FT141" s="11">
        <v>0</v>
      </c>
      <c r="FU141" s="11">
        <v>0</v>
      </c>
      <c r="FV141" s="11">
        <v>0</v>
      </c>
      <c r="FW141" s="11">
        <v>0</v>
      </c>
      <c r="FX141" s="11">
        <v>0</v>
      </c>
      <c r="FY141" s="11">
        <v>0</v>
      </c>
      <c r="FZ141" s="11">
        <v>0</v>
      </c>
      <c r="GA141" s="11">
        <v>0</v>
      </c>
      <c r="GB141" s="11">
        <v>0</v>
      </c>
      <c r="GC141" s="20">
        <v>0</v>
      </c>
      <c r="GD141" s="20">
        <v>0</v>
      </c>
      <c r="GE141" s="20">
        <v>0</v>
      </c>
      <c r="GF141" s="20">
        <v>0</v>
      </c>
      <c r="GG141" s="20">
        <v>0</v>
      </c>
      <c r="GH141" s="20">
        <v>0</v>
      </c>
      <c r="GI141" s="30"/>
      <c r="GJ141" s="42"/>
      <c r="GK141" s="31"/>
      <c r="GL141" s="31"/>
      <c r="GM141" s="31"/>
      <c r="GN141" s="31"/>
      <c r="GO141" s="31"/>
      <c r="GP141" s="31"/>
    </row>
    <row r="142" spans="1:198" ht="31.5" customHeight="1" x14ac:dyDescent="0.3">
      <c r="B142" s="3" t="s">
        <v>49</v>
      </c>
      <c r="C142" s="3" t="s">
        <v>14</v>
      </c>
      <c r="D142" s="20" t="s">
        <v>14</v>
      </c>
      <c r="E142" s="20" t="s">
        <v>14</v>
      </c>
      <c r="F142" s="20" t="s">
        <v>14</v>
      </c>
      <c r="G142" s="20" t="s">
        <v>14</v>
      </c>
      <c r="H142" s="20" t="s">
        <v>14</v>
      </c>
      <c r="I142" s="20" t="s">
        <v>14</v>
      </c>
      <c r="J142" s="20" t="s">
        <v>14</v>
      </c>
      <c r="K142" s="20" t="s">
        <v>14</v>
      </c>
      <c r="L142" s="20" t="s">
        <v>14</v>
      </c>
      <c r="M142" s="20" t="s">
        <v>14</v>
      </c>
      <c r="N142" s="20" t="s">
        <v>14</v>
      </c>
      <c r="O142" s="20" t="s">
        <v>14</v>
      </c>
      <c r="P142" s="20" t="s">
        <v>14</v>
      </c>
      <c r="Q142" s="20" t="s">
        <v>14</v>
      </c>
      <c r="R142" s="20" t="s">
        <v>14</v>
      </c>
      <c r="S142" s="20" t="s">
        <v>14</v>
      </c>
      <c r="T142" s="20" t="s">
        <v>14</v>
      </c>
      <c r="U142" s="20" t="s">
        <v>14</v>
      </c>
      <c r="V142" s="20" t="s">
        <v>14</v>
      </c>
      <c r="W142" s="20" t="s">
        <v>14</v>
      </c>
      <c r="X142" s="20" t="s">
        <v>14</v>
      </c>
      <c r="Y142" s="20" t="s">
        <v>14</v>
      </c>
      <c r="Z142" s="20" t="s">
        <v>14</v>
      </c>
      <c r="AA142" s="20" t="s">
        <v>14</v>
      </c>
      <c r="AB142" s="20" t="s">
        <v>14</v>
      </c>
      <c r="AC142" s="20" t="s">
        <v>14</v>
      </c>
      <c r="AD142" s="20" t="s">
        <v>14</v>
      </c>
      <c r="AE142" s="20" t="s">
        <v>14</v>
      </c>
      <c r="AF142" s="20" t="s">
        <v>14</v>
      </c>
      <c r="AG142" s="20" t="s">
        <v>14</v>
      </c>
      <c r="AH142" s="20" t="s">
        <v>14</v>
      </c>
      <c r="AI142" s="20" t="s">
        <v>14</v>
      </c>
      <c r="AJ142" s="20" t="s">
        <v>14</v>
      </c>
      <c r="AK142" s="20" t="s">
        <v>14</v>
      </c>
      <c r="AL142" s="20" t="s">
        <v>14</v>
      </c>
      <c r="AM142" s="20" t="s">
        <v>14</v>
      </c>
      <c r="AN142" s="20" t="s">
        <v>14</v>
      </c>
      <c r="AO142" s="20" t="s">
        <v>14</v>
      </c>
      <c r="AP142" s="20" t="s">
        <v>14</v>
      </c>
      <c r="AQ142" s="20" t="s">
        <v>14</v>
      </c>
      <c r="AR142" s="20" t="s">
        <v>14</v>
      </c>
      <c r="AS142" s="20" t="s">
        <v>14</v>
      </c>
      <c r="AT142" s="20" t="s">
        <v>14</v>
      </c>
      <c r="AU142" s="20" t="s">
        <v>14</v>
      </c>
      <c r="AV142" s="20" t="s">
        <v>14</v>
      </c>
      <c r="AW142" s="20" t="s">
        <v>14</v>
      </c>
      <c r="AX142" s="20" t="s">
        <v>14</v>
      </c>
      <c r="AY142" s="20" t="s">
        <v>14</v>
      </c>
      <c r="AZ142" s="20" t="s">
        <v>14</v>
      </c>
      <c r="BA142" s="20" t="s">
        <v>14</v>
      </c>
      <c r="BB142" s="20" t="s">
        <v>14</v>
      </c>
      <c r="BC142" s="20" t="s">
        <v>14</v>
      </c>
      <c r="BD142" s="20" t="s">
        <v>14</v>
      </c>
      <c r="BE142" s="20" t="s">
        <v>14</v>
      </c>
      <c r="BF142" s="20" t="s">
        <v>14</v>
      </c>
      <c r="BG142" s="20" t="s">
        <v>14</v>
      </c>
      <c r="BH142" s="20" t="s">
        <v>14</v>
      </c>
      <c r="BI142" s="20" t="s">
        <v>14</v>
      </c>
      <c r="BJ142" s="20" t="s">
        <v>14</v>
      </c>
      <c r="BK142" s="20" t="s">
        <v>14</v>
      </c>
      <c r="BL142" s="20" t="s">
        <v>14</v>
      </c>
      <c r="BM142" s="20" t="s">
        <v>14</v>
      </c>
      <c r="BN142" s="20" t="s">
        <v>14</v>
      </c>
      <c r="BO142" s="20" t="s">
        <v>14</v>
      </c>
      <c r="BP142" s="20" t="s">
        <v>14</v>
      </c>
      <c r="BQ142" s="20" t="s">
        <v>14</v>
      </c>
      <c r="BR142" s="20" t="s">
        <v>14</v>
      </c>
      <c r="BS142" s="20" t="s">
        <v>14</v>
      </c>
      <c r="BT142" s="20" t="s">
        <v>14</v>
      </c>
      <c r="BU142" s="20" t="s">
        <v>14</v>
      </c>
      <c r="BV142" s="20" t="s">
        <v>14</v>
      </c>
      <c r="BW142" s="20" t="s">
        <v>14</v>
      </c>
      <c r="BX142" s="20" t="s">
        <v>14</v>
      </c>
      <c r="BY142" s="20" t="s">
        <v>14</v>
      </c>
      <c r="BZ142" s="20" t="s">
        <v>14</v>
      </c>
      <c r="CA142" s="20" t="s">
        <v>14</v>
      </c>
      <c r="CB142" s="20" t="s">
        <v>14</v>
      </c>
      <c r="CC142" s="20" t="s">
        <v>14</v>
      </c>
      <c r="CD142" s="20" t="s">
        <v>14</v>
      </c>
      <c r="CE142" s="20" t="s">
        <v>14</v>
      </c>
      <c r="CF142" s="20" t="s">
        <v>14</v>
      </c>
      <c r="CG142" s="20" t="s">
        <v>14</v>
      </c>
      <c r="CH142" s="20" t="s">
        <v>14</v>
      </c>
      <c r="CI142" s="20" t="s">
        <v>14</v>
      </c>
      <c r="CJ142" s="20" t="s">
        <v>14</v>
      </c>
      <c r="CK142" s="20" t="s">
        <v>14</v>
      </c>
      <c r="CL142" s="20" t="s">
        <v>14</v>
      </c>
      <c r="CM142" s="20" t="s">
        <v>14</v>
      </c>
      <c r="CN142" s="20" t="s">
        <v>14</v>
      </c>
      <c r="CO142" s="20" t="s">
        <v>14</v>
      </c>
      <c r="CP142" s="20" t="s">
        <v>14</v>
      </c>
      <c r="CQ142" s="20" t="s">
        <v>14</v>
      </c>
      <c r="CR142" s="20" t="s">
        <v>14</v>
      </c>
      <c r="CS142" s="20" t="s">
        <v>14</v>
      </c>
      <c r="CT142" s="20" t="s">
        <v>14</v>
      </c>
      <c r="CU142" s="20" t="s">
        <v>14</v>
      </c>
      <c r="CV142" s="20" t="s">
        <v>14</v>
      </c>
      <c r="CW142" s="20" t="s">
        <v>14</v>
      </c>
      <c r="CX142" s="20" t="s">
        <v>14</v>
      </c>
      <c r="CY142" s="20" t="s">
        <v>14</v>
      </c>
      <c r="CZ142" s="20" t="s">
        <v>14</v>
      </c>
      <c r="DA142" s="20" t="s">
        <v>14</v>
      </c>
      <c r="DB142" s="20" t="s">
        <v>14</v>
      </c>
      <c r="DC142" s="20" t="s">
        <v>14</v>
      </c>
      <c r="DD142" s="20" t="s">
        <v>14</v>
      </c>
      <c r="DE142" s="20" t="s">
        <v>14</v>
      </c>
      <c r="DF142" s="20" t="s">
        <v>14</v>
      </c>
      <c r="DG142" s="20" t="s">
        <v>14</v>
      </c>
      <c r="DH142" s="20" t="s">
        <v>14</v>
      </c>
      <c r="DI142" s="20" t="s">
        <v>14</v>
      </c>
      <c r="DJ142" s="20" t="s">
        <v>14</v>
      </c>
      <c r="DK142" s="20" t="s">
        <v>14</v>
      </c>
      <c r="DL142" s="20" t="s">
        <v>14</v>
      </c>
      <c r="DM142" s="20" t="s">
        <v>14</v>
      </c>
      <c r="DN142" s="20" t="s">
        <v>14</v>
      </c>
      <c r="DO142" s="20" t="s">
        <v>14</v>
      </c>
      <c r="DP142" s="20" t="s">
        <v>14</v>
      </c>
      <c r="DQ142" s="20" t="s">
        <v>14</v>
      </c>
      <c r="DR142" s="20" t="s">
        <v>14</v>
      </c>
      <c r="DS142" s="20" t="s">
        <v>14</v>
      </c>
      <c r="DT142" s="20" t="s">
        <v>14</v>
      </c>
      <c r="DU142" s="20" t="s">
        <v>14</v>
      </c>
      <c r="DV142" s="20" t="s">
        <v>14</v>
      </c>
      <c r="DW142" s="20" t="s">
        <v>14</v>
      </c>
      <c r="DX142" s="20" t="s">
        <v>14</v>
      </c>
      <c r="DY142" s="20" t="s">
        <v>14</v>
      </c>
      <c r="DZ142" s="20" t="s">
        <v>14</v>
      </c>
      <c r="EA142" s="20" t="s">
        <v>14</v>
      </c>
      <c r="EB142" s="20" t="s">
        <v>14</v>
      </c>
      <c r="EC142" s="20" t="s">
        <v>14</v>
      </c>
      <c r="ED142" s="20" t="s">
        <v>14</v>
      </c>
      <c r="EE142" s="20" t="s">
        <v>14</v>
      </c>
      <c r="EF142" s="20" t="s">
        <v>14</v>
      </c>
      <c r="EG142" s="20" t="s">
        <v>14</v>
      </c>
      <c r="EH142" s="20" t="s">
        <v>14</v>
      </c>
      <c r="EI142" s="20" t="s">
        <v>14</v>
      </c>
      <c r="EJ142" s="20" t="s">
        <v>14</v>
      </c>
      <c r="EK142" s="20" t="s">
        <v>14</v>
      </c>
      <c r="EL142" s="20" t="s">
        <v>14</v>
      </c>
      <c r="EM142" s="20" t="s">
        <v>14</v>
      </c>
      <c r="EN142" s="20" t="s">
        <v>14</v>
      </c>
      <c r="EO142" s="20" t="s">
        <v>14</v>
      </c>
      <c r="EP142" s="20" t="s">
        <v>14</v>
      </c>
      <c r="EQ142" s="20" t="s">
        <v>14</v>
      </c>
      <c r="ER142" s="20" t="s">
        <v>14</v>
      </c>
      <c r="ES142" s="20" t="s">
        <v>14</v>
      </c>
      <c r="ET142" s="20" t="s">
        <v>14</v>
      </c>
      <c r="EU142" s="20" t="s">
        <v>14</v>
      </c>
      <c r="EV142" s="20" t="s">
        <v>14</v>
      </c>
      <c r="EW142" s="20" t="s">
        <v>14</v>
      </c>
      <c r="EX142" s="20" t="s">
        <v>14</v>
      </c>
      <c r="EY142" s="20" t="s">
        <v>14</v>
      </c>
      <c r="EZ142" s="20" t="s">
        <v>14</v>
      </c>
      <c r="FA142" s="20" t="s">
        <v>14</v>
      </c>
      <c r="FB142" s="20" t="s">
        <v>14</v>
      </c>
      <c r="FC142" s="20" t="s">
        <v>14</v>
      </c>
      <c r="FD142" s="20" t="s">
        <v>14</v>
      </c>
      <c r="FE142" s="20">
        <v>0</v>
      </c>
      <c r="FF142" s="20">
        <v>0</v>
      </c>
      <c r="FG142" s="11">
        <v>0</v>
      </c>
      <c r="FH142" s="11">
        <v>0</v>
      </c>
      <c r="FI142" s="11">
        <v>0</v>
      </c>
      <c r="FJ142" s="11">
        <v>0</v>
      </c>
      <c r="FK142" s="11">
        <v>0</v>
      </c>
      <c r="FL142" s="11">
        <v>0</v>
      </c>
      <c r="FM142" s="11">
        <v>0</v>
      </c>
      <c r="FN142" s="11">
        <v>0</v>
      </c>
      <c r="FO142" s="11">
        <v>0</v>
      </c>
      <c r="FP142" s="11">
        <v>0</v>
      </c>
      <c r="FQ142" s="11">
        <v>0</v>
      </c>
      <c r="FR142" s="11">
        <v>0</v>
      </c>
      <c r="FS142" s="11">
        <v>0</v>
      </c>
      <c r="FT142" s="11">
        <v>0</v>
      </c>
      <c r="FU142" s="11">
        <v>0</v>
      </c>
      <c r="FV142" s="11">
        <v>0</v>
      </c>
      <c r="FW142" s="11">
        <v>0</v>
      </c>
      <c r="FX142" s="11">
        <v>0</v>
      </c>
      <c r="FY142" s="11">
        <v>0</v>
      </c>
      <c r="FZ142" s="11">
        <v>0</v>
      </c>
      <c r="GA142" s="11">
        <v>0</v>
      </c>
      <c r="GB142" s="11">
        <v>0</v>
      </c>
      <c r="GC142" s="20">
        <v>0</v>
      </c>
      <c r="GD142" s="20">
        <v>0</v>
      </c>
      <c r="GE142" s="20">
        <v>0</v>
      </c>
      <c r="GF142" s="20">
        <v>0</v>
      </c>
      <c r="GG142" s="20">
        <v>0</v>
      </c>
      <c r="GH142" s="20">
        <v>0</v>
      </c>
      <c r="GI142" s="30"/>
      <c r="GJ142" s="30"/>
      <c r="GK142" s="30"/>
      <c r="GL142" s="30"/>
      <c r="GM142" s="30"/>
      <c r="GN142" s="30"/>
      <c r="GO142" s="30"/>
      <c r="GP142" s="30"/>
    </row>
    <row r="143" spans="1:198" ht="31.5" customHeight="1" x14ac:dyDescent="0.3">
      <c r="B143" s="3" t="s">
        <v>129</v>
      </c>
      <c r="C143" s="3" t="s">
        <v>14</v>
      </c>
      <c r="D143" s="20" t="s">
        <v>14</v>
      </c>
      <c r="E143" s="20" t="s">
        <v>14</v>
      </c>
      <c r="F143" s="20" t="s">
        <v>14</v>
      </c>
      <c r="G143" s="20" t="s">
        <v>14</v>
      </c>
      <c r="H143" s="20" t="s">
        <v>14</v>
      </c>
      <c r="I143" s="20" t="s">
        <v>14</v>
      </c>
      <c r="J143" s="20" t="s">
        <v>14</v>
      </c>
      <c r="K143" s="20" t="s">
        <v>14</v>
      </c>
      <c r="L143" s="20" t="s">
        <v>14</v>
      </c>
      <c r="M143" s="20" t="s">
        <v>14</v>
      </c>
      <c r="N143" s="20" t="s">
        <v>14</v>
      </c>
      <c r="O143" s="20" t="s">
        <v>14</v>
      </c>
      <c r="P143" s="20" t="s">
        <v>14</v>
      </c>
      <c r="Q143" s="20" t="s">
        <v>14</v>
      </c>
      <c r="R143" s="20" t="s">
        <v>14</v>
      </c>
      <c r="S143" s="20" t="s">
        <v>14</v>
      </c>
      <c r="T143" s="20" t="s">
        <v>14</v>
      </c>
      <c r="U143" s="20" t="s">
        <v>14</v>
      </c>
      <c r="V143" s="20" t="s">
        <v>14</v>
      </c>
      <c r="W143" s="20" t="s">
        <v>14</v>
      </c>
      <c r="X143" s="20" t="s">
        <v>14</v>
      </c>
      <c r="Y143" s="20" t="s">
        <v>14</v>
      </c>
      <c r="Z143" s="20" t="s">
        <v>14</v>
      </c>
      <c r="AA143" s="20" t="s">
        <v>14</v>
      </c>
      <c r="AB143" s="20" t="s">
        <v>14</v>
      </c>
      <c r="AC143" s="20" t="s">
        <v>14</v>
      </c>
      <c r="AD143" s="20" t="s">
        <v>14</v>
      </c>
      <c r="AE143" s="20" t="s">
        <v>14</v>
      </c>
      <c r="AF143" s="20" t="s">
        <v>14</v>
      </c>
      <c r="AG143" s="20" t="s">
        <v>14</v>
      </c>
      <c r="AH143" s="20" t="s">
        <v>14</v>
      </c>
      <c r="AI143" s="20" t="s">
        <v>14</v>
      </c>
      <c r="AJ143" s="20" t="s">
        <v>14</v>
      </c>
      <c r="AK143" s="20" t="s">
        <v>14</v>
      </c>
      <c r="AL143" s="20" t="s">
        <v>14</v>
      </c>
      <c r="AM143" s="20" t="s">
        <v>14</v>
      </c>
      <c r="AN143" s="20" t="s">
        <v>14</v>
      </c>
      <c r="AO143" s="20" t="s">
        <v>14</v>
      </c>
      <c r="AP143" s="20" t="s">
        <v>14</v>
      </c>
      <c r="AQ143" s="20" t="s">
        <v>14</v>
      </c>
      <c r="AR143" s="20" t="s">
        <v>14</v>
      </c>
      <c r="AS143" s="20" t="s">
        <v>14</v>
      </c>
      <c r="AT143" s="20" t="s">
        <v>14</v>
      </c>
      <c r="AU143" s="20" t="s">
        <v>14</v>
      </c>
      <c r="AV143" s="20" t="s">
        <v>14</v>
      </c>
      <c r="AW143" s="20" t="s">
        <v>14</v>
      </c>
      <c r="AX143" s="20" t="s">
        <v>14</v>
      </c>
      <c r="AY143" s="20" t="s">
        <v>14</v>
      </c>
      <c r="AZ143" s="20" t="s">
        <v>14</v>
      </c>
      <c r="BA143" s="20" t="s">
        <v>14</v>
      </c>
      <c r="BB143" s="20" t="s">
        <v>14</v>
      </c>
      <c r="BC143" s="20" t="s">
        <v>14</v>
      </c>
      <c r="BD143" s="20" t="s">
        <v>14</v>
      </c>
      <c r="BE143" s="20" t="s">
        <v>14</v>
      </c>
      <c r="BF143" s="20" t="s">
        <v>14</v>
      </c>
      <c r="BG143" s="20" t="s">
        <v>14</v>
      </c>
      <c r="BH143" s="20" t="s">
        <v>14</v>
      </c>
      <c r="BI143" s="20" t="s">
        <v>14</v>
      </c>
      <c r="BJ143" s="20" t="s">
        <v>14</v>
      </c>
      <c r="BK143" s="20" t="s">
        <v>14</v>
      </c>
      <c r="BL143" s="20" t="s">
        <v>14</v>
      </c>
      <c r="BM143" s="20" t="s">
        <v>14</v>
      </c>
      <c r="BN143" s="20" t="s">
        <v>14</v>
      </c>
      <c r="BO143" s="20" t="s">
        <v>14</v>
      </c>
      <c r="BP143" s="20" t="s">
        <v>14</v>
      </c>
      <c r="BQ143" s="20" t="s">
        <v>14</v>
      </c>
      <c r="BR143" s="20" t="s">
        <v>14</v>
      </c>
      <c r="BS143" s="20" t="s">
        <v>14</v>
      </c>
      <c r="BT143" s="20" t="s">
        <v>14</v>
      </c>
      <c r="BU143" s="20" t="s">
        <v>14</v>
      </c>
      <c r="BV143" s="20" t="s">
        <v>14</v>
      </c>
      <c r="BW143" s="20" t="s">
        <v>14</v>
      </c>
      <c r="BX143" s="20" t="s">
        <v>14</v>
      </c>
      <c r="BY143" s="20" t="s">
        <v>14</v>
      </c>
      <c r="BZ143" s="20" t="s">
        <v>14</v>
      </c>
      <c r="CA143" s="20" t="s">
        <v>14</v>
      </c>
      <c r="CB143" s="20" t="s">
        <v>14</v>
      </c>
      <c r="CC143" s="20" t="s">
        <v>14</v>
      </c>
      <c r="CD143" s="20" t="s">
        <v>14</v>
      </c>
      <c r="CE143" s="20" t="s">
        <v>14</v>
      </c>
      <c r="CF143" s="20" t="s">
        <v>14</v>
      </c>
      <c r="CG143" s="20" t="s">
        <v>14</v>
      </c>
      <c r="CH143" s="20" t="s">
        <v>14</v>
      </c>
      <c r="CI143" s="20" t="s">
        <v>14</v>
      </c>
      <c r="CJ143" s="20" t="s">
        <v>14</v>
      </c>
      <c r="CK143" s="20" t="s">
        <v>14</v>
      </c>
      <c r="CL143" s="20" t="s">
        <v>14</v>
      </c>
      <c r="CM143" s="20" t="s">
        <v>14</v>
      </c>
      <c r="CN143" s="20" t="s">
        <v>14</v>
      </c>
      <c r="CO143" s="20" t="s">
        <v>14</v>
      </c>
      <c r="CP143" s="20" t="s">
        <v>14</v>
      </c>
      <c r="CQ143" s="20" t="s">
        <v>14</v>
      </c>
      <c r="CR143" s="20" t="s">
        <v>14</v>
      </c>
      <c r="CS143" s="20" t="s">
        <v>14</v>
      </c>
      <c r="CT143" s="20" t="s">
        <v>14</v>
      </c>
      <c r="CU143" s="20" t="s">
        <v>14</v>
      </c>
      <c r="CV143" s="20" t="s">
        <v>14</v>
      </c>
      <c r="CW143" s="20" t="s">
        <v>14</v>
      </c>
      <c r="CX143" s="20" t="s">
        <v>14</v>
      </c>
      <c r="CY143" s="20" t="s">
        <v>14</v>
      </c>
      <c r="CZ143" s="20" t="s">
        <v>14</v>
      </c>
      <c r="DA143" s="20" t="s">
        <v>14</v>
      </c>
      <c r="DB143" s="20" t="s">
        <v>14</v>
      </c>
      <c r="DC143" s="20" t="s">
        <v>14</v>
      </c>
      <c r="DD143" s="20" t="s">
        <v>14</v>
      </c>
      <c r="DE143" s="20" t="s">
        <v>14</v>
      </c>
      <c r="DF143" s="20" t="s">
        <v>14</v>
      </c>
      <c r="DG143" s="20" t="s">
        <v>14</v>
      </c>
      <c r="DH143" s="20" t="s">
        <v>14</v>
      </c>
      <c r="DI143" s="20" t="s">
        <v>14</v>
      </c>
      <c r="DJ143" s="20" t="s">
        <v>14</v>
      </c>
      <c r="DK143" s="20" t="s">
        <v>14</v>
      </c>
      <c r="DL143" s="20" t="s">
        <v>14</v>
      </c>
      <c r="DM143" s="20" t="s">
        <v>14</v>
      </c>
      <c r="DN143" s="20" t="s">
        <v>14</v>
      </c>
      <c r="DO143" s="20" t="s">
        <v>14</v>
      </c>
      <c r="DP143" s="20" t="s">
        <v>14</v>
      </c>
      <c r="DQ143" s="20" t="s">
        <v>14</v>
      </c>
      <c r="DR143" s="20" t="s">
        <v>14</v>
      </c>
      <c r="DS143" s="20" t="s">
        <v>14</v>
      </c>
      <c r="DT143" s="20" t="s">
        <v>14</v>
      </c>
      <c r="DU143" s="20" t="s">
        <v>14</v>
      </c>
      <c r="DV143" s="20" t="s">
        <v>14</v>
      </c>
      <c r="DW143" s="20" t="s">
        <v>14</v>
      </c>
      <c r="DX143" s="20" t="s">
        <v>14</v>
      </c>
      <c r="DY143" s="20" t="s">
        <v>14</v>
      </c>
      <c r="DZ143" s="20" t="s">
        <v>14</v>
      </c>
      <c r="EA143" s="20" t="s">
        <v>14</v>
      </c>
      <c r="EB143" s="20" t="s">
        <v>14</v>
      </c>
      <c r="EC143" s="20" t="s">
        <v>14</v>
      </c>
      <c r="ED143" s="20" t="s">
        <v>14</v>
      </c>
      <c r="EE143" s="20" t="s">
        <v>14</v>
      </c>
      <c r="EF143" s="20" t="s">
        <v>14</v>
      </c>
      <c r="EG143" s="20" t="s">
        <v>14</v>
      </c>
      <c r="EH143" s="20" t="s">
        <v>14</v>
      </c>
      <c r="EI143" s="20" t="s">
        <v>14</v>
      </c>
      <c r="EJ143" s="20" t="s">
        <v>14</v>
      </c>
      <c r="EK143" s="20" t="s">
        <v>14</v>
      </c>
      <c r="EL143" s="20" t="s">
        <v>14</v>
      </c>
      <c r="EM143" s="20" t="s">
        <v>14</v>
      </c>
      <c r="EN143" s="20" t="s">
        <v>14</v>
      </c>
      <c r="EO143" s="20" t="s">
        <v>14</v>
      </c>
      <c r="EP143" s="20" t="s">
        <v>14</v>
      </c>
      <c r="EQ143" s="20" t="s">
        <v>14</v>
      </c>
      <c r="ER143" s="20" t="s">
        <v>14</v>
      </c>
      <c r="ES143" s="20" t="s">
        <v>14</v>
      </c>
      <c r="ET143" s="20" t="s">
        <v>14</v>
      </c>
      <c r="EU143" s="20" t="s">
        <v>14</v>
      </c>
      <c r="EV143" s="20" t="s">
        <v>14</v>
      </c>
      <c r="EW143" s="20" t="s">
        <v>14</v>
      </c>
      <c r="EX143" s="20" t="s">
        <v>14</v>
      </c>
      <c r="EY143" s="20" t="s">
        <v>14</v>
      </c>
      <c r="EZ143" s="20" t="s">
        <v>14</v>
      </c>
      <c r="FA143" s="20" t="s">
        <v>14</v>
      </c>
      <c r="FB143" s="20" t="s">
        <v>14</v>
      </c>
      <c r="FC143" s="20" t="s">
        <v>14</v>
      </c>
      <c r="FD143" s="20" t="s">
        <v>14</v>
      </c>
      <c r="FE143" s="20">
        <v>1093</v>
      </c>
      <c r="FF143" s="20">
        <v>4767.6099999999997</v>
      </c>
      <c r="FG143" s="20">
        <v>9855.65</v>
      </c>
      <c r="FH143" s="20">
        <v>14564.72</v>
      </c>
      <c r="FI143" s="20">
        <v>26808.22</v>
      </c>
      <c r="FJ143" s="20">
        <v>37824.94</v>
      </c>
      <c r="FK143" s="20">
        <v>50489.49</v>
      </c>
      <c r="FL143" s="20">
        <v>66957.73</v>
      </c>
      <c r="FM143" s="20">
        <v>96929.79</v>
      </c>
      <c r="FN143" s="20">
        <v>129108.55</v>
      </c>
      <c r="FO143" s="20">
        <v>155304.79999999999</v>
      </c>
      <c r="FP143" s="20">
        <v>203655.61</v>
      </c>
      <c r="FQ143" s="20">
        <v>247246.02</v>
      </c>
      <c r="FR143" s="20">
        <v>296259.78999999998</v>
      </c>
      <c r="FS143" s="20">
        <v>350668.33</v>
      </c>
      <c r="FT143" s="20">
        <v>406062.85</v>
      </c>
      <c r="FU143" s="20">
        <v>457701.42</v>
      </c>
      <c r="FV143" s="20">
        <v>528514.71</v>
      </c>
      <c r="FW143" s="20">
        <v>621130.69999999995</v>
      </c>
      <c r="FX143" s="20">
        <v>710669.67</v>
      </c>
      <c r="FY143" s="20">
        <v>800446.7</v>
      </c>
      <c r="FZ143" s="20">
        <v>902179.58</v>
      </c>
      <c r="GA143" s="20">
        <v>1009496.86</v>
      </c>
      <c r="GB143" s="20">
        <v>1118659.94</v>
      </c>
      <c r="GC143" s="20">
        <v>1194622.6000000001</v>
      </c>
      <c r="GD143" s="20">
        <v>1295201.6100000001</v>
      </c>
      <c r="GE143" s="20">
        <v>1406382.6</v>
      </c>
      <c r="GF143" s="20">
        <v>1538912.9</v>
      </c>
      <c r="GG143" s="20">
        <v>1663689.8</v>
      </c>
      <c r="GH143" s="20">
        <v>1792115.71</v>
      </c>
      <c r="GI143" s="30"/>
      <c r="GJ143" s="30"/>
      <c r="GK143" s="30"/>
      <c r="GL143" s="30"/>
      <c r="GM143" s="30"/>
      <c r="GN143" s="30"/>
      <c r="GO143" s="30"/>
      <c r="GP143" s="30"/>
    </row>
    <row r="144" spans="1:198" ht="31.5" customHeight="1" x14ac:dyDescent="0.3">
      <c r="B144" s="3" t="s">
        <v>130</v>
      </c>
      <c r="C144" s="3" t="s">
        <v>14</v>
      </c>
      <c r="D144" s="20" t="s">
        <v>14</v>
      </c>
      <c r="E144" s="20" t="s">
        <v>14</v>
      </c>
      <c r="F144" s="20" t="s">
        <v>14</v>
      </c>
      <c r="G144" s="20" t="s">
        <v>14</v>
      </c>
      <c r="H144" s="20" t="s">
        <v>14</v>
      </c>
      <c r="I144" s="20" t="s">
        <v>14</v>
      </c>
      <c r="J144" s="20" t="s">
        <v>14</v>
      </c>
      <c r="K144" s="20" t="s">
        <v>14</v>
      </c>
      <c r="L144" s="20" t="s">
        <v>14</v>
      </c>
      <c r="M144" s="20" t="s">
        <v>14</v>
      </c>
      <c r="N144" s="20" t="s">
        <v>14</v>
      </c>
      <c r="O144" s="20" t="s">
        <v>14</v>
      </c>
      <c r="P144" s="20" t="s">
        <v>14</v>
      </c>
      <c r="Q144" s="20" t="s">
        <v>14</v>
      </c>
      <c r="R144" s="20" t="s">
        <v>14</v>
      </c>
      <c r="S144" s="20" t="s">
        <v>14</v>
      </c>
      <c r="T144" s="20" t="s">
        <v>14</v>
      </c>
      <c r="U144" s="20" t="s">
        <v>14</v>
      </c>
      <c r="V144" s="20" t="s">
        <v>14</v>
      </c>
      <c r="W144" s="20" t="s">
        <v>14</v>
      </c>
      <c r="X144" s="20" t="s">
        <v>14</v>
      </c>
      <c r="Y144" s="20" t="s">
        <v>14</v>
      </c>
      <c r="Z144" s="20" t="s">
        <v>14</v>
      </c>
      <c r="AA144" s="20" t="s">
        <v>14</v>
      </c>
      <c r="AB144" s="20" t="s">
        <v>14</v>
      </c>
      <c r="AC144" s="20" t="s">
        <v>14</v>
      </c>
      <c r="AD144" s="20" t="s">
        <v>14</v>
      </c>
      <c r="AE144" s="20" t="s">
        <v>14</v>
      </c>
      <c r="AF144" s="20" t="s">
        <v>14</v>
      </c>
      <c r="AG144" s="20" t="s">
        <v>14</v>
      </c>
      <c r="AH144" s="20" t="s">
        <v>14</v>
      </c>
      <c r="AI144" s="20" t="s">
        <v>14</v>
      </c>
      <c r="AJ144" s="20" t="s">
        <v>14</v>
      </c>
      <c r="AK144" s="20" t="s">
        <v>14</v>
      </c>
      <c r="AL144" s="20" t="s">
        <v>14</v>
      </c>
      <c r="AM144" s="20" t="s">
        <v>14</v>
      </c>
      <c r="AN144" s="20" t="s">
        <v>14</v>
      </c>
      <c r="AO144" s="20" t="s">
        <v>14</v>
      </c>
      <c r="AP144" s="20" t="s">
        <v>14</v>
      </c>
      <c r="AQ144" s="20" t="s">
        <v>14</v>
      </c>
      <c r="AR144" s="20" t="s">
        <v>14</v>
      </c>
      <c r="AS144" s="20" t="s">
        <v>14</v>
      </c>
      <c r="AT144" s="20" t="s">
        <v>14</v>
      </c>
      <c r="AU144" s="20" t="s">
        <v>14</v>
      </c>
      <c r="AV144" s="20" t="s">
        <v>14</v>
      </c>
      <c r="AW144" s="20" t="s">
        <v>14</v>
      </c>
      <c r="AX144" s="20" t="s">
        <v>14</v>
      </c>
      <c r="AY144" s="20" t="s">
        <v>14</v>
      </c>
      <c r="AZ144" s="20" t="s">
        <v>14</v>
      </c>
      <c r="BA144" s="20" t="s">
        <v>14</v>
      </c>
      <c r="BB144" s="20" t="s">
        <v>14</v>
      </c>
      <c r="BC144" s="20" t="s">
        <v>14</v>
      </c>
      <c r="BD144" s="20" t="s">
        <v>14</v>
      </c>
      <c r="BE144" s="20" t="s">
        <v>14</v>
      </c>
      <c r="BF144" s="20" t="s">
        <v>14</v>
      </c>
      <c r="BG144" s="20" t="s">
        <v>14</v>
      </c>
      <c r="BH144" s="20" t="s">
        <v>14</v>
      </c>
      <c r="BI144" s="20" t="s">
        <v>14</v>
      </c>
      <c r="BJ144" s="20" t="s">
        <v>14</v>
      </c>
      <c r="BK144" s="20" t="s">
        <v>14</v>
      </c>
      <c r="BL144" s="20" t="s">
        <v>14</v>
      </c>
      <c r="BM144" s="20" t="s">
        <v>14</v>
      </c>
      <c r="BN144" s="20" t="s">
        <v>14</v>
      </c>
      <c r="BO144" s="20" t="s">
        <v>14</v>
      </c>
      <c r="BP144" s="20" t="s">
        <v>14</v>
      </c>
      <c r="BQ144" s="20" t="s">
        <v>14</v>
      </c>
      <c r="BR144" s="20" t="s">
        <v>14</v>
      </c>
      <c r="BS144" s="20" t="s">
        <v>14</v>
      </c>
      <c r="BT144" s="20" t="s">
        <v>14</v>
      </c>
      <c r="BU144" s="20" t="s">
        <v>14</v>
      </c>
      <c r="BV144" s="20" t="s">
        <v>14</v>
      </c>
      <c r="BW144" s="20" t="s">
        <v>14</v>
      </c>
      <c r="BX144" s="20" t="s">
        <v>14</v>
      </c>
      <c r="BY144" s="20" t="s">
        <v>14</v>
      </c>
      <c r="BZ144" s="20" t="s">
        <v>14</v>
      </c>
      <c r="CA144" s="20" t="s">
        <v>14</v>
      </c>
      <c r="CB144" s="20" t="s">
        <v>14</v>
      </c>
      <c r="CC144" s="20" t="s">
        <v>14</v>
      </c>
      <c r="CD144" s="20" t="s">
        <v>14</v>
      </c>
      <c r="CE144" s="20" t="s">
        <v>14</v>
      </c>
      <c r="CF144" s="20" t="s">
        <v>14</v>
      </c>
      <c r="CG144" s="20" t="s">
        <v>14</v>
      </c>
      <c r="CH144" s="20" t="s">
        <v>14</v>
      </c>
      <c r="CI144" s="20" t="s">
        <v>14</v>
      </c>
      <c r="CJ144" s="20" t="s">
        <v>14</v>
      </c>
      <c r="CK144" s="20" t="s">
        <v>14</v>
      </c>
      <c r="CL144" s="20" t="s">
        <v>14</v>
      </c>
      <c r="CM144" s="20" t="s">
        <v>14</v>
      </c>
      <c r="CN144" s="20" t="s">
        <v>14</v>
      </c>
      <c r="CO144" s="20" t="s">
        <v>14</v>
      </c>
      <c r="CP144" s="20" t="s">
        <v>14</v>
      </c>
      <c r="CQ144" s="20" t="s">
        <v>14</v>
      </c>
      <c r="CR144" s="20" t="s">
        <v>14</v>
      </c>
      <c r="CS144" s="20" t="s">
        <v>14</v>
      </c>
      <c r="CT144" s="20" t="s">
        <v>14</v>
      </c>
      <c r="CU144" s="20" t="s">
        <v>14</v>
      </c>
      <c r="CV144" s="20" t="s">
        <v>14</v>
      </c>
      <c r="CW144" s="20" t="s">
        <v>14</v>
      </c>
      <c r="CX144" s="20" t="s">
        <v>14</v>
      </c>
      <c r="CY144" s="20" t="s">
        <v>14</v>
      </c>
      <c r="CZ144" s="20" t="s">
        <v>14</v>
      </c>
      <c r="DA144" s="20" t="s">
        <v>14</v>
      </c>
      <c r="DB144" s="20" t="s">
        <v>14</v>
      </c>
      <c r="DC144" s="20" t="s">
        <v>14</v>
      </c>
      <c r="DD144" s="20" t="s">
        <v>14</v>
      </c>
      <c r="DE144" s="20" t="s">
        <v>14</v>
      </c>
      <c r="DF144" s="20" t="s">
        <v>14</v>
      </c>
      <c r="DG144" s="20" t="s">
        <v>14</v>
      </c>
      <c r="DH144" s="20" t="s">
        <v>14</v>
      </c>
      <c r="DI144" s="20" t="s">
        <v>14</v>
      </c>
      <c r="DJ144" s="20" t="s">
        <v>14</v>
      </c>
      <c r="DK144" s="20" t="s">
        <v>14</v>
      </c>
      <c r="DL144" s="20" t="s">
        <v>14</v>
      </c>
      <c r="DM144" s="20" t="s">
        <v>14</v>
      </c>
      <c r="DN144" s="20" t="s">
        <v>14</v>
      </c>
      <c r="DO144" s="20" t="s">
        <v>14</v>
      </c>
      <c r="DP144" s="20" t="s">
        <v>14</v>
      </c>
      <c r="DQ144" s="20" t="s">
        <v>14</v>
      </c>
      <c r="DR144" s="20" t="s">
        <v>14</v>
      </c>
      <c r="DS144" s="20" t="s">
        <v>14</v>
      </c>
      <c r="DT144" s="20" t="s">
        <v>14</v>
      </c>
      <c r="DU144" s="20" t="s">
        <v>14</v>
      </c>
      <c r="DV144" s="20" t="s">
        <v>14</v>
      </c>
      <c r="DW144" s="20" t="s">
        <v>14</v>
      </c>
      <c r="DX144" s="20" t="s">
        <v>14</v>
      </c>
      <c r="DY144" s="20" t="s">
        <v>14</v>
      </c>
      <c r="DZ144" s="20" t="s">
        <v>14</v>
      </c>
      <c r="EA144" s="20" t="s">
        <v>14</v>
      </c>
      <c r="EB144" s="20" t="s">
        <v>14</v>
      </c>
      <c r="EC144" s="20" t="s">
        <v>14</v>
      </c>
      <c r="ED144" s="20" t="s">
        <v>14</v>
      </c>
      <c r="EE144" s="20" t="s">
        <v>14</v>
      </c>
      <c r="EF144" s="20" t="s">
        <v>14</v>
      </c>
      <c r="EG144" s="20" t="s">
        <v>14</v>
      </c>
      <c r="EH144" s="20" t="s">
        <v>14</v>
      </c>
      <c r="EI144" s="20" t="s">
        <v>14</v>
      </c>
      <c r="EJ144" s="20" t="s">
        <v>14</v>
      </c>
      <c r="EK144" s="20" t="s">
        <v>14</v>
      </c>
      <c r="EL144" s="20" t="s">
        <v>14</v>
      </c>
      <c r="EM144" s="20" t="s">
        <v>14</v>
      </c>
      <c r="EN144" s="20" t="s">
        <v>14</v>
      </c>
      <c r="EO144" s="20" t="s">
        <v>14</v>
      </c>
      <c r="EP144" s="20" t="s">
        <v>14</v>
      </c>
      <c r="EQ144" s="20" t="s">
        <v>14</v>
      </c>
      <c r="ER144" s="20" t="s">
        <v>14</v>
      </c>
      <c r="ES144" s="20" t="s">
        <v>14</v>
      </c>
      <c r="ET144" s="20" t="s">
        <v>14</v>
      </c>
      <c r="EU144" s="20" t="s">
        <v>14</v>
      </c>
      <c r="EV144" s="20" t="s">
        <v>14</v>
      </c>
      <c r="EW144" s="20" t="s">
        <v>14</v>
      </c>
      <c r="EX144" s="20" t="s">
        <v>14</v>
      </c>
      <c r="EY144" s="20" t="s">
        <v>14</v>
      </c>
      <c r="EZ144" s="20" t="s">
        <v>14</v>
      </c>
      <c r="FA144" s="20" t="s">
        <v>14</v>
      </c>
      <c r="FB144" s="20" t="s">
        <v>14</v>
      </c>
      <c r="FC144" s="20" t="s">
        <v>14</v>
      </c>
      <c r="FD144" s="20" t="s">
        <v>14</v>
      </c>
      <c r="FE144" s="20">
        <v>0</v>
      </c>
      <c r="FF144" s="20">
        <v>399.61</v>
      </c>
      <c r="FG144" s="20">
        <v>2479.5100000000002</v>
      </c>
      <c r="FH144" s="20">
        <v>4817.91</v>
      </c>
      <c r="FI144" s="20">
        <v>11557.54</v>
      </c>
      <c r="FJ144" s="20">
        <v>13788.05</v>
      </c>
      <c r="FK144" s="20">
        <v>23603.46</v>
      </c>
      <c r="FL144" s="20">
        <v>32558.240000000002</v>
      </c>
      <c r="FM144" s="20">
        <v>44385.07</v>
      </c>
      <c r="FN144" s="20">
        <v>60867.48</v>
      </c>
      <c r="FO144" s="20">
        <v>74711.97</v>
      </c>
      <c r="FP144" s="20">
        <v>106729.92</v>
      </c>
      <c r="FQ144" s="20">
        <v>127618.57</v>
      </c>
      <c r="FR144" s="20">
        <v>149819.01999999999</v>
      </c>
      <c r="FS144" s="20">
        <v>182202.93</v>
      </c>
      <c r="FT144" s="20">
        <v>206610.54</v>
      </c>
      <c r="FU144" s="20">
        <v>237353.74</v>
      </c>
      <c r="FV144" s="20">
        <v>273622.57</v>
      </c>
      <c r="FW144" s="20">
        <v>297376.01</v>
      </c>
      <c r="FX144" s="20">
        <v>323369.73</v>
      </c>
      <c r="FY144" s="20">
        <v>366262.66</v>
      </c>
      <c r="FZ144" s="20">
        <v>395703.23</v>
      </c>
      <c r="GA144" s="20">
        <v>416725.65</v>
      </c>
      <c r="GB144" s="20">
        <v>457701.48</v>
      </c>
      <c r="GC144" s="20">
        <v>487444.01</v>
      </c>
      <c r="GD144" s="20">
        <v>523075.76</v>
      </c>
      <c r="GE144" s="20">
        <v>558712.81999999995</v>
      </c>
      <c r="GF144" s="20">
        <v>596509.4</v>
      </c>
      <c r="GG144" s="20">
        <v>634732.27</v>
      </c>
      <c r="GH144" s="20">
        <v>677035.94</v>
      </c>
      <c r="GI144" s="30"/>
      <c r="GJ144" s="30"/>
      <c r="GK144" s="30"/>
      <c r="GL144" s="30"/>
      <c r="GM144" s="30"/>
      <c r="GN144" s="30"/>
      <c r="GO144" s="30"/>
      <c r="GP144" s="30"/>
    </row>
    <row r="145" spans="1:198" ht="31.5" customHeight="1" x14ac:dyDescent="0.3">
      <c r="B145" s="3" t="s">
        <v>131</v>
      </c>
      <c r="C145" s="3" t="s">
        <v>14</v>
      </c>
      <c r="D145" s="20" t="s">
        <v>14</v>
      </c>
      <c r="E145" s="20" t="s">
        <v>14</v>
      </c>
      <c r="F145" s="20" t="s">
        <v>14</v>
      </c>
      <c r="G145" s="20" t="s">
        <v>14</v>
      </c>
      <c r="H145" s="20" t="s">
        <v>14</v>
      </c>
      <c r="I145" s="20" t="s">
        <v>14</v>
      </c>
      <c r="J145" s="20" t="s">
        <v>14</v>
      </c>
      <c r="K145" s="20" t="s">
        <v>14</v>
      </c>
      <c r="L145" s="20" t="s">
        <v>14</v>
      </c>
      <c r="M145" s="20" t="s">
        <v>14</v>
      </c>
      <c r="N145" s="20" t="s">
        <v>14</v>
      </c>
      <c r="O145" s="20" t="s">
        <v>14</v>
      </c>
      <c r="P145" s="20" t="s">
        <v>14</v>
      </c>
      <c r="Q145" s="20" t="s">
        <v>14</v>
      </c>
      <c r="R145" s="20" t="s">
        <v>14</v>
      </c>
      <c r="S145" s="20" t="s">
        <v>14</v>
      </c>
      <c r="T145" s="20" t="s">
        <v>14</v>
      </c>
      <c r="U145" s="20" t="s">
        <v>14</v>
      </c>
      <c r="V145" s="20" t="s">
        <v>14</v>
      </c>
      <c r="W145" s="20" t="s">
        <v>14</v>
      </c>
      <c r="X145" s="20" t="s">
        <v>14</v>
      </c>
      <c r="Y145" s="20" t="s">
        <v>14</v>
      </c>
      <c r="Z145" s="20" t="s">
        <v>14</v>
      </c>
      <c r="AA145" s="20" t="s">
        <v>14</v>
      </c>
      <c r="AB145" s="20" t="s">
        <v>14</v>
      </c>
      <c r="AC145" s="20" t="s">
        <v>14</v>
      </c>
      <c r="AD145" s="20" t="s">
        <v>14</v>
      </c>
      <c r="AE145" s="20" t="s">
        <v>14</v>
      </c>
      <c r="AF145" s="20" t="s">
        <v>14</v>
      </c>
      <c r="AG145" s="20" t="s">
        <v>14</v>
      </c>
      <c r="AH145" s="20" t="s">
        <v>14</v>
      </c>
      <c r="AI145" s="20" t="s">
        <v>14</v>
      </c>
      <c r="AJ145" s="20" t="s">
        <v>14</v>
      </c>
      <c r="AK145" s="20" t="s">
        <v>14</v>
      </c>
      <c r="AL145" s="20" t="s">
        <v>14</v>
      </c>
      <c r="AM145" s="20" t="s">
        <v>14</v>
      </c>
      <c r="AN145" s="20" t="s">
        <v>14</v>
      </c>
      <c r="AO145" s="20" t="s">
        <v>14</v>
      </c>
      <c r="AP145" s="20" t="s">
        <v>14</v>
      </c>
      <c r="AQ145" s="20" t="s">
        <v>14</v>
      </c>
      <c r="AR145" s="20" t="s">
        <v>14</v>
      </c>
      <c r="AS145" s="20" t="s">
        <v>14</v>
      </c>
      <c r="AT145" s="20" t="s">
        <v>14</v>
      </c>
      <c r="AU145" s="20" t="s">
        <v>14</v>
      </c>
      <c r="AV145" s="20" t="s">
        <v>14</v>
      </c>
      <c r="AW145" s="20" t="s">
        <v>14</v>
      </c>
      <c r="AX145" s="20" t="s">
        <v>14</v>
      </c>
      <c r="AY145" s="20" t="s">
        <v>14</v>
      </c>
      <c r="AZ145" s="20" t="s">
        <v>14</v>
      </c>
      <c r="BA145" s="20" t="s">
        <v>14</v>
      </c>
      <c r="BB145" s="20" t="s">
        <v>14</v>
      </c>
      <c r="BC145" s="20" t="s">
        <v>14</v>
      </c>
      <c r="BD145" s="20" t="s">
        <v>14</v>
      </c>
      <c r="BE145" s="20" t="s">
        <v>14</v>
      </c>
      <c r="BF145" s="20" t="s">
        <v>14</v>
      </c>
      <c r="BG145" s="20" t="s">
        <v>14</v>
      </c>
      <c r="BH145" s="20" t="s">
        <v>14</v>
      </c>
      <c r="BI145" s="20" t="s">
        <v>14</v>
      </c>
      <c r="BJ145" s="20" t="s">
        <v>14</v>
      </c>
      <c r="BK145" s="20" t="s">
        <v>14</v>
      </c>
      <c r="BL145" s="20" t="s">
        <v>14</v>
      </c>
      <c r="BM145" s="20" t="s">
        <v>14</v>
      </c>
      <c r="BN145" s="20" t="s">
        <v>14</v>
      </c>
      <c r="BO145" s="20" t="s">
        <v>14</v>
      </c>
      <c r="BP145" s="20" t="s">
        <v>14</v>
      </c>
      <c r="BQ145" s="20" t="s">
        <v>14</v>
      </c>
      <c r="BR145" s="20" t="s">
        <v>14</v>
      </c>
      <c r="BS145" s="20" t="s">
        <v>14</v>
      </c>
      <c r="BT145" s="20" t="s">
        <v>14</v>
      </c>
      <c r="BU145" s="20" t="s">
        <v>14</v>
      </c>
      <c r="BV145" s="20" t="s">
        <v>14</v>
      </c>
      <c r="BW145" s="20" t="s">
        <v>14</v>
      </c>
      <c r="BX145" s="20" t="s">
        <v>14</v>
      </c>
      <c r="BY145" s="20" t="s">
        <v>14</v>
      </c>
      <c r="BZ145" s="20" t="s">
        <v>14</v>
      </c>
      <c r="CA145" s="20" t="s">
        <v>14</v>
      </c>
      <c r="CB145" s="20" t="s">
        <v>14</v>
      </c>
      <c r="CC145" s="20" t="s">
        <v>14</v>
      </c>
      <c r="CD145" s="20" t="s">
        <v>14</v>
      </c>
      <c r="CE145" s="20" t="s">
        <v>14</v>
      </c>
      <c r="CF145" s="20" t="s">
        <v>14</v>
      </c>
      <c r="CG145" s="20" t="s">
        <v>14</v>
      </c>
      <c r="CH145" s="20" t="s">
        <v>14</v>
      </c>
      <c r="CI145" s="20" t="s">
        <v>14</v>
      </c>
      <c r="CJ145" s="20" t="s">
        <v>14</v>
      </c>
      <c r="CK145" s="20" t="s">
        <v>14</v>
      </c>
      <c r="CL145" s="20" t="s">
        <v>14</v>
      </c>
      <c r="CM145" s="20" t="s">
        <v>14</v>
      </c>
      <c r="CN145" s="20" t="s">
        <v>14</v>
      </c>
      <c r="CO145" s="20" t="s">
        <v>14</v>
      </c>
      <c r="CP145" s="20" t="s">
        <v>14</v>
      </c>
      <c r="CQ145" s="20" t="s">
        <v>14</v>
      </c>
      <c r="CR145" s="20" t="s">
        <v>14</v>
      </c>
      <c r="CS145" s="20" t="s">
        <v>14</v>
      </c>
      <c r="CT145" s="20" t="s">
        <v>14</v>
      </c>
      <c r="CU145" s="20" t="s">
        <v>14</v>
      </c>
      <c r="CV145" s="20" t="s">
        <v>14</v>
      </c>
      <c r="CW145" s="20" t="s">
        <v>14</v>
      </c>
      <c r="CX145" s="20" t="s">
        <v>14</v>
      </c>
      <c r="CY145" s="20" t="s">
        <v>14</v>
      </c>
      <c r="CZ145" s="20" t="s">
        <v>14</v>
      </c>
      <c r="DA145" s="20" t="s">
        <v>14</v>
      </c>
      <c r="DB145" s="20" t="s">
        <v>14</v>
      </c>
      <c r="DC145" s="20" t="s">
        <v>14</v>
      </c>
      <c r="DD145" s="20" t="s">
        <v>14</v>
      </c>
      <c r="DE145" s="20" t="s">
        <v>14</v>
      </c>
      <c r="DF145" s="20" t="s">
        <v>14</v>
      </c>
      <c r="DG145" s="20" t="s">
        <v>14</v>
      </c>
      <c r="DH145" s="20" t="s">
        <v>14</v>
      </c>
      <c r="DI145" s="20" t="s">
        <v>14</v>
      </c>
      <c r="DJ145" s="20" t="s">
        <v>14</v>
      </c>
      <c r="DK145" s="20" t="s">
        <v>14</v>
      </c>
      <c r="DL145" s="20" t="s">
        <v>14</v>
      </c>
      <c r="DM145" s="20" t="s">
        <v>14</v>
      </c>
      <c r="DN145" s="20" t="s">
        <v>14</v>
      </c>
      <c r="DO145" s="20" t="s">
        <v>14</v>
      </c>
      <c r="DP145" s="20" t="s">
        <v>14</v>
      </c>
      <c r="DQ145" s="20" t="s">
        <v>14</v>
      </c>
      <c r="DR145" s="20" t="s">
        <v>14</v>
      </c>
      <c r="DS145" s="20" t="s">
        <v>14</v>
      </c>
      <c r="DT145" s="20" t="s">
        <v>14</v>
      </c>
      <c r="DU145" s="20" t="s">
        <v>14</v>
      </c>
      <c r="DV145" s="20" t="s">
        <v>14</v>
      </c>
      <c r="DW145" s="20" t="s">
        <v>14</v>
      </c>
      <c r="DX145" s="20" t="s">
        <v>14</v>
      </c>
      <c r="DY145" s="20" t="s">
        <v>14</v>
      </c>
      <c r="DZ145" s="20" t="s">
        <v>14</v>
      </c>
      <c r="EA145" s="20" t="s">
        <v>14</v>
      </c>
      <c r="EB145" s="20" t="s">
        <v>14</v>
      </c>
      <c r="EC145" s="20" t="s">
        <v>14</v>
      </c>
      <c r="ED145" s="20" t="s">
        <v>14</v>
      </c>
      <c r="EE145" s="20" t="s">
        <v>14</v>
      </c>
      <c r="EF145" s="20" t="s">
        <v>14</v>
      </c>
      <c r="EG145" s="20" t="s">
        <v>14</v>
      </c>
      <c r="EH145" s="20" t="s">
        <v>14</v>
      </c>
      <c r="EI145" s="20" t="s">
        <v>14</v>
      </c>
      <c r="EJ145" s="20" t="s">
        <v>14</v>
      </c>
      <c r="EK145" s="20" t="s">
        <v>14</v>
      </c>
      <c r="EL145" s="20" t="s">
        <v>14</v>
      </c>
      <c r="EM145" s="20" t="s">
        <v>14</v>
      </c>
      <c r="EN145" s="20" t="s">
        <v>14</v>
      </c>
      <c r="EO145" s="20" t="s">
        <v>14</v>
      </c>
      <c r="EP145" s="20" t="s">
        <v>14</v>
      </c>
      <c r="EQ145" s="20" t="s">
        <v>14</v>
      </c>
      <c r="ER145" s="20" t="s">
        <v>14</v>
      </c>
      <c r="ES145" s="20" t="s">
        <v>14</v>
      </c>
      <c r="ET145" s="20" t="s">
        <v>14</v>
      </c>
      <c r="EU145" s="20" t="s">
        <v>14</v>
      </c>
      <c r="EV145" s="20" t="s">
        <v>14</v>
      </c>
      <c r="EW145" s="20" t="s">
        <v>14</v>
      </c>
      <c r="EX145" s="20" t="s">
        <v>14</v>
      </c>
      <c r="EY145" s="20" t="s">
        <v>14</v>
      </c>
      <c r="EZ145" s="20" t="s">
        <v>14</v>
      </c>
      <c r="FA145" s="20" t="s">
        <v>14</v>
      </c>
      <c r="FB145" s="20" t="s">
        <v>14</v>
      </c>
      <c r="FC145" s="20" t="s">
        <v>14</v>
      </c>
      <c r="FD145" s="20" t="s">
        <v>14</v>
      </c>
      <c r="FE145" s="20">
        <v>0</v>
      </c>
      <c r="FF145" s="20">
        <v>0</v>
      </c>
      <c r="FG145" s="20">
        <v>0.1</v>
      </c>
      <c r="FH145" s="20">
        <v>30.1</v>
      </c>
      <c r="FI145" s="20">
        <v>30.1</v>
      </c>
      <c r="FJ145" s="20">
        <v>30.1</v>
      </c>
      <c r="FK145" s="20">
        <v>60.1</v>
      </c>
      <c r="FL145" s="20">
        <v>176.11</v>
      </c>
      <c r="FM145" s="20">
        <v>242.11</v>
      </c>
      <c r="FN145" s="20">
        <v>328.51</v>
      </c>
      <c r="FO145" s="20">
        <v>535.21</v>
      </c>
      <c r="FP145" s="20">
        <v>644.21</v>
      </c>
      <c r="FQ145" s="20">
        <v>1402.31</v>
      </c>
      <c r="FR145" s="20">
        <v>3149.74</v>
      </c>
      <c r="FS145" s="20">
        <v>9340.4</v>
      </c>
      <c r="FT145" s="20">
        <v>10561.17</v>
      </c>
      <c r="FU145" s="20">
        <v>13650.18</v>
      </c>
      <c r="FV145" s="20">
        <v>18028.29</v>
      </c>
      <c r="FW145" s="20">
        <v>26162.29</v>
      </c>
      <c r="FX145" s="20">
        <v>31430.19</v>
      </c>
      <c r="FY145" s="20">
        <v>39521.9</v>
      </c>
      <c r="FZ145" s="20">
        <v>46514.7</v>
      </c>
      <c r="GA145" s="20">
        <v>53240.69</v>
      </c>
      <c r="GB145" s="20">
        <v>67448.69</v>
      </c>
      <c r="GC145" s="20">
        <v>75770.89</v>
      </c>
      <c r="GD145" s="20">
        <v>86128.19</v>
      </c>
      <c r="GE145" s="20">
        <v>91083.19</v>
      </c>
      <c r="GF145" s="20">
        <v>96411.19</v>
      </c>
      <c r="GG145" s="20">
        <v>101386.59</v>
      </c>
      <c r="GH145" s="20">
        <v>111735.6</v>
      </c>
      <c r="GI145" s="30"/>
      <c r="GJ145" s="30"/>
      <c r="GK145" s="30"/>
      <c r="GL145" s="30"/>
      <c r="GM145" s="30"/>
      <c r="GN145" s="30"/>
      <c r="GO145" s="30"/>
      <c r="GP145" s="30"/>
    </row>
    <row r="146" spans="1:198" ht="31.5" customHeight="1" x14ac:dyDescent="0.3">
      <c r="B146" s="3" t="s">
        <v>123</v>
      </c>
      <c r="C146" s="3" t="s">
        <v>14</v>
      </c>
      <c r="D146" s="11" t="s">
        <v>14</v>
      </c>
      <c r="E146" s="11" t="s">
        <v>14</v>
      </c>
      <c r="F146" s="11" t="s">
        <v>14</v>
      </c>
      <c r="G146" s="11" t="s">
        <v>14</v>
      </c>
      <c r="H146" s="11" t="s">
        <v>14</v>
      </c>
      <c r="I146" s="11" t="s">
        <v>14</v>
      </c>
      <c r="J146" s="11" t="s">
        <v>14</v>
      </c>
      <c r="K146" s="11" t="s">
        <v>14</v>
      </c>
      <c r="L146" s="11" t="s">
        <v>14</v>
      </c>
      <c r="M146" s="11" t="s">
        <v>14</v>
      </c>
      <c r="N146" s="11" t="s">
        <v>14</v>
      </c>
      <c r="O146" s="11" t="s">
        <v>14</v>
      </c>
      <c r="P146" s="11" t="s">
        <v>14</v>
      </c>
      <c r="Q146" s="11" t="s">
        <v>14</v>
      </c>
      <c r="R146" s="11" t="s">
        <v>14</v>
      </c>
      <c r="S146" s="11" t="s">
        <v>14</v>
      </c>
      <c r="T146" s="11" t="s">
        <v>14</v>
      </c>
      <c r="U146" s="11" t="s">
        <v>14</v>
      </c>
      <c r="V146" s="11" t="s">
        <v>14</v>
      </c>
      <c r="W146" s="11" t="s">
        <v>14</v>
      </c>
      <c r="X146" s="11" t="s">
        <v>14</v>
      </c>
      <c r="Y146" s="11" t="s">
        <v>14</v>
      </c>
      <c r="Z146" s="11" t="s">
        <v>14</v>
      </c>
      <c r="AA146" s="11" t="s">
        <v>14</v>
      </c>
      <c r="AB146" s="11" t="s">
        <v>14</v>
      </c>
      <c r="AC146" s="11" t="s">
        <v>14</v>
      </c>
      <c r="AD146" s="11" t="s">
        <v>14</v>
      </c>
      <c r="AE146" s="11" t="s">
        <v>14</v>
      </c>
      <c r="AF146" s="11" t="s">
        <v>14</v>
      </c>
      <c r="AG146" s="11" t="s">
        <v>14</v>
      </c>
      <c r="AH146" s="11" t="s">
        <v>14</v>
      </c>
      <c r="AI146" s="11" t="s">
        <v>14</v>
      </c>
      <c r="AJ146" s="11" t="s">
        <v>14</v>
      </c>
      <c r="AK146" s="11" t="s">
        <v>14</v>
      </c>
      <c r="AL146" s="11" t="s">
        <v>14</v>
      </c>
      <c r="AM146" s="11" t="s">
        <v>14</v>
      </c>
      <c r="AN146" s="11" t="s">
        <v>14</v>
      </c>
      <c r="AO146" s="11" t="s">
        <v>14</v>
      </c>
      <c r="AP146" s="11" t="s">
        <v>14</v>
      </c>
      <c r="AQ146" s="11" t="s">
        <v>14</v>
      </c>
      <c r="AR146" s="11" t="s">
        <v>14</v>
      </c>
      <c r="AS146" s="11" t="s">
        <v>14</v>
      </c>
      <c r="AT146" s="11" t="s">
        <v>14</v>
      </c>
      <c r="AU146" s="11" t="s">
        <v>14</v>
      </c>
      <c r="AV146" s="11" t="s">
        <v>14</v>
      </c>
      <c r="AW146" s="11" t="s">
        <v>14</v>
      </c>
      <c r="AX146" s="11" t="s">
        <v>14</v>
      </c>
      <c r="AY146" s="11" t="s">
        <v>14</v>
      </c>
      <c r="AZ146" s="11" t="s">
        <v>14</v>
      </c>
      <c r="BA146" s="11" t="s">
        <v>14</v>
      </c>
      <c r="BB146" s="11" t="s">
        <v>14</v>
      </c>
      <c r="BC146" s="11" t="s">
        <v>14</v>
      </c>
      <c r="BD146" s="11" t="s">
        <v>14</v>
      </c>
      <c r="BE146" s="11" t="s">
        <v>14</v>
      </c>
      <c r="BF146" s="11" t="s">
        <v>14</v>
      </c>
      <c r="BG146" s="11" t="s">
        <v>14</v>
      </c>
      <c r="BH146" s="11" t="s">
        <v>14</v>
      </c>
      <c r="BI146" s="11" t="s">
        <v>14</v>
      </c>
      <c r="BJ146" s="11" t="s">
        <v>14</v>
      </c>
      <c r="BK146" s="11" t="s">
        <v>14</v>
      </c>
      <c r="BL146" s="11" t="s">
        <v>14</v>
      </c>
      <c r="BM146" s="11" t="s">
        <v>14</v>
      </c>
      <c r="BN146" s="11" t="s">
        <v>14</v>
      </c>
      <c r="BO146" s="11" t="s">
        <v>14</v>
      </c>
      <c r="BP146" s="11" t="s">
        <v>14</v>
      </c>
      <c r="BQ146" s="11" t="s">
        <v>14</v>
      </c>
      <c r="BR146" s="11" t="s">
        <v>14</v>
      </c>
      <c r="BS146" s="11" t="s">
        <v>14</v>
      </c>
      <c r="BT146" s="11" t="s">
        <v>14</v>
      </c>
      <c r="BU146" s="11" t="s">
        <v>14</v>
      </c>
      <c r="BV146" s="20" t="s">
        <v>14</v>
      </c>
      <c r="BW146" s="20" t="s">
        <v>14</v>
      </c>
      <c r="BX146" s="20" t="s">
        <v>14</v>
      </c>
      <c r="BY146" s="20" t="s">
        <v>14</v>
      </c>
      <c r="BZ146" s="20" t="s">
        <v>14</v>
      </c>
      <c r="CA146" s="20" t="s">
        <v>14</v>
      </c>
      <c r="CB146" s="20" t="s">
        <v>14</v>
      </c>
      <c r="CC146" s="20" t="s">
        <v>14</v>
      </c>
      <c r="CD146" s="20" t="s">
        <v>14</v>
      </c>
      <c r="CE146" s="20" t="s">
        <v>14</v>
      </c>
      <c r="CF146" s="20" t="s">
        <v>14</v>
      </c>
      <c r="CG146" s="20" t="s">
        <v>14</v>
      </c>
      <c r="CH146" s="20" t="s">
        <v>14</v>
      </c>
      <c r="CI146" s="20" t="s">
        <v>14</v>
      </c>
      <c r="CJ146" s="20" t="s">
        <v>14</v>
      </c>
      <c r="CK146" s="20" t="s">
        <v>14</v>
      </c>
      <c r="CL146" s="20" t="s">
        <v>14</v>
      </c>
      <c r="CM146" s="20" t="s">
        <v>14</v>
      </c>
      <c r="CN146" s="20" t="s">
        <v>14</v>
      </c>
      <c r="CO146" s="20" t="s">
        <v>14</v>
      </c>
      <c r="CP146" s="20" t="s">
        <v>14</v>
      </c>
      <c r="CQ146" s="20" t="s">
        <v>14</v>
      </c>
      <c r="CR146" s="20" t="s">
        <v>14</v>
      </c>
      <c r="CS146" s="20" t="s">
        <v>14</v>
      </c>
      <c r="CT146" s="20" t="s">
        <v>14</v>
      </c>
      <c r="CU146" s="20" t="s">
        <v>14</v>
      </c>
      <c r="CV146" s="20" t="s">
        <v>14</v>
      </c>
      <c r="CW146" s="20" t="s">
        <v>14</v>
      </c>
      <c r="CX146" s="20" t="s">
        <v>14</v>
      </c>
      <c r="CY146" s="20" t="s">
        <v>14</v>
      </c>
      <c r="CZ146" s="20" t="s">
        <v>14</v>
      </c>
      <c r="DA146" s="20" t="s">
        <v>14</v>
      </c>
      <c r="DB146" s="20" t="s">
        <v>14</v>
      </c>
      <c r="DC146" s="20" t="s">
        <v>14</v>
      </c>
      <c r="DD146" s="20" t="s">
        <v>14</v>
      </c>
      <c r="DE146" s="11" t="s">
        <v>14</v>
      </c>
      <c r="DF146" s="11" t="s">
        <v>14</v>
      </c>
      <c r="DG146" s="20" t="s">
        <v>14</v>
      </c>
      <c r="DH146" s="20" t="s">
        <v>14</v>
      </c>
      <c r="DI146" s="20" t="s">
        <v>14</v>
      </c>
      <c r="DJ146" s="20" t="s">
        <v>14</v>
      </c>
      <c r="DK146" s="20" t="s">
        <v>14</v>
      </c>
      <c r="DL146" s="20" t="s">
        <v>14</v>
      </c>
      <c r="DM146" s="20" t="s">
        <v>14</v>
      </c>
      <c r="DN146" s="20" t="s">
        <v>14</v>
      </c>
      <c r="DO146" s="20" t="s">
        <v>14</v>
      </c>
      <c r="DP146" s="20" t="s">
        <v>14</v>
      </c>
      <c r="DQ146" s="20" t="s">
        <v>14</v>
      </c>
      <c r="DR146" s="20" t="s">
        <v>14</v>
      </c>
      <c r="DS146" s="20" t="s">
        <v>14</v>
      </c>
      <c r="DT146" s="20" t="s">
        <v>14</v>
      </c>
      <c r="DU146" s="20" t="s">
        <v>14</v>
      </c>
      <c r="DV146" s="20" t="s">
        <v>14</v>
      </c>
      <c r="DW146" s="20" t="s">
        <v>14</v>
      </c>
      <c r="DX146" s="20" t="s">
        <v>14</v>
      </c>
      <c r="DY146" s="20" t="s">
        <v>14</v>
      </c>
      <c r="DZ146" s="20" t="s">
        <v>14</v>
      </c>
      <c r="EA146" s="20" t="s">
        <v>14</v>
      </c>
      <c r="EB146" s="20" t="s">
        <v>14</v>
      </c>
      <c r="EC146" s="20" t="s">
        <v>14</v>
      </c>
      <c r="ED146" s="20" t="s">
        <v>14</v>
      </c>
      <c r="EE146" s="20" t="s">
        <v>14</v>
      </c>
      <c r="EF146" s="20" t="s">
        <v>14</v>
      </c>
      <c r="EG146" s="20" t="s">
        <v>14</v>
      </c>
      <c r="EH146" s="20" t="s">
        <v>14</v>
      </c>
      <c r="EI146" s="20" t="s">
        <v>14</v>
      </c>
      <c r="EJ146" s="20" t="s">
        <v>14</v>
      </c>
      <c r="EK146" s="20" t="s">
        <v>14</v>
      </c>
      <c r="EL146" s="20" t="s">
        <v>14</v>
      </c>
      <c r="EM146" s="20" t="s">
        <v>14</v>
      </c>
      <c r="EN146" s="20" t="s">
        <v>14</v>
      </c>
      <c r="EO146" s="20" t="s">
        <v>14</v>
      </c>
      <c r="EP146" s="20" t="s">
        <v>14</v>
      </c>
      <c r="EQ146" s="20" t="s">
        <v>14</v>
      </c>
      <c r="ER146" s="20" t="s">
        <v>14</v>
      </c>
      <c r="ES146" s="20" t="s">
        <v>14</v>
      </c>
      <c r="ET146" s="20" t="s">
        <v>14</v>
      </c>
      <c r="EU146" s="20" t="s">
        <v>14</v>
      </c>
      <c r="EV146" s="20" t="s">
        <v>14</v>
      </c>
      <c r="EW146" s="20" t="s">
        <v>14</v>
      </c>
      <c r="EX146" s="20" t="s">
        <v>14</v>
      </c>
      <c r="EY146" s="20" t="s">
        <v>14</v>
      </c>
      <c r="EZ146" s="20" t="s">
        <v>14</v>
      </c>
      <c r="FA146" s="20" t="s">
        <v>14</v>
      </c>
      <c r="FB146" s="20" t="s">
        <v>14</v>
      </c>
      <c r="FC146" s="20" t="s">
        <v>14</v>
      </c>
      <c r="FD146" s="20" t="s">
        <v>14</v>
      </c>
      <c r="FE146" s="20">
        <v>0</v>
      </c>
      <c r="FF146" s="20">
        <v>0</v>
      </c>
      <c r="FG146" s="20">
        <v>0</v>
      </c>
      <c r="FH146" s="20">
        <v>0</v>
      </c>
      <c r="FI146" s="20">
        <v>0</v>
      </c>
      <c r="FJ146" s="20">
        <v>0</v>
      </c>
      <c r="FK146" s="20">
        <v>0</v>
      </c>
      <c r="FL146" s="20">
        <v>0</v>
      </c>
      <c r="FM146" s="20">
        <v>0</v>
      </c>
      <c r="FN146" s="20">
        <v>0</v>
      </c>
      <c r="FO146" s="20">
        <v>0</v>
      </c>
      <c r="FP146" s="20">
        <v>0</v>
      </c>
      <c r="FQ146" s="20">
        <v>0</v>
      </c>
      <c r="FR146" s="20">
        <v>0</v>
      </c>
      <c r="FS146" s="20">
        <v>0</v>
      </c>
      <c r="FT146" s="20">
        <v>0</v>
      </c>
      <c r="FU146" s="20">
        <v>0</v>
      </c>
      <c r="FV146" s="20">
        <v>0</v>
      </c>
      <c r="FW146" s="20">
        <v>0</v>
      </c>
      <c r="FX146" s="20">
        <v>0</v>
      </c>
      <c r="FY146" s="20">
        <v>0</v>
      </c>
      <c r="FZ146" s="20">
        <v>0</v>
      </c>
      <c r="GA146" s="20">
        <v>0</v>
      </c>
      <c r="GB146" s="20">
        <v>0</v>
      </c>
      <c r="GC146" s="20">
        <v>0</v>
      </c>
      <c r="GD146" s="20">
        <v>0</v>
      </c>
      <c r="GE146" s="20">
        <v>0</v>
      </c>
      <c r="GF146" s="20">
        <v>0</v>
      </c>
      <c r="GG146" s="20">
        <v>0</v>
      </c>
      <c r="GH146" s="20">
        <v>0</v>
      </c>
      <c r="GI146" s="30"/>
      <c r="GJ146" s="30"/>
      <c r="GK146" s="30"/>
      <c r="GL146" s="30"/>
      <c r="GM146" s="30"/>
      <c r="GN146" s="30"/>
      <c r="GO146" s="30"/>
      <c r="GP146" s="30"/>
    </row>
    <row r="147" spans="1:198" ht="31.5" customHeight="1" x14ac:dyDescent="0.3">
      <c r="B147" s="3" t="s">
        <v>121</v>
      </c>
      <c r="C147" s="3" t="s">
        <v>14</v>
      </c>
      <c r="D147" s="11" t="s">
        <v>14</v>
      </c>
      <c r="E147" s="11" t="s">
        <v>14</v>
      </c>
      <c r="F147" s="11" t="s">
        <v>14</v>
      </c>
      <c r="G147" s="11" t="s">
        <v>14</v>
      </c>
      <c r="H147" s="11" t="s">
        <v>14</v>
      </c>
      <c r="I147" s="11" t="s">
        <v>14</v>
      </c>
      <c r="J147" s="11" t="s">
        <v>14</v>
      </c>
      <c r="K147" s="11" t="s">
        <v>14</v>
      </c>
      <c r="L147" s="11" t="s">
        <v>14</v>
      </c>
      <c r="M147" s="11" t="s">
        <v>14</v>
      </c>
      <c r="N147" s="11" t="s">
        <v>14</v>
      </c>
      <c r="O147" s="11" t="s">
        <v>14</v>
      </c>
      <c r="P147" s="11" t="s">
        <v>14</v>
      </c>
      <c r="Q147" s="11" t="s">
        <v>14</v>
      </c>
      <c r="R147" s="11" t="s">
        <v>14</v>
      </c>
      <c r="S147" s="11" t="s">
        <v>14</v>
      </c>
      <c r="T147" s="11" t="s">
        <v>14</v>
      </c>
      <c r="U147" s="11" t="s">
        <v>14</v>
      </c>
      <c r="V147" s="11" t="s">
        <v>14</v>
      </c>
      <c r="W147" s="11" t="s">
        <v>14</v>
      </c>
      <c r="X147" s="11" t="s">
        <v>14</v>
      </c>
      <c r="Y147" s="11" t="s">
        <v>14</v>
      </c>
      <c r="Z147" s="11" t="s">
        <v>14</v>
      </c>
      <c r="AA147" s="11" t="s">
        <v>14</v>
      </c>
      <c r="AB147" s="11" t="s">
        <v>14</v>
      </c>
      <c r="AC147" s="11" t="s">
        <v>14</v>
      </c>
      <c r="AD147" s="11" t="s">
        <v>14</v>
      </c>
      <c r="AE147" s="11" t="s">
        <v>14</v>
      </c>
      <c r="AF147" s="11" t="s">
        <v>14</v>
      </c>
      <c r="AG147" s="11" t="s">
        <v>14</v>
      </c>
      <c r="AH147" s="11" t="s">
        <v>14</v>
      </c>
      <c r="AI147" s="11" t="s">
        <v>14</v>
      </c>
      <c r="AJ147" s="11" t="s">
        <v>14</v>
      </c>
      <c r="AK147" s="11" t="s">
        <v>14</v>
      </c>
      <c r="AL147" s="11" t="s">
        <v>14</v>
      </c>
      <c r="AM147" s="11" t="s">
        <v>14</v>
      </c>
      <c r="AN147" s="11" t="s">
        <v>14</v>
      </c>
      <c r="AO147" s="11" t="s">
        <v>14</v>
      </c>
      <c r="AP147" s="11" t="s">
        <v>14</v>
      </c>
      <c r="AQ147" s="11" t="s">
        <v>14</v>
      </c>
      <c r="AR147" s="11" t="s">
        <v>14</v>
      </c>
      <c r="AS147" s="11" t="s">
        <v>14</v>
      </c>
      <c r="AT147" s="11" t="s">
        <v>14</v>
      </c>
      <c r="AU147" s="11" t="s">
        <v>14</v>
      </c>
      <c r="AV147" s="11" t="s">
        <v>14</v>
      </c>
      <c r="AW147" s="11" t="s">
        <v>14</v>
      </c>
      <c r="AX147" s="11" t="s">
        <v>14</v>
      </c>
      <c r="AY147" s="11" t="s">
        <v>14</v>
      </c>
      <c r="AZ147" s="11" t="s">
        <v>14</v>
      </c>
      <c r="BA147" s="11" t="s">
        <v>14</v>
      </c>
      <c r="BB147" s="11" t="s">
        <v>14</v>
      </c>
      <c r="BC147" s="11" t="s">
        <v>14</v>
      </c>
      <c r="BD147" s="11" t="s">
        <v>14</v>
      </c>
      <c r="BE147" s="11" t="s">
        <v>14</v>
      </c>
      <c r="BF147" s="11" t="s">
        <v>14</v>
      </c>
      <c r="BG147" s="11" t="s">
        <v>14</v>
      </c>
      <c r="BH147" s="11" t="s">
        <v>14</v>
      </c>
      <c r="BI147" s="11" t="s">
        <v>14</v>
      </c>
      <c r="BJ147" s="11" t="s">
        <v>14</v>
      </c>
      <c r="BK147" s="11" t="s">
        <v>14</v>
      </c>
      <c r="BL147" s="20" t="s">
        <v>14</v>
      </c>
      <c r="BM147" s="20" t="s">
        <v>14</v>
      </c>
      <c r="BN147" s="20" t="s">
        <v>14</v>
      </c>
      <c r="BO147" s="20" t="s">
        <v>14</v>
      </c>
      <c r="BP147" s="20" t="s">
        <v>14</v>
      </c>
      <c r="BQ147" s="20" t="s">
        <v>14</v>
      </c>
      <c r="BR147" s="20" t="s">
        <v>14</v>
      </c>
      <c r="BS147" s="20" t="s">
        <v>14</v>
      </c>
      <c r="BT147" s="20" t="s">
        <v>14</v>
      </c>
      <c r="BU147" s="20" t="s">
        <v>14</v>
      </c>
      <c r="BV147" s="20" t="s">
        <v>14</v>
      </c>
      <c r="BW147" s="20" t="s">
        <v>14</v>
      </c>
      <c r="BX147" s="20" t="s">
        <v>14</v>
      </c>
      <c r="BY147" s="20" t="s">
        <v>14</v>
      </c>
      <c r="BZ147" s="20" t="s">
        <v>14</v>
      </c>
      <c r="CA147" s="20" t="s">
        <v>14</v>
      </c>
      <c r="CB147" s="20" t="s">
        <v>14</v>
      </c>
      <c r="CC147" s="20" t="s">
        <v>14</v>
      </c>
      <c r="CD147" s="20" t="s">
        <v>14</v>
      </c>
      <c r="CE147" s="20" t="s">
        <v>14</v>
      </c>
      <c r="CF147" s="20" t="s">
        <v>14</v>
      </c>
      <c r="CG147" s="20" t="s">
        <v>14</v>
      </c>
      <c r="CH147" s="20" t="s">
        <v>14</v>
      </c>
      <c r="CI147" s="20" t="s">
        <v>14</v>
      </c>
      <c r="CJ147" s="20" t="s">
        <v>14</v>
      </c>
      <c r="CK147" s="20" t="s">
        <v>14</v>
      </c>
      <c r="CL147" s="20" t="s">
        <v>14</v>
      </c>
      <c r="CM147" s="20" t="s">
        <v>14</v>
      </c>
      <c r="CN147" s="20" t="s">
        <v>14</v>
      </c>
      <c r="CO147" s="20" t="s">
        <v>14</v>
      </c>
      <c r="CP147" s="20" t="s">
        <v>14</v>
      </c>
      <c r="CQ147" s="20" t="s">
        <v>14</v>
      </c>
      <c r="CR147" s="20" t="s">
        <v>14</v>
      </c>
      <c r="CS147" s="20" t="s">
        <v>14</v>
      </c>
      <c r="CT147" s="20" t="s">
        <v>14</v>
      </c>
      <c r="CU147" s="20" t="s">
        <v>14</v>
      </c>
      <c r="CV147" s="20" t="s">
        <v>14</v>
      </c>
      <c r="CW147" s="20" t="s">
        <v>14</v>
      </c>
      <c r="CX147" s="20" t="s">
        <v>14</v>
      </c>
      <c r="CY147" s="20" t="s">
        <v>14</v>
      </c>
      <c r="CZ147" s="20" t="s">
        <v>14</v>
      </c>
      <c r="DA147" s="20" t="s">
        <v>14</v>
      </c>
      <c r="DB147" s="20" t="s">
        <v>14</v>
      </c>
      <c r="DC147" s="20" t="s">
        <v>14</v>
      </c>
      <c r="DD147" s="20" t="s">
        <v>14</v>
      </c>
      <c r="DE147" s="11" t="s">
        <v>14</v>
      </c>
      <c r="DF147" s="11" t="s">
        <v>14</v>
      </c>
      <c r="DG147" s="11" t="s">
        <v>14</v>
      </c>
      <c r="DH147" s="11" t="s">
        <v>14</v>
      </c>
      <c r="DI147" s="11" t="s">
        <v>14</v>
      </c>
      <c r="DJ147" s="11" t="s">
        <v>14</v>
      </c>
      <c r="DK147" s="11" t="s">
        <v>14</v>
      </c>
      <c r="DL147" s="11" t="s">
        <v>14</v>
      </c>
      <c r="DM147" s="11" t="s">
        <v>14</v>
      </c>
      <c r="DN147" s="11" t="s">
        <v>14</v>
      </c>
      <c r="DO147" s="11" t="s">
        <v>14</v>
      </c>
      <c r="DP147" s="11" t="s">
        <v>14</v>
      </c>
      <c r="DQ147" s="11" t="s">
        <v>14</v>
      </c>
      <c r="DR147" s="11" t="s">
        <v>14</v>
      </c>
      <c r="DS147" s="11" t="s">
        <v>14</v>
      </c>
      <c r="DT147" s="11" t="s">
        <v>14</v>
      </c>
      <c r="DU147" s="11" t="s">
        <v>14</v>
      </c>
      <c r="DV147" s="11" t="s">
        <v>14</v>
      </c>
      <c r="DW147" s="11" t="s">
        <v>14</v>
      </c>
      <c r="DX147" s="11" t="s">
        <v>14</v>
      </c>
      <c r="DY147" s="11" t="s">
        <v>14</v>
      </c>
      <c r="DZ147" s="11" t="s">
        <v>14</v>
      </c>
      <c r="EA147" s="11" t="s">
        <v>14</v>
      </c>
      <c r="EB147" s="11" t="s">
        <v>14</v>
      </c>
      <c r="EC147" s="11" t="s">
        <v>14</v>
      </c>
      <c r="ED147" s="11" t="s">
        <v>14</v>
      </c>
      <c r="EE147" s="11" t="s">
        <v>14</v>
      </c>
      <c r="EF147" s="11" t="s">
        <v>14</v>
      </c>
      <c r="EG147" s="11" t="s">
        <v>14</v>
      </c>
      <c r="EH147" s="11" t="s">
        <v>14</v>
      </c>
      <c r="EI147" s="11" t="s">
        <v>14</v>
      </c>
      <c r="EJ147" s="11" t="s">
        <v>14</v>
      </c>
      <c r="EK147" s="11" t="s">
        <v>14</v>
      </c>
      <c r="EL147" s="11" t="s">
        <v>14</v>
      </c>
      <c r="EM147" s="11" t="s">
        <v>14</v>
      </c>
      <c r="EN147" s="11" t="s">
        <v>14</v>
      </c>
      <c r="EO147" s="11" t="s">
        <v>14</v>
      </c>
      <c r="EP147" s="11" t="s">
        <v>14</v>
      </c>
      <c r="EQ147" s="11" t="s">
        <v>14</v>
      </c>
      <c r="ER147" s="11" t="s">
        <v>14</v>
      </c>
      <c r="ES147" s="11" t="s">
        <v>14</v>
      </c>
      <c r="ET147" s="11" t="s">
        <v>14</v>
      </c>
      <c r="EU147" s="11" t="s">
        <v>14</v>
      </c>
      <c r="EV147" s="11" t="s">
        <v>14</v>
      </c>
      <c r="EW147" s="11" t="s">
        <v>14</v>
      </c>
      <c r="EX147" s="11" t="s">
        <v>14</v>
      </c>
      <c r="EY147" s="11" t="s">
        <v>14</v>
      </c>
      <c r="EZ147" s="11" t="s">
        <v>14</v>
      </c>
      <c r="FA147" s="11" t="s">
        <v>14</v>
      </c>
      <c r="FB147" s="11" t="s">
        <v>14</v>
      </c>
      <c r="FC147" s="11" t="s">
        <v>14</v>
      </c>
      <c r="FD147" s="11" t="s">
        <v>14</v>
      </c>
      <c r="FE147" s="11">
        <v>0</v>
      </c>
      <c r="FF147" s="11">
        <v>0</v>
      </c>
      <c r="FG147" s="11">
        <v>0</v>
      </c>
      <c r="FH147" s="11">
        <v>0</v>
      </c>
      <c r="FI147" s="11">
        <v>0</v>
      </c>
      <c r="FJ147" s="11">
        <v>0</v>
      </c>
      <c r="FK147" s="11">
        <v>0</v>
      </c>
      <c r="FL147" s="11">
        <v>0</v>
      </c>
      <c r="FM147" s="11">
        <v>0</v>
      </c>
      <c r="FN147" s="11">
        <v>0</v>
      </c>
      <c r="FO147" s="11">
        <v>0</v>
      </c>
      <c r="FP147" s="11">
        <v>0</v>
      </c>
      <c r="FQ147" s="11">
        <v>0</v>
      </c>
      <c r="FR147" s="11">
        <v>0</v>
      </c>
      <c r="FS147" s="11">
        <v>0</v>
      </c>
      <c r="FT147" s="11">
        <v>0</v>
      </c>
      <c r="FU147" s="11">
        <v>0</v>
      </c>
      <c r="FV147" s="11">
        <v>0</v>
      </c>
      <c r="FW147" s="11">
        <v>0</v>
      </c>
      <c r="FX147" s="11">
        <v>0</v>
      </c>
      <c r="FY147" s="11">
        <v>0</v>
      </c>
      <c r="FZ147" s="11">
        <v>0</v>
      </c>
      <c r="GA147" s="11">
        <v>0</v>
      </c>
      <c r="GB147" s="11">
        <v>0</v>
      </c>
      <c r="GC147" s="20">
        <v>0</v>
      </c>
      <c r="GD147" s="20">
        <v>0</v>
      </c>
      <c r="GE147" s="20">
        <v>0</v>
      </c>
      <c r="GF147" s="20">
        <v>0</v>
      </c>
      <c r="GG147" s="20">
        <v>0</v>
      </c>
      <c r="GH147" s="20">
        <v>0</v>
      </c>
      <c r="GI147" s="30"/>
      <c r="GJ147" s="30"/>
      <c r="GK147" s="30"/>
      <c r="GL147" s="30"/>
      <c r="GM147" s="30"/>
      <c r="GN147" s="30"/>
      <c r="GO147" s="30"/>
      <c r="GP147" s="30"/>
    </row>
    <row r="148" spans="1:198" ht="31.5" customHeight="1" x14ac:dyDescent="0.3">
      <c r="B148" s="3" t="s">
        <v>36</v>
      </c>
      <c r="C148" s="3" t="s">
        <v>37</v>
      </c>
      <c r="D148" s="11" t="s">
        <v>14</v>
      </c>
      <c r="E148" s="11" t="s">
        <v>14</v>
      </c>
      <c r="F148" s="11" t="s">
        <v>14</v>
      </c>
      <c r="G148" s="11" t="s">
        <v>14</v>
      </c>
      <c r="H148" s="11" t="s">
        <v>14</v>
      </c>
      <c r="I148" s="11" t="s">
        <v>14</v>
      </c>
      <c r="J148" s="11" t="s">
        <v>14</v>
      </c>
      <c r="K148" s="11" t="s">
        <v>14</v>
      </c>
      <c r="L148" s="11" t="s">
        <v>14</v>
      </c>
      <c r="M148" s="11" t="s">
        <v>14</v>
      </c>
      <c r="N148" s="11" t="s">
        <v>14</v>
      </c>
      <c r="O148" s="11" t="s">
        <v>14</v>
      </c>
      <c r="P148" s="11" t="s">
        <v>14</v>
      </c>
      <c r="Q148" s="11" t="s">
        <v>14</v>
      </c>
      <c r="R148" s="11" t="s">
        <v>14</v>
      </c>
      <c r="S148" s="11" t="s">
        <v>14</v>
      </c>
      <c r="T148" s="11" t="s">
        <v>14</v>
      </c>
      <c r="U148" s="11" t="s">
        <v>14</v>
      </c>
      <c r="V148" s="11" t="s">
        <v>14</v>
      </c>
      <c r="W148" s="11" t="s">
        <v>14</v>
      </c>
      <c r="X148" s="11" t="s">
        <v>14</v>
      </c>
      <c r="Y148" s="11" t="s">
        <v>14</v>
      </c>
      <c r="Z148" s="11" t="s">
        <v>14</v>
      </c>
      <c r="AA148" s="11" t="s">
        <v>14</v>
      </c>
      <c r="AB148" s="11" t="s">
        <v>14</v>
      </c>
      <c r="AC148" s="11" t="s">
        <v>14</v>
      </c>
      <c r="AD148" s="11" t="s">
        <v>14</v>
      </c>
      <c r="AE148" s="11" t="s">
        <v>14</v>
      </c>
      <c r="AF148" s="11" t="s">
        <v>14</v>
      </c>
      <c r="AG148" s="11" t="s">
        <v>14</v>
      </c>
      <c r="AH148" s="11" t="s">
        <v>14</v>
      </c>
      <c r="AI148" s="11" t="s">
        <v>14</v>
      </c>
      <c r="AJ148" s="11" t="s">
        <v>14</v>
      </c>
      <c r="AK148" s="11" t="s">
        <v>14</v>
      </c>
      <c r="AL148" s="11" t="s">
        <v>14</v>
      </c>
      <c r="AM148" s="11" t="s">
        <v>14</v>
      </c>
      <c r="AN148" s="11" t="s">
        <v>14</v>
      </c>
      <c r="AO148" s="11" t="s">
        <v>14</v>
      </c>
      <c r="AP148" s="11" t="s">
        <v>14</v>
      </c>
      <c r="AQ148" s="11" t="s">
        <v>14</v>
      </c>
      <c r="AR148" s="11" t="s">
        <v>14</v>
      </c>
      <c r="AS148" s="11" t="s">
        <v>14</v>
      </c>
      <c r="AT148" s="11" t="s">
        <v>14</v>
      </c>
      <c r="AU148" s="11" t="s">
        <v>14</v>
      </c>
      <c r="AV148" s="11" t="s">
        <v>14</v>
      </c>
      <c r="AW148" s="11" t="s">
        <v>14</v>
      </c>
      <c r="AX148" s="11" t="s">
        <v>14</v>
      </c>
      <c r="AY148" s="11" t="s">
        <v>14</v>
      </c>
      <c r="AZ148" s="11" t="s">
        <v>14</v>
      </c>
      <c r="BA148" s="11" t="s">
        <v>14</v>
      </c>
      <c r="BB148" s="11" t="s">
        <v>14</v>
      </c>
      <c r="BC148" s="11" t="s">
        <v>14</v>
      </c>
      <c r="BD148" s="11" t="s">
        <v>14</v>
      </c>
      <c r="BE148" s="11" t="s">
        <v>14</v>
      </c>
      <c r="BF148" s="11" t="s">
        <v>14</v>
      </c>
      <c r="BG148" s="11" t="s">
        <v>14</v>
      </c>
      <c r="BH148" s="11" t="s">
        <v>14</v>
      </c>
      <c r="BI148" s="11" t="s">
        <v>14</v>
      </c>
      <c r="BJ148" s="11" t="s">
        <v>14</v>
      </c>
      <c r="BK148" s="11" t="s">
        <v>14</v>
      </c>
      <c r="BL148" s="11" t="s">
        <v>14</v>
      </c>
      <c r="BM148" s="11" t="s">
        <v>14</v>
      </c>
      <c r="BN148" s="11" t="s">
        <v>14</v>
      </c>
      <c r="BO148" s="11" t="s">
        <v>14</v>
      </c>
      <c r="BP148" s="11" t="s">
        <v>14</v>
      </c>
      <c r="BQ148" s="11" t="s">
        <v>14</v>
      </c>
      <c r="BR148" s="11" t="s">
        <v>14</v>
      </c>
      <c r="BS148" s="11" t="s">
        <v>14</v>
      </c>
      <c r="BT148" s="11" t="s">
        <v>14</v>
      </c>
      <c r="BU148" s="11" t="s">
        <v>14</v>
      </c>
      <c r="BV148" s="11" t="s">
        <v>14</v>
      </c>
      <c r="BW148" s="11" t="s">
        <v>14</v>
      </c>
      <c r="BX148" s="11" t="s">
        <v>14</v>
      </c>
      <c r="BY148" s="11" t="s">
        <v>14</v>
      </c>
      <c r="BZ148" s="11" t="s">
        <v>14</v>
      </c>
      <c r="CA148" s="11" t="s">
        <v>14</v>
      </c>
      <c r="CB148" s="11" t="s">
        <v>14</v>
      </c>
      <c r="CC148" s="11" t="s">
        <v>14</v>
      </c>
      <c r="CD148" s="11" t="s">
        <v>14</v>
      </c>
      <c r="CE148" s="11" t="s">
        <v>14</v>
      </c>
      <c r="CF148" s="11" t="s">
        <v>14</v>
      </c>
      <c r="CG148" s="11" t="s">
        <v>14</v>
      </c>
      <c r="CH148" s="11" t="s">
        <v>14</v>
      </c>
      <c r="CI148" s="11" t="s">
        <v>14</v>
      </c>
      <c r="CJ148" s="11" t="s">
        <v>14</v>
      </c>
      <c r="CK148" s="11" t="s">
        <v>14</v>
      </c>
      <c r="CL148" s="11" t="s">
        <v>14</v>
      </c>
      <c r="CM148" s="11" t="s">
        <v>14</v>
      </c>
      <c r="CN148" s="11" t="s">
        <v>14</v>
      </c>
      <c r="CO148" s="11" t="s">
        <v>14</v>
      </c>
      <c r="CP148" s="11" t="s">
        <v>14</v>
      </c>
      <c r="CQ148" s="11" t="s">
        <v>14</v>
      </c>
      <c r="CR148" s="11" t="s">
        <v>14</v>
      </c>
      <c r="CS148" s="11" t="s">
        <v>14</v>
      </c>
      <c r="CT148" s="11" t="s">
        <v>14</v>
      </c>
      <c r="CU148" s="11" t="s">
        <v>14</v>
      </c>
      <c r="CV148" s="11" t="s">
        <v>14</v>
      </c>
      <c r="CW148" s="11" t="s">
        <v>14</v>
      </c>
      <c r="CX148" s="11" t="s">
        <v>14</v>
      </c>
      <c r="CY148" s="11" t="s">
        <v>14</v>
      </c>
      <c r="CZ148" s="11" t="s">
        <v>14</v>
      </c>
      <c r="DA148" s="11" t="s">
        <v>14</v>
      </c>
      <c r="DB148" s="11" t="s">
        <v>14</v>
      </c>
      <c r="DC148" s="11" t="s">
        <v>14</v>
      </c>
      <c r="DD148" s="11" t="s">
        <v>14</v>
      </c>
      <c r="DE148" s="11" t="s">
        <v>14</v>
      </c>
      <c r="DF148" s="11" t="s">
        <v>14</v>
      </c>
      <c r="DG148" s="11" t="s">
        <v>14</v>
      </c>
      <c r="DH148" s="11" t="s">
        <v>14</v>
      </c>
      <c r="DI148" s="11" t="s">
        <v>14</v>
      </c>
      <c r="DJ148" s="11" t="s">
        <v>14</v>
      </c>
      <c r="DK148" s="11" t="s">
        <v>14</v>
      </c>
      <c r="DL148" s="11" t="s">
        <v>14</v>
      </c>
      <c r="DM148" s="11" t="s">
        <v>14</v>
      </c>
      <c r="DN148" s="11" t="s">
        <v>14</v>
      </c>
      <c r="DO148" s="11" t="s">
        <v>14</v>
      </c>
      <c r="DP148" s="11" t="s">
        <v>14</v>
      </c>
      <c r="DQ148" s="11" t="s">
        <v>14</v>
      </c>
      <c r="DR148" s="11" t="s">
        <v>14</v>
      </c>
      <c r="DS148" s="11" t="s">
        <v>14</v>
      </c>
      <c r="DT148" s="11" t="s">
        <v>14</v>
      </c>
      <c r="DU148" s="11" t="s">
        <v>14</v>
      </c>
      <c r="DV148" s="11" t="s">
        <v>14</v>
      </c>
      <c r="DW148" s="11" t="s">
        <v>14</v>
      </c>
      <c r="DX148" s="11" t="s">
        <v>14</v>
      </c>
      <c r="DY148" s="11" t="s">
        <v>14</v>
      </c>
      <c r="DZ148" s="11" t="s">
        <v>14</v>
      </c>
      <c r="EA148" s="11" t="s">
        <v>14</v>
      </c>
      <c r="EB148" s="11" t="s">
        <v>14</v>
      </c>
      <c r="EC148" s="11" t="s">
        <v>14</v>
      </c>
      <c r="ED148" s="11" t="s">
        <v>14</v>
      </c>
      <c r="EE148" s="11" t="s">
        <v>14</v>
      </c>
      <c r="EF148" s="11" t="s">
        <v>14</v>
      </c>
      <c r="EG148" s="11" t="s">
        <v>14</v>
      </c>
      <c r="EH148" s="11" t="s">
        <v>14</v>
      </c>
      <c r="EI148" s="11" t="s">
        <v>14</v>
      </c>
      <c r="EJ148" s="11" t="s">
        <v>14</v>
      </c>
      <c r="EK148" s="11" t="s">
        <v>14</v>
      </c>
      <c r="EL148" s="11" t="s">
        <v>14</v>
      </c>
      <c r="EM148" s="11" t="s">
        <v>14</v>
      </c>
      <c r="EN148" s="11" t="s">
        <v>14</v>
      </c>
      <c r="EO148" s="11" t="s">
        <v>14</v>
      </c>
      <c r="EP148" s="11" t="s">
        <v>14</v>
      </c>
      <c r="EQ148" s="11" t="s">
        <v>14</v>
      </c>
      <c r="ER148" s="11" t="s">
        <v>14</v>
      </c>
      <c r="ES148" s="11" t="s">
        <v>14</v>
      </c>
      <c r="ET148" s="11" t="s">
        <v>14</v>
      </c>
      <c r="EU148" s="11" t="s">
        <v>14</v>
      </c>
      <c r="EV148" s="11" t="s">
        <v>14</v>
      </c>
      <c r="EW148" s="11" t="s">
        <v>14</v>
      </c>
      <c r="EX148" s="11" t="s">
        <v>14</v>
      </c>
      <c r="EY148" s="11" t="s">
        <v>14</v>
      </c>
      <c r="EZ148" s="11" t="s">
        <v>14</v>
      </c>
      <c r="FA148" s="11" t="s">
        <v>14</v>
      </c>
      <c r="FB148" s="11" t="s">
        <v>14</v>
      </c>
      <c r="FC148" s="11" t="s">
        <v>14</v>
      </c>
      <c r="FD148" s="11" t="s">
        <v>14</v>
      </c>
      <c r="FE148" s="11">
        <v>0</v>
      </c>
      <c r="FF148" s="11">
        <v>0</v>
      </c>
      <c r="FG148" s="11">
        <v>0</v>
      </c>
      <c r="FH148" s="11">
        <v>0</v>
      </c>
      <c r="FI148" s="11">
        <v>186</v>
      </c>
      <c r="FJ148" s="11">
        <v>187</v>
      </c>
      <c r="FK148" s="11">
        <v>551</v>
      </c>
      <c r="FL148" s="11">
        <v>766</v>
      </c>
      <c r="FM148" s="11">
        <v>1026</v>
      </c>
      <c r="FN148" s="11">
        <v>1231</v>
      </c>
      <c r="FO148" s="11">
        <v>1576</v>
      </c>
      <c r="FP148" s="11">
        <v>2134</v>
      </c>
      <c r="FQ148" s="11">
        <v>2289</v>
      </c>
      <c r="FR148" s="11">
        <v>2824</v>
      </c>
      <c r="FS148" s="11">
        <v>3726</v>
      </c>
      <c r="FT148" s="11">
        <v>4248</v>
      </c>
      <c r="FU148" s="11">
        <v>4688.5</v>
      </c>
      <c r="FV148" s="11">
        <v>4758.5</v>
      </c>
      <c r="FW148" s="11">
        <v>5838.6</v>
      </c>
      <c r="FX148" s="11">
        <v>6823.6</v>
      </c>
      <c r="FY148" s="11">
        <v>8457.6</v>
      </c>
      <c r="FZ148" s="11">
        <v>11620.02</v>
      </c>
      <c r="GA148" s="11">
        <v>15070.52</v>
      </c>
      <c r="GB148" s="11">
        <v>17164.23</v>
      </c>
      <c r="GC148" s="20">
        <v>18887.21</v>
      </c>
      <c r="GD148" s="20">
        <v>21172.12</v>
      </c>
      <c r="GE148" s="20">
        <v>29128.22</v>
      </c>
      <c r="GF148" s="20">
        <v>34243.56</v>
      </c>
      <c r="GG148" s="20">
        <v>39245.42</v>
      </c>
      <c r="GH148" s="20">
        <v>45817.02</v>
      </c>
      <c r="GI148" s="30"/>
      <c r="GJ148" s="32"/>
      <c r="GK148" s="32"/>
      <c r="GL148" s="32"/>
      <c r="GM148" s="32"/>
      <c r="GN148" s="32"/>
      <c r="GO148" s="32"/>
      <c r="GP148" s="32"/>
    </row>
    <row r="149" spans="1:198" ht="33" customHeight="1" x14ac:dyDescent="0.3">
      <c r="B149" s="3" t="s">
        <v>13</v>
      </c>
      <c r="C149" s="3" t="s">
        <v>14</v>
      </c>
      <c r="D149" s="11" t="s">
        <v>14</v>
      </c>
      <c r="E149" s="11" t="s">
        <v>14</v>
      </c>
      <c r="F149" s="11" t="s">
        <v>14</v>
      </c>
      <c r="G149" s="11" t="s">
        <v>14</v>
      </c>
      <c r="H149" s="11" t="s">
        <v>14</v>
      </c>
      <c r="I149" s="11" t="s">
        <v>14</v>
      </c>
      <c r="J149" s="11" t="s">
        <v>14</v>
      </c>
      <c r="K149" s="11" t="s">
        <v>14</v>
      </c>
      <c r="L149" s="11" t="s">
        <v>14</v>
      </c>
      <c r="M149" s="11" t="s">
        <v>14</v>
      </c>
      <c r="N149" s="11" t="s">
        <v>14</v>
      </c>
      <c r="O149" s="11" t="s">
        <v>14</v>
      </c>
      <c r="P149" s="11" t="s">
        <v>14</v>
      </c>
      <c r="Q149" s="11" t="s">
        <v>14</v>
      </c>
      <c r="R149" s="11" t="s">
        <v>14</v>
      </c>
      <c r="S149" s="11" t="s">
        <v>14</v>
      </c>
      <c r="T149" s="11" t="s">
        <v>14</v>
      </c>
      <c r="U149" s="11" t="s">
        <v>14</v>
      </c>
      <c r="V149" s="11" t="s">
        <v>14</v>
      </c>
      <c r="W149" s="11" t="s">
        <v>14</v>
      </c>
      <c r="X149" s="11" t="s">
        <v>14</v>
      </c>
      <c r="Y149" s="11" t="s">
        <v>14</v>
      </c>
      <c r="Z149" s="11" t="s">
        <v>14</v>
      </c>
      <c r="AA149" s="11" t="s">
        <v>14</v>
      </c>
      <c r="AB149" s="11" t="s">
        <v>14</v>
      </c>
      <c r="AC149" s="11" t="s">
        <v>14</v>
      </c>
      <c r="AD149" s="11" t="s">
        <v>14</v>
      </c>
      <c r="AE149" s="11" t="s">
        <v>14</v>
      </c>
      <c r="AF149" s="11" t="s">
        <v>14</v>
      </c>
      <c r="AG149" s="11" t="s">
        <v>14</v>
      </c>
      <c r="AH149" s="11" t="s">
        <v>14</v>
      </c>
      <c r="AI149" s="11" t="s">
        <v>14</v>
      </c>
      <c r="AJ149" s="11" t="s">
        <v>14</v>
      </c>
      <c r="AK149" s="11" t="s">
        <v>14</v>
      </c>
      <c r="AL149" s="11" t="s">
        <v>14</v>
      </c>
      <c r="AM149" s="11" t="s">
        <v>14</v>
      </c>
      <c r="AN149" s="11" t="s">
        <v>14</v>
      </c>
      <c r="AO149" s="11" t="s">
        <v>14</v>
      </c>
      <c r="AP149" s="11" t="s">
        <v>14</v>
      </c>
      <c r="AQ149" s="11" t="s">
        <v>14</v>
      </c>
      <c r="AR149" s="11" t="s">
        <v>14</v>
      </c>
      <c r="AS149" s="11" t="s">
        <v>14</v>
      </c>
      <c r="AT149" s="11" t="s">
        <v>14</v>
      </c>
      <c r="AU149" s="11" t="s">
        <v>14</v>
      </c>
      <c r="AV149" s="11" t="s">
        <v>14</v>
      </c>
      <c r="AW149" s="11" t="s">
        <v>14</v>
      </c>
      <c r="AX149" s="11" t="s">
        <v>14</v>
      </c>
      <c r="AY149" s="11" t="s">
        <v>14</v>
      </c>
      <c r="AZ149" s="11" t="s">
        <v>14</v>
      </c>
      <c r="BA149" s="11" t="s">
        <v>14</v>
      </c>
      <c r="BB149" s="11" t="s">
        <v>14</v>
      </c>
      <c r="BC149" s="11" t="s">
        <v>14</v>
      </c>
      <c r="BD149" s="11" t="s">
        <v>14</v>
      </c>
      <c r="BE149" s="11" t="s">
        <v>14</v>
      </c>
      <c r="BF149" s="11" t="s">
        <v>14</v>
      </c>
      <c r="BG149" s="11" t="s">
        <v>14</v>
      </c>
      <c r="BH149" s="11" t="s">
        <v>14</v>
      </c>
      <c r="BI149" s="11" t="s">
        <v>14</v>
      </c>
      <c r="BJ149" s="11" t="s">
        <v>14</v>
      </c>
      <c r="BK149" s="11" t="s">
        <v>14</v>
      </c>
      <c r="BL149" s="11" t="s">
        <v>14</v>
      </c>
      <c r="BM149" s="11" t="s">
        <v>14</v>
      </c>
      <c r="BN149" s="11" t="s">
        <v>14</v>
      </c>
      <c r="BO149" s="11" t="s">
        <v>14</v>
      </c>
      <c r="BP149" s="11" t="s">
        <v>14</v>
      </c>
      <c r="BQ149" s="11" t="s">
        <v>14</v>
      </c>
      <c r="BR149" s="11" t="s">
        <v>14</v>
      </c>
      <c r="BS149" s="11" t="s">
        <v>14</v>
      </c>
      <c r="BT149" s="11" t="s">
        <v>14</v>
      </c>
      <c r="BU149" s="11" t="s">
        <v>14</v>
      </c>
      <c r="BV149" s="11" t="s">
        <v>14</v>
      </c>
      <c r="BW149" s="11" t="s">
        <v>14</v>
      </c>
      <c r="BX149" s="11" t="s">
        <v>14</v>
      </c>
      <c r="BY149" s="11" t="s">
        <v>14</v>
      </c>
      <c r="BZ149" s="11" t="s">
        <v>14</v>
      </c>
      <c r="CA149" s="11" t="s">
        <v>14</v>
      </c>
      <c r="CB149" s="11" t="s">
        <v>14</v>
      </c>
      <c r="CC149" s="11" t="s">
        <v>14</v>
      </c>
      <c r="CD149" s="11" t="s">
        <v>14</v>
      </c>
      <c r="CE149" s="11" t="s">
        <v>14</v>
      </c>
      <c r="CF149" s="11" t="s">
        <v>14</v>
      </c>
      <c r="CG149" s="11" t="s">
        <v>14</v>
      </c>
      <c r="CH149" s="11" t="s">
        <v>14</v>
      </c>
      <c r="CI149" s="11" t="s">
        <v>14</v>
      </c>
      <c r="CJ149" s="11" t="s">
        <v>14</v>
      </c>
      <c r="CK149" s="11" t="s">
        <v>14</v>
      </c>
      <c r="CL149" s="11" t="s">
        <v>14</v>
      </c>
      <c r="CM149" s="11" t="s">
        <v>14</v>
      </c>
      <c r="CN149" s="11" t="s">
        <v>14</v>
      </c>
      <c r="CO149" s="11" t="s">
        <v>14</v>
      </c>
      <c r="CP149" s="11" t="s">
        <v>14</v>
      </c>
      <c r="CQ149" s="11" t="s">
        <v>14</v>
      </c>
      <c r="CR149" s="11" t="s">
        <v>14</v>
      </c>
      <c r="CS149" s="11" t="s">
        <v>14</v>
      </c>
      <c r="CT149" s="11" t="s">
        <v>14</v>
      </c>
      <c r="CU149" s="11" t="s">
        <v>14</v>
      </c>
      <c r="CV149" s="11" t="s">
        <v>14</v>
      </c>
      <c r="CW149" s="11" t="s">
        <v>14</v>
      </c>
      <c r="CX149" s="11" t="s">
        <v>14</v>
      </c>
      <c r="CY149" s="11" t="s">
        <v>14</v>
      </c>
      <c r="CZ149" s="11" t="s">
        <v>14</v>
      </c>
      <c r="DA149" s="11" t="s">
        <v>14</v>
      </c>
      <c r="DB149" s="11" t="s">
        <v>14</v>
      </c>
      <c r="DC149" s="11" t="s">
        <v>14</v>
      </c>
      <c r="DD149" s="11" t="s">
        <v>14</v>
      </c>
      <c r="DE149" s="11" t="s">
        <v>14</v>
      </c>
      <c r="DF149" s="11" t="s">
        <v>14</v>
      </c>
      <c r="DG149" s="11" t="s">
        <v>14</v>
      </c>
      <c r="DH149" s="11" t="s">
        <v>14</v>
      </c>
      <c r="DI149" s="11" t="s">
        <v>14</v>
      </c>
      <c r="DJ149" s="11" t="s">
        <v>14</v>
      </c>
      <c r="DK149" s="11" t="s">
        <v>14</v>
      </c>
      <c r="DL149" s="11" t="s">
        <v>14</v>
      </c>
      <c r="DM149" s="11" t="s">
        <v>14</v>
      </c>
      <c r="DN149" s="11" t="s">
        <v>14</v>
      </c>
      <c r="DO149" s="11" t="s">
        <v>14</v>
      </c>
      <c r="DP149" s="11" t="s">
        <v>14</v>
      </c>
      <c r="DQ149" s="11" t="s">
        <v>14</v>
      </c>
      <c r="DR149" s="11" t="s">
        <v>14</v>
      </c>
      <c r="DS149" s="11" t="s">
        <v>14</v>
      </c>
      <c r="DT149" s="11" t="s">
        <v>14</v>
      </c>
      <c r="DU149" s="11" t="s">
        <v>14</v>
      </c>
      <c r="DV149" s="11" t="s">
        <v>14</v>
      </c>
      <c r="DW149" s="11" t="s">
        <v>14</v>
      </c>
      <c r="DX149" s="11" t="s">
        <v>14</v>
      </c>
      <c r="DY149" s="11" t="s">
        <v>14</v>
      </c>
      <c r="DZ149" s="11" t="s">
        <v>14</v>
      </c>
      <c r="EA149" s="11" t="s">
        <v>14</v>
      </c>
      <c r="EB149" s="11" t="s">
        <v>14</v>
      </c>
      <c r="EC149" s="11" t="s">
        <v>14</v>
      </c>
      <c r="ED149" s="11" t="s">
        <v>14</v>
      </c>
      <c r="EE149" s="11" t="s">
        <v>14</v>
      </c>
      <c r="EF149" s="11" t="s">
        <v>14</v>
      </c>
      <c r="EG149" s="11" t="s">
        <v>14</v>
      </c>
      <c r="EH149" s="11" t="s">
        <v>14</v>
      </c>
      <c r="EI149" s="11" t="s">
        <v>14</v>
      </c>
      <c r="EJ149" s="11" t="s">
        <v>14</v>
      </c>
      <c r="EK149" s="11" t="s">
        <v>14</v>
      </c>
      <c r="EL149" s="11" t="s">
        <v>14</v>
      </c>
      <c r="EM149" s="11" t="s">
        <v>14</v>
      </c>
      <c r="EN149" s="11" t="s">
        <v>14</v>
      </c>
      <c r="EO149" s="11" t="s">
        <v>14</v>
      </c>
      <c r="EP149" s="11" t="s">
        <v>14</v>
      </c>
      <c r="EQ149" s="11" t="s">
        <v>14</v>
      </c>
      <c r="ER149" s="11" t="s">
        <v>14</v>
      </c>
      <c r="ES149" s="11" t="s">
        <v>14</v>
      </c>
      <c r="ET149" s="11" t="s">
        <v>14</v>
      </c>
      <c r="EU149" s="11" t="s">
        <v>14</v>
      </c>
      <c r="EV149" s="11" t="s">
        <v>14</v>
      </c>
      <c r="EW149" s="11" t="s">
        <v>14</v>
      </c>
      <c r="EX149" s="11" t="s">
        <v>14</v>
      </c>
      <c r="EY149" s="11" t="s">
        <v>14</v>
      </c>
      <c r="EZ149" s="11" t="s">
        <v>14</v>
      </c>
      <c r="FA149" s="11" t="s">
        <v>14</v>
      </c>
      <c r="FB149" s="11" t="s">
        <v>14</v>
      </c>
      <c r="FC149" s="11" t="s">
        <v>14</v>
      </c>
      <c r="FD149" s="11" t="s">
        <v>14</v>
      </c>
      <c r="FE149" s="11" t="s">
        <v>14</v>
      </c>
      <c r="FF149" s="11" t="s">
        <v>14</v>
      </c>
      <c r="FG149" s="11" t="s">
        <v>14</v>
      </c>
      <c r="FH149" s="11" t="s">
        <v>14</v>
      </c>
      <c r="FI149" s="11" t="s">
        <v>14</v>
      </c>
      <c r="FJ149" s="11">
        <v>0</v>
      </c>
      <c r="FK149" s="11">
        <v>0</v>
      </c>
      <c r="FL149" s="11">
        <v>0</v>
      </c>
      <c r="FM149" s="11">
        <v>0</v>
      </c>
      <c r="FN149" s="11">
        <v>0</v>
      </c>
      <c r="FO149" s="11">
        <v>0</v>
      </c>
      <c r="FP149" s="11">
        <v>0</v>
      </c>
      <c r="FQ149" s="11">
        <v>0</v>
      </c>
      <c r="FR149" s="11">
        <v>0</v>
      </c>
      <c r="FS149" s="11">
        <v>0</v>
      </c>
      <c r="FT149" s="11">
        <v>0</v>
      </c>
      <c r="FU149" s="11">
        <v>0</v>
      </c>
      <c r="FV149" s="11">
        <v>0</v>
      </c>
      <c r="FW149" s="11">
        <v>0</v>
      </c>
      <c r="FX149" s="11">
        <v>0</v>
      </c>
      <c r="FY149" s="11">
        <v>0</v>
      </c>
      <c r="FZ149" s="11">
        <v>0</v>
      </c>
      <c r="GA149" s="11">
        <v>0</v>
      </c>
      <c r="GB149" s="11">
        <v>0</v>
      </c>
      <c r="GC149" s="20">
        <v>0</v>
      </c>
      <c r="GD149" s="20">
        <v>0</v>
      </c>
      <c r="GE149" s="20">
        <v>0</v>
      </c>
      <c r="GF149" s="20">
        <v>0</v>
      </c>
      <c r="GG149" s="20">
        <v>0</v>
      </c>
      <c r="GH149" s="20">
        <v>0</v>
      </c>
      <c r="GI149" s="43"/>
      <c r="GJ149" s="42"/>
      <c r="GK149" s="31"/>
      <c r="GL149" s="31"/>
      <c r="GM149" s="31"/>
      <c r="GN149" s="31"/>
      <c r="GO149" s="31"/>
      <c r="GP149" s="31"/>
    </row>
    <row r="150" spans="1:198" ht="35.25" customHeight="1" x14ac:dyDescent="0.3">
      <c r="B150" s="85" t="s">
        <v>2</v>
      </c>
      <c r="C150" s="86"/>
      <c r="D150" s="12">
        <f t="shared" ref="D150:AI150" si="94">SUM(D132:D149)</f>
        <v>0</v>
      </c>
      <c r="E150" s="12">
        <f t="shared" si="94"/>
        <v>0</v>
      </c>
      <c r="F150" s="12">
        <f t="shared" si="94"/>
        <v>0</v>
      </c>
      <c r="G150" s="12">
        <f t="shared" si="94"/>
        <v>0</v>
      </c>
      <c r="H150" s="12">
        <f t="shared" si="94"/>
        <v>0</v>
      </c>
      <c r="I150" s="12">
        <f t="shared" si="94"/>
        <v>0</v>
      </c>
      <c r="J150" s="12">
        <f t="shared" si="94"/>
        <v>0</v>
      </c>
      <c r="K150" s="12">
        <f t="shared" si="94"/>
        <v>0</v>
      </c>
      <c r="L150" s="12">
        <f t="shared" si="94"/>
        <v>0</v>
      </c>
      <c r="M150" s="12">
        <f t="shared" si="94"/>
        <v>0</v>
      </c>
      <c r="N150" s="12">
        <f t="shared" si="94"/>
        <v>0</v>
      </c>
      <c r="O150" s="12">
        <f t="shared" si="94"/>
        <v>0</v>
      </c>
      <c r="P150" s="12">
        <f t="shared" si="94"/>
        <v>0</v>
      </c>
      <c r="Q150" s="12">
        <f t="shared" si="94"/>
        <v>0</v>
      </c>
      <c r="R150" s="12">
        <f t="shared" si="94"/>
        <v>0</v>
      </c>
      <c r="S150" s="12">
        <f t="shared" si="94"/>
        <v>0</v>
      </c>
      <c r="T150" s="12">
        <f t="shared" si="94"/>
        <v>0</v>
      </c>
      <c r="U150" s="12">
        <f t="shared" si="94"/>
        <v>0</v>
      </c>
      <c r="V150" s="12">
        <f t="shared" si="94"/>
        <v>0</v>
      </c>
      <c r="W150" s="12">
        <f t="shared" si="94"/>
        <v>0</v>
      </c>
      <c r="X150" s="12">
        <f t="shared" si="94"/>
        <v>0</v>
      </c>
      <c r="Y150" s="12">
        <f t="shared" si="94"/>
        <v>0</v>
      </c>
      <c r="Z150" s="12">
        <f t="shared" si="94"/>
        <v>0</v>
      </c>
      <c r="AA150" s="12">
        <f t="shared" si="94"/>
        <v>0</v>
      </c>
      <c r="AB150" s="12">
        <f t="shared" si="94"/>
        <v>0</v>
      </c>
      <c r="AC150" s="12">
        <f t="shared" si="94"/>
        <v>0</v>
      </c>
      <c r="AD150" s="12">
        <f t="shared" si="94"/>
        <v>0</v>
      </c>
      <c r="AE150" s="12">
        <f t="shared" si="94"/>
        <v>0</v>
      </c>
      <c r="AF150" s="12">
        <f t="shared" si="94"/>
        <v>0</v>
      </c>
      <c r="AG150" s="12">
        <f t="shared" si="94"/>
        <v>0</v>
      </c>
      <c r="AH150" s="12">
        <f t="shared" si="94"/>
        <v>0</v>
      </c>
      <c r="AI150" s="12">
        <f t="shared" si="94"/>
        <v>0</v>
      </c>
      <c r="AJ150" s="12">
        <f t="shared" ref="AJ150:CU150" si="95">SUM(AJ132:AJ149)</f>
        <v>0</v>
      </c>
      <c r="AK150" s="12">
        <f t="shared" si="95"/>
        <v>0</v>
      </c>
      <c r="AL150" s="12">
        <f t="shared" si="95"/>
        <v>0</v>
      </c>
      <c r="AM150" s="12">
        <f t="shared" si="95"/>
        <v>0</v>
      </c>
      <c r="AN150" s="12">
        <f t="shared" si="95"/>
        <v>0</v>
      </c>
      <c r="AO150" s="12">
        <f t="shared" si="95"/>
        <v>0</v>
      </c>
      <c r="AP150" s="12">
        <f t="shared" si="95"/>
        <v>0</v>
      </c>
      <c r="AQ150" s="12">
        <f t="shared" si="95"/>
        <v>0</v>
      </c>
      <c r="AR150" s="12">
        <f t="shared" si="95"/>
        <v>0</v>
      </c>
      <c r="AS150" s="12">
        <f t="shared" si="95"/>
        <v>0</v>
      </c>
      <c r="AT150" s="12">
        <f t="shared" si="95"/>
        <v>0</v>
      </c>
      <c r="AU150" s="12">
        <f t="shared" si="95"/>
        <v>0</v>
      </c>
      <c r="AV150" s="12">
        <f t="shared" si="95"/>
        <v>0</v>
      </c>
      <c r="AW150" s="12">
        <f t="shared" si="95"/>
        <v>0</v>
      </c>
      <c r="AX150" s="12">
        <f t="shared" si="95"/>
        <v>0</v>
      </c>
      <c r="AY150" s="12">
        <f t="shared" si="95"/>
        <v>0</v>
      </c>
      <c r="AZ150" s="12">
        <f t="shared" si="95"/>
        <v>0</v>
      </c>
      <c r="BA150" s="12">
        <f t="shared" si="95"/>
        <v>0</v>
      </c>
      <c r="BB150" s="12">
        <f t="shared" si="95"/>
        <v>0</v>
      </c>
      <c r="BC150" s="12">
        <f t="shared" si="95"/>
        <v>0</v>
      </c>
      <c r="BD150" s="12">
        <f t="shared" si="95"/>
        <v>0</v>
      </c>
      <c r="BE150" s="12">
        <f t="shared" si="95"/>
        <v>0</v>
      </c>
      <c r="BF150" s="12">
        <f t="shared" si="95"/>
        <v>0</v>
      </c>
      <c r="BG150" s="12">
        <f t="shared" si="95"/>
        <v>0</v>
      </c>
      <c r="BH150" s="12">
        <f t="shared" si="95"/>
        <v>0</v>
      </c>
      <c r="BI150" s="12">
        <f t="shared" si="95"/>
        <v>0</v>
      </c>
      <c r="BJ150" s="12">
        <f t="shared" si="95"/>
        <v>0</v>
      </c>
      <c r="BK150" s="12">
        <f t="shared" si="95"/>
        <v>0</v>
      </c>
      <c r="BL150" s="12">
        <f t="shared" si="95"/>
        <v>0</v>
      </c>
      <c r="BM150" s="12">
        <f t="shared" si="95"/>
        <v>0</v>
      </c>
      <c r="BN150" s="12">
        <f t="shared" si="95"/>
        <v>0</v>
      </c>
      <c r="BO150" s="12">
        <f t="shared" si="95"/>
        <v>0</v>
      </c>
      <c r="BP150" s="12">
        <f t="shared" si="95"/>
        <v>0</v>
      </c>
      <c r="BQ150" s="12">
        <f t="shared" si="95"/>
        <v>0</v>
      </c>
      <c r="BR150" s="12">
        <f t="shared" si="95"/>
        <v>0</v>
      </c>
      <c r="BS150" s="12">
        <f t="shared" si="95"/>
        <v>0</v>
      </c>
      <c r="BT150" s="12">
        <f t="shared" si="95"/>
        <v>0</v>
      </c>
      <c r="BU150" s="12">
        <f t="shared" si="95"/>
        <v>0</v>
      </c>
      <c r="BV150" s="12">
        <f t="shared" si="95"/>
        <v>0</v>
      </c>
      <c r="BW150" s="12">
        <f t="shared" si="95"/>
        <v>0</v>
      </c>
      <c r="BX150" s="12">
        <f t="shared" si="95"/>
        <v>0</v>
      </c>
      <c r="BY150" s="12">
        <f t="shared" si="95"/>
        <v>0</v>
      </c>
      <c r="BZ150" s="12">
        <f t="shared" si="95"/>
        <v>0</v>
      </c>
      <c r="CA150" s="12">
        <f t="shared" si="95"/>
        <v>0</v>
      </c>
      <c r="CB150" s="12">
        <f t="shared" si="95"/>
        <v>0</v>
      </c>
      <c r="CC150" s="12">
        <f t="shared" si="95"/>
        <v>0</v>
      </c>
      <c r="CD150" s="12">
        <f t="shared" si="95"/>
        <v>0</v>
      </c>
      <c r="CE150" s="12">
        <f t="shared" si="95"/>
        <v>0</v>
      </c>
      <c r="CF150" s="12">
        <f t="shared" si="95"/>
        <v>0</v>
      </c>
      <c r="CG150" s="12">
        <f t="shared" si="95"/>
        <v>0</v>
      </c>
      <c r="CH150" s="12">
        <f t="shared" si="95"/>
        <v>0</v>
      </c>
      <c r="CI150" s="12">
        <f t="shared" si="95"/>
        <v>0</v>
      </c>
      <c r="CJ150" s="12">
        <f t="shared" si="95"/>
        <v>0</v>
      </c>
      <c r="CK150" s="12">
        <f t="shared" si="95"/>
        <v>0</v>
      </c>
      <c r="CL150" s="12">
        <f t="shared" si="95"/>
        <v>0</v>
      </c>
      <c r="CM150" s="12">
        <f t="shared" si="95"/>
        <v>0</v>
      </c>
      <c r="CN150" s="12">
        <f t="shared" si="95"/>
        <v>0</v>
      </c>
      <c r="CO150" s="12">
        <f t="shared" si="95"/>
        <v>0</v>
      </c>
      <c r="CP150" s="12">
        <f t="shared" si="95"/>
        <v>0</v>
      </c>
      <c r="CQ150" s="12">
        <f t="shared" si="95"/>
        <v>0</v>
      </c>
      <c r="CR150" s="12">
        <f t="shared" si="95"/>
        <v>0</v>
      </c>
      <c r="CS150" s="12">
        <f t="shared" si="95"/>
        <v>0</v>
      </c>
      <c r="CT150" s="12">
        <f t="shared" si="95"/>
        <v>0</v>
      </c>
      <c r="CU150" s="12">
        <f t="shared" si="95"/>
        <v>0</v>
      </c>
      <c r="CV150" s="12">
        <f t="shared" ref="CV150:FE150" si="96">SUM(CV132:CV149)</f>
        <v>0</v>
      </c>
      <c r="CW150" s="12">
        <f t="shared" si="96"/>
        <v>0</v>
      </c>
      <c r="CX150" s="12">
        <f t="shared" si="96"/>
        <v>0</v>
      </c>
      <c r="CY150" s="12">
        <f t="shared" si="96"/>
        <v>0</v>
      </c>
      <c r="CZ150" s="12">
        <f t="shared" si="96"/>
        <v>0</v>
      </c>
      <c r="DA150" s="12">
        <f t="shared" si="96"/>
        <v>0</v>
      </c>
      <c r="DB150" s="12">
        <f t="shared" si="96"/>
        <v>0</v>
      </c>
      <c r="DC150" s="12">
        <f t="shared" si="96"/>
        <v>0</v>
      </c>
      <c r="DD150" s="12">
        <f t="shared" si="96"/>
        <v>0</v>
      </c>
      <c r="DE150" s="12">
        <f t="shared" si="96"/>
        <v>0</v>
      </c>
      <c r="DF150" s="12">
        <f t="shared" si="96"/>
        <v>0</v>
      </c>
      <c r="DG150" s="12">
        <f t="shared" si="96"/>
        <v>0</v>
      </c>
      <c r="DH150" s="12">
        <f t="shared" si="96"/>
        <v>0</v>
      </c>
      <c r="DI150" s="12">
        <f t="shared" si="96"/>
        <v>0</v>
      </c>
      <c r="DJ150" s="12">
        <f t="shared" si="96"/>
        <v>0</v>
      </c>
      <c r="DK150" s="12">
        <f t="shared" si="96"/>
        <v>0</v>
      </c>
      <c r="DL150" s="12">
        <f t="shared" si="96"/>
        <v>0</v>
      </c>
      <c r="DM150" s="12">
        <f t="shared" si="96"/>
        <v>0</v>
      </c>
      <c r="DN150" s="12">
        <f t="shared" si="96"/>
        <v>0</v>
      </c>
      <c r="DO150" s="12">
        <f t="shared" si="96"/>
        <v>0</v>
      </c>
      <c r="DP150" s="12">
        <f t="shared" si="96"/>
        <v>0</v>
      </c>
      <c r="DQ150" s="12">
        <f t="shared" si="96"/>
        <v>0</v>
      </c>
      <c r="DR150" s="12">
        <f t="shared" si="96"/>
        <v>0</v>
      </c>
      <c r="DS150" s="12">
        <f t="shared" si="96"/>
        <v>0</v>
      </c>
      <c r="DT150" s="12">
        <f t="shared" si="96"/>
        <v>0</v>
      </c>
      <c r="DU150" s="12">
        <f t="shared" si="96"/>
        <v>0</v>
      </c>
      <c r="DV150" s="12">
        <f t="shared" si="96"/>
        <v>0</v>
      </c>
      <c r="DW150" s="12">
        <f t="shared" si="96"/>
        <v>0</v>
      </c>
      <c r="DX150" s="12">
        <f t="shared" si="96"/>
        <v>0</v>
      </c>
      <c r="DY150" s="12">
        <f t="shared" si="96"/>
        <v>0</v>
      </c>
      <c r="DZ150" s="12">
        <f t="shared" si="96"/>
        <v>0</v>
      </c>
      <c r="EA150" s="12">
        <f t="shared" si="96"/>
        <v>0</v>
      </c>
      <c r="EB150" s="12">
        <f t="shared" si="96"/>
        <v>0</v>
      </c>
      <c r="EC150" s="12">
        <f t="shared" si="96"/>
        <v>0</v>
      </c>
      <c r="ED150" s="12">
        <f t="shared" si="96"/>
        <v>0</v>
      </c>
      <c r="EE150" s="12">
        <f t="shared" si="96"/>
        <v>0</v>
      </c>
      <c r="EF150" s="12">
        <f t="shared" si="96"/>
        <v>0</v>
      </c>
      <c r="EG150" s="12">
        <f t="shared" si="96"/>
        <v>0</v>
      </c>
      <c r="EH150" s="12">
        <f t="shared" si="96"/>
        <v>0</v>
      </c>
      <c r="EI150" s="12">
        <f t="shared" si="96"/>
        <v>0</v>
      </c>
      <c r="EJ150" s="12">
        <f t="shared" si="96"/>
        <v>0</v>
      </c>
      <c r="EK150" s="12">
        <f t="shared" si="96"/>
        <v>0</v>
      </c>
      <c r="EL150" s="12">
        <f t="shared" si="96"/>
        <v>0</v>
      </c>
      <c r="EM150" s="12">
        <f t="shared" si="96"/>
        <v>0</v>
      </c>
      <c r="EN150" s="12">
        <f t="shared" si="96"/>
        <v>0</v>
      </c>
      <c r="EO150" s="12">
        <f t="shared" si="96"/>
        <v>0</v>
      </c>
      <c r="EP150" s="12">
        <f t="shared" si="96"/>
        <v>0</v>
      </c>
      <c r="EQ150" s="12">
        <f t="shared" si="96"/>
        <v>0</v>
      </c>
      <c r="ER150" s="12">
        <f t="shared" si="96"/>
        <v>0</v>
      </c>
      <c r="ES150" s="12">
        <f t="shared" si="96"/>
        <v>0</v>
      </c>
      <c r="ET150" s="12">
        <f t="shared" si="96"/>
        <v>0</v>
      </c>
      <c r="EU150" s="12">
        <f t="shared" si="96"/>
        <v>0</v>
      </c>
      <c r="EV150" s="12">
        <f t="shared" si="96"/>
        <v>0</v>
      </c>
      <c r="EW150" s="12">
        <f t="shared" si="96"/>
        <v>0</v>
      </c>
      <c r="EX150" s="12">
        <f t="shared" si="96"/>
        <v>0</v>
      </c>
      <c r="EY150" s="12">
        <f t="shared" si="96"/>
        <v>0</v>
      </c>
      <c r="EZ150" s="12">
        <f t="shared" si="96"/>
        <v>0</v>
      </c>
      <c r="FA150" s="12">
        <f t="shared" si="96"/>
        <v>0</v>
      </c>
      <c r="FB150" s="12">
        <f t="shared" si="96"/>
        <v>0</v>
      </c>
      <c r="FC150" s="12">
        <f t="shared" si="96"/>
        <v>0</v>
      </c>
      <c r="FD150" s="12">
        <f t="shared" si="96"/>
        <v>0</v>
      </c>
      <c r="FE150" s="12">
        <f t="shared" si="96"/>
        <v>1263</v>
      </c>
      <c r="FF150" s="12">
        <f t="shared" ref="FF150:FG150" si="97">SUM(FF132:FF149)</f>
        <v>6569.9</v>
      </c>
      <c r="FG150" s="12">
        <f t="shared" si="97"/>
        <v>16715.339999999997</v>
      </c>
      <c r="FH150" s="12">
        <f t="shared" ref="FH150:FN150" si="98">SUM(FH132:FH149)</f>
        <v>29996.98</v>
      </c>
      <c r="FI150" s="12">
        <f t="shared" si="98"/>
        <v>55578.93</v>
      </c>
      <c r="FJ150" s="12">
        <f t="shared" si="98"/>
        <v>75390.8</v>
      </c>
      <c r="FK150" s="12">
        <f t="shared" si="98"/>
        <v>113811.39000000001</v>
      </c>
      <c r="FL150" s="12">
        <f t="shared" si="98"/>
        <v>154173.68999999997</v>
      </c>
      <c r="FM150" s="12">
        <f t="shared" si="98"/>
        <v>214409.03999999998</v>
      </c>
      <c r="FN150" s="12">
        <f t="shared" si="98"/>
        <v>279261.2</v>
      </c>
      <c r="FO150" s="12">
        <f t="shared" ref="FO150:FP150" si="99">SUM(FO132:FO149)</f>
        <v>351516.01999999996</v>
      </c>
      <c r="FP150" s="12">
        <f t="shared" si="99"/>
        <v>468181.02</v>
      </c>
      <c r="FQ150" s="12">
        <f t="shared" ref="FQ150:FR150" si="100">SUM(FQ132:FQ149)</f>
        <v>573490.05000000005</v>
      </c>
      <c r="FR150" s="12">
        <f t="shared" si="100"/>
        <v>687212.48</v>
      </c>
      <c r="FS150" s="12">
        <f t="shared" ref="FS150:FT150" si="101">SUM(FS132:FS149)</f>
        <v>817027.18</v>
      </c>
      <c r="FT150" s="12">
        <f t="shared" si="101"/>
        <v>957754.36</v>
      </c>
      <c r="FU150" s="12">
        <f t="shared" ref="FU150:FV150" si="102">SUM(FU132:FU149)</f>
        <v>1121604</v>
      </c>
      <c r="FV150" s="12">
        <f t="shared" si="102"/>
        <v>1302307.6599999999</v>
      </c>
      <c r="FW150" s="12">
        <f t="shared" ref="FW150:FX150" si="103">SUM(FW132:FW149)</f>
        <v>1527146.25</v>
      </c>
      <c r="FX150" s="12">
        <f t="shared" si="103"/>
        <v>1733624.7600000002</v>
      </c>
      <c r="FY150" s="12">
        <f t="shared" ref="FY150:FZ150" si="104">SUM(FY132:FY149)</f>
        <v>1984599.9799999997</v>
      </c>
      <c r="FZ150" s="12">
        <f t="shared" si="104"/>
        <v>2233016.7100000004</v>
      </c>
      <c r="GA150" s="12">
        <f t="shared" ref="GA150:GF150" si="105">SUM(GA132:GA149)</f>
        <v>2464121.9699999997</v>
      </c>
      <c r="GB150" s="12">
        <f t="shared" si="105"/>
        <v>2760679.1199999996</v>
      </c>
      <c r="GC150" s="12">
        <f t="shared" si="105"/>
        <v>3029563.85</v>
      </c>
      <c r="GD150" s="12">
        <f t="shared" si="105"/>
        <v>3364539.19</v>
      </c>
      <c r="GE150" s="12">
        <f t="shared" si="105"/>
        <v>3696925.28</v>
      </c>
      <c r="GF150" s="12">
        <f t="shared" si="105"/>
        <v>4025779.84</v>
      </c>
      <c r="GG150" s="12">
        <f>SUM(GG132:GG149)</f>
        <v>4320948.47</v>
      </c>
      <c r="GH150" s="12">
        <f>SUM(GH132:GH149)</f>
        <v>4675956.9099999983</v>
      </c>
      <c r="GI150" s="21"/>
      <c r="GJ150" s="21"/>
      <c r="GK150" s="21"/>
      <c r="GL150" s="21"/>
      <c r="GM150" s="21"/>
      <c r="GN150" s="21"/>
      <c r="GO150" s="21"/>
      <c r="GP150" s="21"/>
    </row>
    <row r="151" spans="1:198" s="9" customFormat="1" x14ac:dyDescent="0.3">
      <c r="A151" s="1"/>
      <c r="B151" s="14"/>
      <c r="C151" s="14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  <c r="FH151" s="21"/>
      <c r="FI151" s="21"/>
      <c r="FJ151" s="21"/>
      <c r="FK151" s="21"/>
      <c r="FL151" s="21"/>
      <c r="FM151" s="21"/>
      <c r="FN151" s="21"/>
      <c r="FO151" s="21"/>
      <c r="FP151" s="21"/>
      <c r="FQ151" s="21"/>
      <c r="FR151" s="21"/>
      <c r="FS151" s="21"/>
      <c r="FT151" s="21"/>
      <c r="FU151" s="21"/>
      <c r="FV151" s="21"/>
      <c r="FW151" s="21"/>
      <c r="FX151" s="21"/>
      <c r="FY151" s="21"/>
      <c r="FZ151" s="21"/>
      <c r="GA151" s="21"/>
      <c r="GB151" s="21"/>
      <c r="GC151" s="21"/>
      <c r="GD151" s="21"/>
      <c r="GE151" s="21"/>
      <c r="GF151" s="21"/>
      <c r="GG151" s="21"/>
      <c r="GH151" s="21"/>
      <c r="GI151" s="21"/>
      <c r="GJ151" s="21"/>
      <c r="GK151" s="21"/>
      <c r="GL151" s="21"/>
      <c r="GM151" s="21"/>
      <c r="GN151" s="21"/>
      <c r="GO151" s="21"/>
      <c r="GP151" s="21"/>
    </row>
    <row r="152" spans="1:198" s="9" customFormat="1" x14ac:dyDescent="0.3">
      <c r="A152" s="1"/>
      <c r="B152" s="14"/>
      <c r="C152" s="14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  <c r="FH152" s="21"/>
      <c r="FI152" s="21"/>
      <c r="FJ152" s="21"/>
      <c r="FK152" s="21"/>
      <c r="FL152" s="21"/>
      <c r="FM152" s="21"/>
      <c r="FN152" s="21"/>
      <c r="FO152" s="21"/>
      <c r="FP152" s="21"/>
      <c r="FQ152" s="21"/>
      <c r="FR152" s="21"/>
      <c r="FS152" s="21"/>
      <c r="FT152" s="21"/>
      <c r="FU152" s="21"/>
      <c r="FV152" s="21"/>
      <c r="FW152" s="21"/>
      <c r="FX152" s="21"/>
      <c r="FY152" s="21"/>
      <c r="FZ152" s="21"/>
      <c r="GA152" s="21"/>
      <c r="GB152" s="21"/>
      <c r="GC152" s="21"/>
      <c r="GD152" s="21"/>
      <c r="GE152" s="21"/>
      <c r="GF152" s="21"/>
      <c r="GG152" s="21"/>
      <c r="GH152" s="21"/>
      <c r="GI152" s="21"/>
      <c r="GJ152" s="21"/>
      <c r="GK152" s="21"/>
      <c r="GL152" s="21"/>
      <c r="GM152" s="21"/>
      <c r="GN152" s="21"/>
      <c r="GO152" s="21"/>
      <c r="GP152" s="21"/>
    </row>
    <row r="153" spans="1:198" s="17" customFormat="1" ht="21" customHeight="1" x14ac:dyDescent="0.3">
      <c r="B153" s="4" t="s">
        <v>243</v>
      </c>
      <c r="C153" s="5"/>
      <c r="D153" s="5"/>
      <c r="E153" s="5"/>
      <c r="F153" s="5"/>
      <c r="G153" s="5"/>
    </row>
    <row r="155" spans="1:198" ht="21" customHeight="1" x14ac:dyDescent="0.3">
      <c r="A155" s="1">
        <v>9</v>
      </c>
      <c r="B155" s="74" t="s">
        <v>0</v>
      </c>
      <c r="C155" s="75" t="s">
        <v>1</v>
      </c>
      <c r="D155" s="76" t="s">
        <v>23</v>
      </c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3" t="s">
        <v>111</v>
      </c>
      <c r="BF155" s="73"/>
      <c r="BG155" s="73"/>
      <c r="BH155" s="73"/>
      <c r="BI155" s="73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28"/>
      <c r="GJ155" s="6"/>
    </row>
    <row r="156" spans="1:198" ht="21" customHeight="1" x14ac:dyDescent="0.3">
      <c r="B156" s="74"/>
      <c r="C156" s="75"/>
      <c r="D156" s="2" t="s">
        <v>104</v>
      </c>
      <c r="E156" s="2" t="s">
        <v>103</v>
      </c>
      <c r="F156" s="2" t="s">
        <v>102</v>
      </c>
      <c r="G156" s="2" t="s">
        <v>101</v>
      </c>
      <c r="H156" s="2" t="s">
        <v>100</v>
      </c>
      <c r="I156" s="2" t="s">
        <v>99</v>
      </c>
      <c r="J156" s="2" t="s">
        <v>98</v>
      </c>
      <c r="K156" s="2" t="s">
        <v>97</v>
      </c>
      <c r="L156" s="2" t="s">
        <v>96</v>
      </c>
      <c r="M156" s="2" t="s">
        <v>95</v>
      </c>
      <c r="N156" s="2" t="s">
        <v>94</v>
      </c>
      <c r="O156" s="2" t="s">
        <v>93</v>
      </c>
      <c r="P156" s="2" t="s">
        <v>92</v>
      </c>
      <c r="Q156" s="2" t="s">
        <v>91</v>
      </c>
      <c r="R156" s="2" t="s">
        <v>90</v>
      </c>
      <c r="S156" s="2" t="s">
        <v>89</v>
      </c>
      <c r="T156" s="2" t="s">
        <v>88</v>
      </c>
      <c r="U156" s="2" t="s">
        <v>87</v>
      </c>
      <c r="V156" s="2" t="s">
        <v>86</v>
      </c>
      <c r="W156" s="2" t="s">
        <v>85</v>
      </c>
      <c r="X156" s="2" t="s">
        <v>84</v>
      </c>
      <c r="Y156" s="2" t="s">
        <v>83</v>
      </c>
      <c r="Z156" s="2" t="s">
        <v>82</v>
      </c>
      <c r="AA156" s="2" t="s">
        <v>81</v>
      </c>
      <c r="AB156" s="2" t="s">
        <v>80</v>
      </c>
      <c r="AC156" s="2" t="s">
        <v>79</v>
      </c>
      <c r="AD156" s="2" t="s">
        <v>78</v>
      </c>
      <c r="AE156" s="2" t="s">
        <v>77</v>
      </c>
      <c r="AF156" s="2" t="s">
        <v>76</v>
      </c>
      <c r="AG156" s="2" t="s">
        <v>75</v>
      </c>
      <c r="AH156" s="2" t="s">
        <v>74</v>
      </c>
      <c r="AI156" s="2" t="s">
        <v>73</v>
      </c>
      <c r="AJ156" s="2" t="s">
        <v>72</v>
      </c>
      <c r="AK156" s="2" t="s">
        <v>71</v>
      </c>
      <c r="AL156" s="2" t="s">
        <v>70</v>
      </c>
      <c r="AM156" s="2" t="s">
        <v>69</v>
      </c>
      <c r="AN156" s="2" t="s">
        <v>68</v>
      </c>
      <c r="AO156" s="2" t="s">
        <v>67</v>
      </c>
      <c r="AP156" s="2" t="s">
        <v>66</v>
      </c>
      <c r="AQ156" s="2" t="s">
        <v>65</v>
      </c>
      <c r="AR156" s="2" t="s">
        <v>64</v>
      </c>
      <c r="AS156" s="2" t="s">
        <v>63</v>
      </c>
      <c r="AT156" s="2" t="s">
        <v>62</v>
      </c>
      <c r="AU156" s="2" t="s">
        <v>61</v>
      </c>
      <c r="AV156" s="2" t="s">
        <v>60</v>
      </c>
      <c r="AW156" s="2" t="s">
        <v>59</v>
      </c>
      <c r="AX156" s="2" t="s">
        <v>58</v>
      </c>
      <c r="AY156" s="2" t="s">
        <v>57</v>
      </c>
      <c r="AZ156" s="2" t="s">
        <v>56</v>
      </c>
      <c r="BA156" s="2" t="s">
        <v>55</v>
      </c>
      <c r="BB156" s="2" t="s">
        <v>54</v>
      </c>
      <c r="BC156" s="2" t="s">
        <v>53</v>
      </c>
      <c r="BD156" s="2" t="s">
        <v>52</v>
      </c>
      <c r="BE156" s="2" t="s">
        <v>136</v>
      </c>
      <c r="BF156" s="2" t="s">
        <v>137</v>
      </c>
      <c r="BG156" s="2" t="s">
        <v>138</v>
      </c>
      <c r="BH156" s="2" t="s">
        <v>139</v>
      </c>
      <c r="BI156" s="2" t="s">
        <v>140</v>
      </c>
      <c r="BJ156" s="2" t="s">
        <v>141</v>
      </c>
      <c r="BK156" s="2" t="s">
        <v>142</v>
      </c>
      <c r="BL156" s="2" t="s">
        <v>143</v>
      </c>
      <c r="BM156" s="2" t="s">
        <v>144</v>
      </c>
      <c r="BN156" s="2" t="s">
        <v>145</v>
      </c>
      <c r="BO156" s="2" t="s">
        <v>146</v>
      </c>
      <c r="BP156" s="2" t="s">
        <v>147</v>
      </c>
      <c r="BQ156" s="2" t="s">
        <v>148</v>
      </c>
      <c r="BR156" s="2" t="s">
        <v>149</v>
      </c>
      <c r="BS156" s="2" t="s">
        <v>150</v>
      </c>
      <c r="BT156" s="2" t="s">
        <v>151</v>
      </c>
      <c r="BU156" s="2" t="s">
        <v>152</v>
      </c>
      <c r="BV156" s="2" t="s">
        <v>153</v>
      </c>
      <c r="BW156" s="2" t="s">
        <v>154</v>
      </c>
      <c r="BX156" s="2" t="s">
        <v>155</v>
      </c>
      <c r="BY156" s="2" t="s">
        <v>156</v>
      </c>
      <c r="BZ156" s="2" t="s">
        <v>157</v>
      </c>
      <c r="CA156" s="2" t="s">
        <v>158</v>
      </c>
      <c r="CB156" s="2" t="s">
        <v>159</v>
      </c>
      <c r="CC156" s="2" t="s">
        <v>160</v>
      </c>
      <c r="CD156" s="2" t="s">
        <v>161</v>
      </c>
      <c r="CE156" s="2" t="s">
        <v>162</v>
      </c>
      <c r="CF156" s="2" t="s">
        <v>163</v>
      </c>
      <c r="CG156" s="2" t="s">
        <v>164</v>
      </c>
      <c r="CH156" s="2" t="s">
        <v>165</v>
      </c>
      <c r="CI156" s="2" t="s">
        <v>166</v>
      </c>
      <c r="CJ156" s="2" t="s">
        <v>167</v>
      </c>
      <c r="CK156" s="2" t="s">
        <v>168</v>
      </c>
      <c r="CL156" s="2" t="s">
        <v>169</v>
      </c>
      <c r="CM156" s="2" t="s">
        <v>170</v>
      </c>
      <c r="CN156" s="2" t="s">
        <v>171</v>
      </c>
      <c r="CO156" s="2" t="s">
        <v>172</v>
      </c>
      <c r="CP156" s="2" t="s">
        <v>173</v>
      </c>
      <c r="CQ156" s="2" t="s">
        <v>174</v>
      </c>
      <c r="CR156" s="2" t="s">
        <v>175</v>
      </c>
      <c r="CS156" s="2" t="s">
        <v>176</v>
      </c>
      <c r="CT156" s="2" t="s">
        <v>177</v>
      </c>
      <c r="CU156" s="2" t="s">
        <v>178</v>
      </c>
      <c r="CV156" s="2" t="s">
        <v>179</v>
      </c>
      <c r="CW156" s="2" t="s">
        <v>180</v>
      </c>
      <c r="CX156" s="2" t="s">
        <v>181</v>
      </c>
      <c r="CY156" s="2" t="s">
        <v>182</v>
      </c>
      <c r="CZ156" s="2" t="s">
        <v>183</v>
      </c>
      <c r="DA156" s="2" t="s">
        <v>184</v>
      </c>
      <c r="DB156" s="2" t="s">
        <v>185</v>
      </c>
      <c r="DC156" s="2" t="s">
        <v>186</v>
      </c>
      <c r="DD156" s="2" t="s">
        <v>187</v>
      </c>
      <c r="DE156" s="2" t="s">
        <v>188</v>
      </c>
      <c r="DF156" s="2" t="s">
        <v>189</v>
      </c>
      <c r="DG156" s="2" t="s">
        <v>190</v>
      </c>
      <c r="DH156" s="2" t="s">
        <v>191</v>
      </c>
      <c r="DI156" s="2" t="s">
        <v>192</v>
      </c>
      <c r="DJ156" s="2" t="s">
        <v>193</v>
      </c>
      <c r="DK156" s="2" t="s">
        <v>194</v>
      </c>
      <c r="DL156" s="2" t="s">
        <v>195</v>
      </c>
      <c r="DM156" s="2" t="s">
        <v>196</v>
      </c>
      <c r="DN156" s="2" t="s">
        <v>197</v>
      </c>
      <c r="DO156" s="2" t="s">
        <v>198</v>
      </c>
      <c r="DP156" s="2" t="s">
        <v>199</v>
      </c>
      <c r="DQ156" s="2" t="s">
        <v>200</v>
      </c>
      <c r="DR156" s="2" t="s">
        <v>201</v>
      </c>
      <c r="DS156" s="2" t="s">
        <v>202</v>
      </c>
      <c r="DT156" s="2" t="s">
        <v>203</v>
      </c>
      <c r="DU156" s="2" t="s">
        <v>204</v>
      </c>
      <c r="DV156" s="2" t="s">
        <v>205</v>
      </c>
      <c r="DW156" s="2" t="s">
        <v>206</v>
      </c>
      <c r="DX156" s="2" t="s">
        <v>207</v>
      </c>
      <c r="DY156" s="2" t="s">
        <v>208</v>
      </c>
      <c r="DZ156" s="2" t="s">
        <v>209</v>
      </c>
      <c r="EA156" s="2" t="s">
        <v>210</v>
      </c>
      <c r="EB156" s="2" t="s">
        <v>211</v>
      </c>
      <c r="EC156" s="2" t="s">
        <v>212</v>
      </c>
      <c r="ED156" s="2" t="s">
        <v>213</v>
      </c>
      <c r="EE156" s="2" t="s">
        <v>214</v>
      </c>
      <c r="EF156" s="2" t="s">
        <v>215</v>
      </c>
      <c r="EG156" s="2" t="s">
        <v>216</v>
      </c>
      <c r="EH156" s="2" t="s">
        <v>217</v>
      </c>
      <c r="EI156" s="2" t="s">
        <v>218</v>
      </c>
      <c r="EJ156" s="2" t="s">
        <v>219</v>
      </c>
      <c r="EK156" s="2" t="s">
        <v>220</v>
      </c>
      <c r="EL156" s="2" t="s">
        <v>221</v>
      </c>
      <c r="EM156" s="2" t="s">
        <v>222</v>
      </c>
      <c r="EN156" s="2" t="s">
        <v>223</v>
      </c>
      <c r="EO156" s="2" t="s">
        <v>224</v>
      </c>
      <c r="EP156" s="2" t="s">
        <v>225</v>
      </c>
      <c r="EQ156" s="2" t="s">
        <v>226</v>
      </c>
      <c r="ER156" s="2" t="s">
        <v>227</v>
      </c>
      <c r="ES156" s="2" t="s">
        <v>228</v>
      </c>
      <c r="ET156" s="2" t="s">
        <v>229</v>
      </c>
      <c r="EU156" s="2" t="s">
        <v>230</v>
      </c>
      <c r="EV156" s="2" t="s">
        <v>231</v>
      </c>
      <c r="EW156" s="2" t="s">
        <v>232</v>
      </c>
      <c r="EX156" s="2" t="s">
        <v>233</v>
      </c>
      <c r="EY156" s="2" t="s">
        <v>234</v>
      </c>
      <c r="EZ156" s="2" t="s">
        <v>235</v>
      </c>
      <c r="FA156" s="2" t="s">
        <v>236</v>
      </c>
      <c r="FB156" s="2" t="s">
        <v>237</v>
      </c>
      <c r="FC156" s="2" t="s">
        <v>238</v>
      </c>
      <c r="FD156" s="2" t="s">
        <v>239</v>
      </c>
      <c r="FE156" s="2" t="s">
        <v>265</v>
      </c>
      <c r="FF156" s="2" t="s">
        <v>266</v>
      </c>
      <c r="FG156" s="2" t="s">
        <v>267</v>
      </c>
      <c r="FH156" s="2" t="s">
        <v>268</v>
      </c>
      <c r="FI156" s="2" t="s">
        <v>269</v>
      </c>
      <c r="FJ156" s="2" t="s">
        <v>270</v>
      </c>
      <c r="FK156" s="2" t="s">
        <v>271</v>
      </c>
      <c r="FL156" s="2" t="s">
        <v>272</v>
      </c>
      <c r="FM156" s="2" t="s">
        <v>273</v>
      </c>
      <c r="FN156" s="2" t="s">
        <v>274</v>
      </c>
      <c r="FO156" s="2" t="s">
        <v>275</v>
      </c>
      <c r="FP156" s="2" t="s">
        <v>276</v>
      </c>
      <c r="FQ156" s="2" t="s">
        <v>277</v>
      </c>
      <c r="FR156" s="2" t="s">
        <v>278</v>
      </c>
      <c r="FS156" s="2" t="s">
        <v>279</v>
      </c>
      <c r="FT156" s="2" t="s">
        <v>280</v>
      </c>
      <c r="FU156" s="2" t="s">
        <v>281</v>
      </c>
      <c r="FV156" s="2" t="s">
        <v>282</v>
      </c>
      <c r="FW156" s="2" t="s">
        <v>283</v>
      </c>
      <c r="FX156" s="2" t="s">
        <v>284</v>
      </c>
      <c r="FY156" s="2" t="s">
        <v>285</v>
      </c>
      <c r="FZ156" s="2" t="s">
        <v>286</v>
      </c>
      <c r="GA156" s="2" t="s">
        <v>287</v>
      </c>
      <c r="GB156" s="2" t="s">
        <v>288</v>
      </c>
      <c r="GC156" s="2" t="s">
        <v>289</v>
      </c>
      <c r="GD156" s="2" t="s">
        <v>290</v>
      </c>
      <c r="GE156" s="2" t="s">
        <v>291</v>
      </c>
      <c r="GF156" s="2" t="s">
        <v>292</v>
      </c>
      <c r="GG156" s="2" t="s">
        <v>293</v>
      </c>
      <c r="GH156" s="2" t="s">
        <v>294</v>
      </c>
      <c r="GI156" s="8"/>
      <c r="GJ156" s="8"/>
    </row>
    <row r="157" spans="1:198" ht="32.25" customHeight="1" x14ac:dyDescent="0.3">
      <c r="B157" s="3" t="s">
        <v>19</v>
      </c>
      <c r="C157" s="3" t="s">
        <v>5</v>
      </c>
      <c r="D157" s="11">
        <v>44700.57</v>
      </c>
      <c r="E157" s="11">
        <v>335311.40000000002</v>
      </c>
      <c r="F157" s="20">
        <v>694434.37</v>
      </c>
      <c r="G157" s="11">
        <v>1039516.29</v>
      </c>
      <c r="H157" s="11">
        <v>1441880.55</v>
      </c>
      <c r="I157" s="11">
        <v>1969059.88</v>
      </c>
      <c r="J157" s="11">
        <v>2611032.2799999998</v>
      </c>
      <c r="K157" s="11">
        <v>2757782.84</v>
      </c>
      <c r="L157" s="11">
        <v>3322686.28</v>
      </c>
      <c r="M157" s="11">
        <v>3981197.75</v>
      </c>
      <c r="N157" s="11">
        <v>4349565.9800000004</v>
      </c>
      <c r="O157" s="11">
        <v>2950096.44</v>
      </c>
      <c r="P157" s="11">
        <v>3340433.17</v>
      </c>
      <c r="Q157" s="11">
        <v>4274317.8</v>
      </c>
      <c r="R157" s="11">
        <v>5981924.1200000001</v>
      </c>
      <c r="S157" s="11">
        <v>4279829.05</v>
      </c>
      <c r="T157" s="11">
        <v>6290774.6200000001</v>
      </c>
      <c r="U157" s="11">
        <v>6452997.9100000001</v>
      </c>
      <c r="V157" s="11">
        <v>8198606.8899999997</v>
      </c>
      <c r="W157" s="11">
        <v>8519066.6300000008</v>
      </c>
      <c r="X157" s="11">
        <v>10303328.59</v>
      </c>
      <c r="Y157" s="11">
        <v>11437494.49</v>
      </c>
      <c r="Z157" s="11">
        <v>12786351.470000001</v>
      </c>
      <c r="AA157" s="11">
        <v>14299071.15</v>
      </c>
      <c r="AB157" s="11">
        <v>14854769.220000001</v>
      </c>
      <c r="AC157" s="11">
        <v>16288289.6</v>
      </c>
      <c r="AD157" s="20">
        <v>18696423.309999999</v>
      </c>
      <c r="AE157" s="20">
        <v>20676954.739999998</v>
      </c>
      <c r="AF157" s="20">
        <v>23453821.640000001</v>
      </c>
      <c r="AG157" s="20">
        <v>24683086.149999999</v>
      </c>
      <c r="AH157" s="20">
        <v>26185689.370000001</v>
      </c>
      <c r="AI157" s="20">
        <v>26970380.219999999</v>
      </c>
      <c r="AJ157" s="20">
        <v>29124598.98</v>
      </c>
      <c r="AK157" s="20">
        <v>27039803.109999999</v>
      </c>
      <c r="AL157" s="20">
        <v>23980100.870000001</v>
      </c>
      <c r="AM157" s="20">
        <v>21000563.109999999</v>
      </c>
      <c r="AN157" s="20">
        <v>22850004.460000001</v>
      </c>
      <c r="AO157" s="20">
        <v>22556757.68</v>
      </c>
      <c r="AP157" s="20">
        <v>17473865.75</v>
      </c>
      <c r="AQ157" s="20">
        <v>17623111.59</v>
      </c>
      <c r="AR157" s="20">
        <v>17678045.559999999</v>
      </c>
      <c r="AS157" s="20">
        <v>16918073.23</v>
      </c>
      <c r="AT157" s="20">
        <v>16681343.5</v>
      </c>
      <c r="AU157" s="20">
        <v>16335605.289999999</v>
      </c>
      <c r="AV157" s="20">
        <v>16206187.27</v>
      </c>
      <c r="AW157" s="20">
        <v>17594481.010000002</v>
      </c>
      <c r="AX157" s="20">
        <v>18448900.550000001</v>
      </c>
      <c r="AY157" s="20">
        <v>19077355.32</v>
      </c>
      <c r="AZ157" s="20">
        <v>20314791.93</v>
      </c>
      <c r="BA157" s="20">
        <v>21871990.809999999</v>
      </c>
      <c r="BB157" s="20">
        <v>26003818.120000001</v>
      </c>
      <c r="BC157" s="20">
        <v>19601800.510000002</v>
      </c>
      <c r="BD157" s="20">
        <v>12375558.130000001</v>
      </c>
      <c r="BE157" s="20">
        <v>58975.38</v>
      </c>
      <c r="BF157" s="20">
        <v>292256.55</v>
      </c>
      <c r="BG157" s="20">
        <v>587840.84</v>
      </c>
      <c r="BH157" s="20">
        <v>902015.31</v>
      </c>
      <c r="BI157" s="20">
        <v>1343805.87</v>
      </c>
      <c r="BJ157" s="20">
        <v>1885161.98</v>
      </c>
      <c r="BK157" s="20">
        <v>2073282.78</v>
      </c>
      <c r="BL157" s="20">
        <v>2710374.87</v>
      </c>
      <c r="BM157" s="20">
        <v>3322189.62</v>
      </c>
      <c r="BN157" s="20">
        <v>3988044.31</v>
      </c>
      <c r="BO157" s="20">
        <v>4170412.35</v>
      </c>
      <c r="BP157" s="20">
        <f>4664326.14+4150</f>
        <v>4668476.1399999997</v>
      </c>
      <c r="BQ157" s="20">
        <v>4969699.95</v>
      </c>
      <c r="BR157" s="20">
        <v>3989137.2899999996</v>
      </c>
      <c r="BS157" s="20">
        <v>5593948.8599999994</v>
      </c>
      <c r="BT157" s="20">
        <v>6024642.3899999997</v>
      </c>
      <c r="BU157" s="20">
        <v>5910512.5700000003</v>
      </c>
      <c r="BV157" s="20">
        <v>6734008.3300000001</v>
      </c>
      <c r="BW157" s="20">
        <v>8741699.4900000002</v>
      </c>
      <c r="BX157" s="20">
        <v>8354030.1299999999</v>
      </c>
      <c r="BY157" s="20">
        <v>9652750.0999999996</v>
      </c>
      <c r="BZ157" s="20">
        <v>11657537.869999999</v>
      </c>
      <c r="CA157" s="20">
        <v>11186480.560000001</v>
      </c>
      <c r="CB157" s="20">
        <v>12685622.380000001</v>
      </c>
      <c r="CC157" s="20">
        <v>12558851.76</v>
      </c>
      <c r="CD157" s="20">
        <v>12998906.640000001</v>
      </c>
      <c r="CE157" s="20">
        <v>15995372.939999999</v>
      </c>
      <c r="CF157" s="20">
        <v>17649022.140000001</v>
      </c>
      <c r="CG157" s="20">
        <v>18903187.140000001</v>
      </c>
      <c r="CH157" s="20">
        <v>19448281.949999999</v>
      </c>
      <c r="CI157" s="20">
        <v>19237962.460000001</v>
      </c>
      <c r="CJ157" s="20">
        <v>22140076.699999999</v>
      </c>
      <c r="CK157" s="20">
        <v>19392586.440000001</v>
      </c>
      <c r="CL157" s="20">
        <v>16154483.99</v>
      </c>
      <c r="CM157" s="20">
        <v>15606424.960000001</v>
      </c>
      <c r="CN157" s="20">
        <v>16791897.309999999</v>
      </c>
      <c r="CO157" s="20">
        <v>15059816.49</v>
      </c>
      <c r="CP157" s="20">
        <v>15149443.27</v>
      </c>
      <c r="CQ157" s="20">
        <v>15837191.41</v>
      </c>
      <c r="CR157" s="20">
        <v>15317500.539999999</v>
      </c>
      <c r="CS157" s="20">
        <v>16530034.91</v>
      </c>
      <c r="CT157" s="20">
        <v>15837387.18</v>
      </c>
      <c r="CU157" s="20">
        <v>17879196.789999999</v>
      </c>
      <c r="CV157" s="20">
        <v>14026192.300000001</v>
      </c>
      <c r="CW157" s="20">
        <v>16393256.17</v>
      </c>
      <c r="CX157" s="20">
        <v>16861499.859999999</v>
      </c>
      <c r="CY157" s="20">
        <v>16929801.460000001</v>
      </c>
      <c r="CZ157" s="20">
        <v>17732361.59</v>
      </c>
      <c r="DA157" s="20">
        <v>19572894.559999999</v>
      </c>
      <c r="DB157" s="20">
        <v>21462409.809999999</v>
      </c>
      <c r="DC157" s="20">
        <v>19055209.52</v>
      </c>
      <c r="DD157" s="20">
        <v>13841671.32</v>
      </c>
      <c r="DE157" s="20">
        <v>76339.960000000006</v>
      </c>
      <c r="DF157" s="20">
        <v>235507.74</v>
      </c>
      <c r="DG157" s="20">
        <v>510756.67</v>
      </c>
      <c r="DH157" s="20">
        <v>691299.39</v>
      </c>
      <c r="DI157" s="20">
        <v>1263241.1100000001</v>
      </c>
      <c r="DJ157" s="20">
        <v>1724514.82</v>
      </c>
      <c r="DK157" s="20">
        <v>1606933.77</v>
      </c>
      <c r="DL157" s="20">
        <v>2365329.29</v>
      </c>
      <c r="DM157" s="20">
        <v>2808747.44</v>
      </c>
      <c r="DN157" s="20">
        <v>3334983.65</v>
      </c>
      <c r="DO157" s="20">
        <v>3591977.73</v>
      </c>
      <c r="DP157" s="20">
        <v>3968021.99</v>
      </c>
      <c r="DQ157" s="20">
        <v>4308181.1900000004</v>
      </c>
      <c r="DR157" s="20">
        <v>5382328.1399999997</v>
      </c>
      <c r="DS157" s="20">
        <v>6673807.6799999997</v>
      </c>
      <c r="DT157" s="20">
        <v>5289803.7300000004</v>
      </c>
      <c r="DU157" s="20">
        <v>7543610.0199999996</v>
      </c>
      <c r="DV157" s="20">
        <v>7399638.0700000003</v>
      </c>
      <c r="DW157" s="20">
        <v>9586349.5199999996</v>
      </c>
      <c r="DX157" s="20">
        <v>9379022.9700000007</v>
      </c>
      <c r="DY157" s="20">
        <v>9833534.4399999995</v>
      </c>
      <c r="DZ157" s="20">
        <v>11030787.859999999</v>
      </c>
      <c r="EA157" s="20">
        <v>11365323.939999999</v>
      </c>
      <c r="EB157" s="20">
        <v>11368951.140000001</v>
      </c>
      <c r="EC157" s="20">
        <v>12150895.699999999</v>
      </c>
      <c r="ED157" s="20">
        <v>12538060.67</v>
      </c>
      <c r="EE157" s="20">
        <v>13789772.140000001</v>
      </c>
      <c r="EF157" s="20">
        <v>13678542.92</v>
      </c>
      <c r="EG157" s="20">
        <v>14586738.279999999</v>
      </c>
      <c r="EH157" s="20">
        <v>15886310.470000001</v>
      </c>
      <c r="EI157" s="20">
        <v>16604458.039999999</v>
      </c>
      <c r="EJ157" s="20">
        <v>17980510.77</v>
      </c>
      <c r="EK157" s="20">
        <v>15300156.460000001</v>
      </c>
      <c r="EL157" s="20">
        <v>15177121.199999999</v>
      </c>
      <c r="EM157" s="20">
        <v>15302658.050000001</v>
      </c>
      <c r="EN157" s="20">
        <v>15337179.550000001</v>
      </c>
      <c r="EO157" s="20">
        <v>15260029.300000001</v>
      </c>
      <c r="EP157" s="20">
        <v>14754455.15</v>
      </c>
      <c r="EQ157" s="20">
        <v>14942771.439999999</v>
      </c>
      <c r="ER157" s="20">
        <v>15918436.289999999</v>
      </c>
      <c r="ES157" s="20">
        <v>17392232.109999999</v>
      </c>
      <c r="ET157" s="20">
        <v>16541964.66</v>
      </c>
      <c r="EU157" s="20">
        <v>18142176.800000001</v>
      </c>
      <c r="EV157" s="20">
        <v>15087690.050000001</v>
      </c>
      <c r="EW157" s="20">
        <v>15619275.939999999</v>
      </c>
      <c r="EX157" s="20">
        <v>17554376.57</v>
      </c>
      <c r="EY157" s="20">
        <v>16708117.140000001</v>
      </c>
      <c r="EZ157" s="20">
        <v>17284263.23</v>
      </c>
      <c r="FA157" s="20">
        <v>18694429.359999999</v>
      </c>
      <c r="FB157" s="20">
        <v>19733309.280000001</v>
      </c>
      <c r="FC157" s="20">
        <v>21105577.100000001</v>
      </c>
      <c r="FD157" s="20">
        <v>13219305.77</v>
      </c>
      <c r="FE157" s="20">
        <v>93119.51</v>
      </c>
      <c r="FF157" s="20">
        <v>264558.57</v>
      </c>
      <c r="FG157" s="20">
        <v>442770.81</v>
      </c>
      <c r="FH157" s="20">
        <v>507394.23</v>
      </c>
      <c r="FI157" s="20">
        <v>772943.79</v>
      </c>
      <c r="FJ157" s="20">
        <v>1062889.4099999999</v>
      </c>
      <c r="FK157" s="20">
        <v>1336405.95</v>
      </c>
      <c r="FL157" s="20">
        <v>1331831.01</v>
      </c>
      <c r="FM157" s="20">
        <v>1690410.68</v>
      </c>
      <c r="FN157" s="20">
        <v>2067353.94</v>
      </c>
      <c r="FO157" s="20">
        <v>2241344.96</v>
      </c>
      <c r="FP157" s="20">
        <v>2298422.25</v>
      </c>
      <c r="FQ157" s="20">
        <v>2440713.86</v>
      </c>
      <c r="FR157" s="20">
        <v>2704898.97</v>
      </c>
      <c r="FS157" s="20">
        <v>2553150.98</v>
      </c>
      <c r="FT157" s="20">
        <v>3156265.09</v>
      </c>
      <c r="FU157" s="20">
        <v>3593009.36</v>
      </c>
      <c r="FV157" s="20">
        <v>3491811.4</v>
      </c>
      <c r="FW157" s="20">
        <v>4373404.38</v>
      </c>
      <c r="FX157" s="20">
        <v>4516883.09</v>
      </c>
      <c r="FY157" s="20">
        <v>5173302.1500000004</v>
      </c>
      <c r="FZ157" s="20">
        <v>5243415.4000000004</v>
      </c>
      <c r="GA157" s="20">
        <v>6146473.8700000001</v>
      </c>
      <c r="GB157" s="20">
        <v>5768512.2199999997</v>
      </c>
      <c r="GC157" s="20">
        <v>6277909.8099999996</v>
      </c>
      <c r="GD157" s="20">
        <v>6323906.54</v>
      </c>
      <c r="GE157" s="20">
        <v>7825343</v>
      </c>
      <c r="GF157" s="20">
        <v>8260818.9400000004</v>
      </c>
      <c r="GG157" s="20">
        <v>8177573.9500000002</v>
      </c>
      <c r="GH157" s="20">
        <v>8230812.2800000003</v>
      </c>
      <c r="GI157" s="30"/>
      <c r="GJ157" s="30"/>
      <c r="GK157" s="30"/>
      <c r="GL157" s="30"/>
      <c r="GM157" s="30"/>
      <c r="GN157" s="30"/>
      <c r="GO157" s="30"/>
      <c r="GP157" s="30"/>
    </row>
    <row r="158" spans="1:198" ht="30.75" customHeight="1" x14ac:dyDescent="0.3">
      <c r="B158" s="3" t="s">
        <v>20</v>
      </c>
      <c r="C158" s="3" t="s">
        <v>6</v>
      </c>
      <c r="D158" s="59" t="s">
        <v>14</v>
      </c>
      <c r="E158" s="11">
        <v>11926</v>
      </c>
      <c r="F158" s="11">
        <v>7087</v>
      </c>
      <c r="G158" s="11">
        <v>9424.9599999999991</v>
      </c>
      <c r="H158" s="11">
        <v>3925</v>
      </c>
      <c r="I158" s="11">
        <v>3359</v>
      </c>
      <c r="J158" s="11">
        <v>11738</v>
      </c>
      <c r="K158" s="11">
        <v>11085</v>
      </c>
      <c r="L158" s="11">
        <v>5773</v>
      </c>
      <c r="M158" s="11">
        <v>5992</v>
      </c>
      <c r="N158" s="11">
        <v>4851</v>
      </c>
      <c r="O158" s="11">
        <v>4396</v>
      </c>
      <c r="P158" s="11">
        <v>9210.5</v>
      </c>
      <c r="Q158" s="11">
        <v>7191.5</v>
      </c>
      <c r="R158" s="11">
        <v>11271</v>
      </c>
      <c r="S158" s="11">
        <v>9337.5</v>
      </c>
      <c r="T158" s="11">
        <v>15537</v>
      </c>
      <c r="U158" s="11">
        <v>13553</v>
      </c>
      <c r="V158" s="11">
        <v>12780.72</v>
      </c>
      <c r="W158" s="11">
        <v>15406.55</v>
      </c>
      <c r="X158" s="11">
        <v>16069</v>
      </c>
      <c r="Y158" s="11">
        <v>14542.5</v>
      </c>
      <c r="Z158" s="11">
        <v>21631.360000000001</v>
      </c>
      <c r="AA158" s="11">
        <v>16754.43</v>
      </c>
      <c r="AB158" s="11">
        <v>17725.8</v>
      </c>
      <c r="AC158" s="11">
        <v>16605.3</v>
      </c>
      <c r="AD158" s="11">
        <v>16741.25</v>
      </c>
      <c r="AE158" s="11">
        <v>18329.830000000002</v>
      </c>
      <c r="AF158" s="11">
        <v>17134.95</v>
      </c>
      <c r="AG158" s="11">
        <v>22905.4</v>
      </c>
      <c r="AH158" s="11">
        <v>15797.65</v>
      </c>
      <c r="AI158" s="11">
        <v>20506.3</v>
      </c>
      <c r="AJ158" s="11">
        <v>17772.400000000001</v>
      </c>
      <c r="AK158" s="11">
        <v>19038</v>
      </c>
      <c r="AL158" s="11">
        <v>19044.95</v>
      </c>
      <c r="AM158" s="11">
        <v>12292.66</v>
      </c>
      <c r="AN158" s="11">
        <v>18489.849999999999</v>
      </c>
      <c r="AO158" s="11">
        <v>15483.6</v>
      </c>
      <c r="AP158" s="11">
        <v>13272.5</v>
      </c>
      <c r="AQ158" s="11">
        <v>8564</v>
      </c>
      <c r="AR158" s="11">
        <v>12014.82</v>
      </c>
      <c r="AS158" s="11">
        <v>10439.709999999999</v>
      </c>
      <c r="AT158" s="11">
        <v>7133.5</v>
      </c>
      <c r="AU158" s="11">
        <v>13676.43</v>
      </c>
      <c r="AV158" s="11">
        <v>8375.6299999999992</v>
      </c>
      <c r="AW158" s="11">
        <v>6785.88</v>
      </c>
      <c r="AX158" s="11">
        <v>9974.2099999999991</v>
      </c>
      <c r="AY158" s="11">
        <v>9335.44</v>
      </c>
      <c r="AZ158" s="11">
        <v>8833.5</v>
      </c>
      <c r="BA158" s="11">
        <v>13290.83</v>
      </c>
      <c r="BB158" s="11">
        <v>11346.64</v>
      </c>
      <c r="BC158" s="11">
        <v>7101.18</v>
      </c>
      <c r="BD158" s="11">
        <v>10801.92</v>
      </c>
      <c r="BE158" s="59" t="s">
        <v>14</v>
      </c>
      <c r="BF158" s="59" t="s">
        <v>14</v>
      </c>
      <c r="BG158" s="59" t="s">
        <v>14</v>
      </c>
      <c r="BH158" s="59" t="s">
        <v>14</v>
      </c>
      <c r="BI158" s="59" t="s">
        <v>14</v>
      </c>
      <c r="BJ158" s="20">
        <v>346.5</v>
      </c>
      <c r="BK158" s="20">
        <v>216.71</v>
      </c>
      <c r="BL158" s="20">
        <v>0</v>
      </c>
      <c r="BM158" s="20">
        <v>148</v>
      </c>
      <c r="BN158" s="20">
        <v>225.34</v>
      </c>
      <c r="BO158" s="20">
        <v>189</v>
      </c>
      <c r="BP158" s="20">
        <v>283</v>
      </c>
      <c r="BQ158" s="20">
        <v>479.54</v>
      </c>
      <c r="BR158" s="20">
        <v>1003.5</v>
      </c>
      <c r="BS158" s="20">
        <v>821.13</v>
      </c>
      <c r="BT158" s="20">
        <v>733.13</v>
      </c>
      <c r="BU158" s="20">
        <v>969.69</v>
      </c>
      <c r="BV158" s="20">
        <v>1007.4</v>
      </c>
      <c r="BW158" s="20">
        <v>623.52</v>
      </c>
      <c r="BX158" s="20">
        <v>1411.52</v>
      </c>
      <c r="BY158" s="20">
        <v>786.71</v>
      </c>
      <c r="BZ158" s="20">
        <v>271.44</v>
      </c>
      <c r="CA158" s="20">
        <v>112</v>
      </c>
      <c r="CB158" s="20">
        <v>139</v>
      </c>
      <c r="CC158" s="20">
        <v>135</v>
      </c>
      <c r="CD158" s="20">
        <v>272</v>
      </c>
      <c r="CE158" s="20">
        <v>1960.43</v>
      </c>
      <c r="CF158" s="20">
        <v>2853.17</v>
      </c>
      <c r="CG158" s="20">
        <v>3867.43</v>
      </c>
      <c r="CH158" s="20">
        <v>4120.5</v>
      </c>
      <c r="CI158" s="20">
        <v>3229.01</v>
      </c>
      <c r="CJ158" s="20">
        <v>3994.8</v>
      </c>
      <c r="CK158" s="20">
        <v>3005.7</v>
      </c>
      <c r="CL158" s="20">
        <v>3039.35</v>
      </c>
      <c r="CM158" s="20">
        <v>614.80999999999995</v>
      </c>
      <c r="CN158" s="20">
        <v>1273.6300000000001</v>
      </c>
      <c r="CO158" s="20">
        <v>545.21</v>
      </c>
      <c r="CP158" s="20">
        <v>1007.04</v>
      </c>
      <c r="CQ158" s="20">
        <v>605.16</v>
      </c>
      <c r="CR158" s="20">
        <v>186</v>
      </c>
      <c r="CS158" s="20">
        <v>223</v>
      </c>
      <c r="CT158" s="20">
        <v>409.34</v>
      </c>
      <c r="CU158" s="20">
        <v>434.76</v>
      </c>
      <c r="CV158" s="20">
        <v>395.12</v>
      </c>
      <c r="CW158" s="20">
        <v>456.16</v>
      </c>
      <c r="CX158" s="20">
        <v>506.5</v>
      </c>
      <c r="CY158" s="20">
        <v>1223.5</v>
      </c>
      <c r="CZ158" s="20">
        <v>1494</v>
      </c>
      <c r="DA158" s="20">
        <v>1283</v>
      </c>
      <c r="DB158" s="20">
        <v>898.1</v>
      </c>
      <c r="DC158" s="20">
        <v>1221.74</v>
      </c>
      <c r="DD158" s="20">
        <v>727.9</v>
      </c>
      <c r="DE158" s="11" t="s">
        <v>14</v>
      </c>
      <c r="DF158" s="11" t="s">
        <v>14</v>
      </c>
      <c r="DG158" s="11" t="s">
        <v>14</v>
      </c>
      <c r="DH158" s="11" t="s">
        <v>14</v>
      </c>
      <c r="DI158" s="11" t="s">
        <v>14</v>
      </c>
      <c r="DJ158" s="11" t="s">
        <v>14</v>
      </c>
      <c r="DK158" s="11" t="s">
        <v>14</v>
      </c>
      <c r="DL158" s="11">
        <v>0</v>
      </c>
      <c r="DM158" s="11">
        <v>0</v>
      </c>
      <c r="DN158" s="11">
        <v>1</v>
      </c>
      <c r="DO158" s="11">
        <v>0</v>
      </c>
      <c r="DP158" s="11">
        <v>78.3</v>
      </c>
      <c r="DQ158" s="11">
        <v>25</v>
      </c>
      <c r="DR158" s="11">
        <v>551.20000000000005</v>
      </c>
      <c r="DS158" s="11">
        <v>1065.02</v>
      </c>
      <c r="DT158" s="11">
        <v>357</v>
      </c>
      <c r="DU158" s="11">
        <v>2174.6999999999998</v>
      </c>
      <c r="DV158" s="11">
        <v>252.5</v>
      </c>
      <c r="DW158" s="11">
        <v>422.2</v>
      </c>
      <c r="DX158" s="11">
        <v>482.4</v>
      </c>
      <c r="DY158" s="11">
        <v>622</v>
      </c>
      <c r="DZ158" s="11">
        <v>328.61</v>
      </c>
      <c r="EA158" s="11">
        <v>476</v>
      </c>
      <c r="EB158" s="11">
        <v>1198.5999999999999</v>
      </c>
      <c r="EC158" s="11">
        <v>3162.27</v>
      </c>
      <c r="ED158" s="11">
        <v>3658.4</v>
      </c>
      <c r="EE158" s="11">
        <v>8750.3799999999992</v>
      </c>
      <c r="EF158" s="11">
        <v>3066.3</v>
      </c>
      <c r="EG158" s="11">
        <v>4783.8</v>
      </c>
      <c r="EH158" s="11">
        <v>3352.3</v>
      </c>
      <c r="EI158" s="11">
        <v>5291.4</v>
      </c>
      <c r="EJ158" s="11">
        <v>2813.1</v>
      </c>
      <c r="EK158" s="11">
        <v>2229.44</v>
      </c>
      <c r="EL158" s="11">
        <v>2609.6999999999998</v>
      </c>
      <c r="EM158" s="11">
        <v>2165.62</v>
      </c>
      <c r="EN158" s="11">
        <v>1404.9</v>
      </c>
      <c r="EO158" s="11">
        <v>1344.4</v>
      </c>
      <c r="EP158" s="11">
        <v>1523.2</v>
      </c>
      <c r="EQ158" s="11">
        <v>4719.6000000000004</v>
      </c>
      <c r="ER158" s="11">
        <v>2322.1999999999998</v>
      </c>
      <c r="ES158" s="11">
        <v>6192.2</v>
      </c>
      <c r="ET158" s="11">
        <v>1079.5</v>
      </c>
      <c r="EU158" s="11">
        <v>5427.1</v>
      </c>
      <c r="EV158" s="11">
        <v>3631.6</v>
      </c>
      <c r="EW158" s="11">
        <v>1785.61</v>
      </c>
      <c r="EX158" s="11">
        <v>2134.5</v>
      </c>
      <c r="EY158" s="11">
        <v>1767.7</v>
      </c>
      <c r="EZ158" s="11">
        <v>2728.94</v>
      </c>
      <c r="FA158" s="11">
        <v>3127</v>
      </c>
      <c r="FB158" s="11">
        <v>2860.65</v>
      </c>
      <c r="FC158" s="11">
        <v>4173.3999999999996</v>
      </c>
      <c r="FD158" s="11">
        <v>2018.9</v>
      </c>
      <c r="FE158" s="11">
        <v>0</v>
      </c>
      <c r="FF158" s="11">
        <v>0</v>
      </c>
      <c r="FG158" s="11">
        <v>0</v>
      </c>
      <c r="FH158" s="11">
        <v>0</v>
      </c>
      <c r="FI158" s="11">
        <v>0</v>
      </c>
      <c r="FJ158" s="11">
        <v>0</v>
      </c>
      <c r="FK158" s="11">
        <v>0</v>
      </c>
      <c r="FL158" s="11">
        <v>0</v>
      </c>
      <c r="FM158" s="11">
        <v>0</v>
      </c>
      <c r="FN158" s="11">
        <v>0</v>
      </c>
      <c r="FO158" s="11">
        <v>0</v>
      </c>
      <c r="FP158" s="11">
        <v>0</v>
      </c>
      <c r="FQ158" s="11">
        <v>0</v>
      </c>
      <c r="FR158" s="11">
        <v>2439</v>
      </c>
      <c r="FS158" s="11">
        <v>3680</v>
      </c>
      <c r="FT158" s="11">
        <v>3141</v>
      </c>
      <c r="FU158" s="11">
        <v>6378</v>
      </c>
      <c r="FV158" s="11">
        <v>830</v>
      </c>
      <c r="FW158" s="11">
        <v>2786</v>
      </c>
      <c r="FX158" s="11">
        <v>3715</v>
      </c>
      <c r="FY158" s="11">
        <v>6330</v>
      </c>
      <c r="FZ158" s="11">
        <v>6543</v>
      </c>
      <c r="GA158" s="11">
        <v>3985.5</v>
      </c>
      <c r="GB158" s="11">
        <v>7444.5</v>
      </c>
      <c r="GC158" s="20">
        <v>9050.5</v>
      </c>
      <c r="GD158" s="20">
        <v>7883.5</v>
      </c>
      <c r="GE158" s="20">
        <v>10931.62</v>
      </c>
      <c r="GF158" s="20">
        <v>6033</v>
      </c>
      <c r="GG158" s="20">
        <v>8572</v>
      </c>
      <c r="GH158" s="20">
        <v>6216</v>
      </c>
      <c r="GI158" s="30"/>
      <c r="GJ158" s="30"/>
      <c r="GK158" s="31"/>
      <c r="GL158" s="31"/>
      <c r="GM158" s="31"/>
      <c r="GN158" s="31"/>
      <c r="GO158" s="31"/>
      <c r="GP158" s="31"/>
    </row>
    <row r="159" spans="1:198" ht="28.5" customHeight="1" x14ac:dyDescent="0.3">
      <c r="B159" s="3" t="s">
        <v>7</v>
      </c>
      <c r="C159" s="3" t="s">
        <v>8</v>
      </c>
      <c r="D159" s="11">
        <v>2920.15</v>
      </c>
      <c r="E159" s="11">
        <v>4319.91</v>
      </c>
      <c r="F159" s="11">
        <v>7252.45</v>
      </c>
      <c r="G159" s="11">
        <v>12670.03</v>
      </c>
      <c r="H159" s="11">
        <v>25814.58</v>
      </c>
      <c r="I159" s="11">
        <v>44178.83</v>
      </c>
      <c r="J159" s="11">
        <v>49232.05</v>
      </c>
      <c r="K159" s="11">
        <v>126287.69</v>
      </c>
      <c r="L159" s="11">
        <v>203697.32</v>
      </c>
      <c r="M159" s="11">
        <v>265771.09000000003</v>
      </c>
      <c r="N159" s="11">
        <v>312515.88</v>
      </c>
      <c r="O159" s="11">
        <v>124718.07</v>
      </c>
      <c r="P159" s="11">
        <v>140059.51999999999</v>
      </c>
      <c r="Q159" s="11">
        <v>193976.88</v>
      </c>
      <c r="R159" s="11">
        <v>259115.34</v>
      </c>
      <c r="S159" s="11">
        <v>141822.68</v>
      </c>
      <c r="T159" s="11">
        <v>172686.99</v>
      </c>
      <c r="U159" s="11">
        <v>211340</v>
      </c>
      <c r="V159" s="11">
        <v>221440.49</v>
      </c>
      <c r="W159" s="11">
        <v>225538.27</v>
      </c>
      <c r="X159" s="11">
        <v>253329.44</v>
      </c>
      <c r="Y159" s="11">
        <v>258471.97</v>
      </c>
      <c r="Z159" s="11">
        <v>348093.47</v>
      </c>
      <c r="AA159" s="11">
        <v>339635.89</v>
      </c>
      <c r="AB159" s="11">
        <v>480421.05</v>
      </c>
      <c r="AC159" s="11">
        <v>536496.34</v>
      </c>
      <c r="AD159" s="11">
        <v>563176.86</v>
      </c>
      <c r="AE159" s="11">
        <v>619171.88</v>
      </c>
      <c r="AF159" s="11">
        <v>650301.91</v>
      </c>
      <c r="AG159" s="11">
        <v>655728.38</v>
      </c>
      <c r="AH159" s="11">
        <v>719149.17</v>
      </c>
      <c r="AI159" s="11">
        <v>732860.63</v>
      </c>
      <c r="AJ159" s="11">
        <v>783596.82</v>
      </c>
      <c r="AK159" s="11">
        <v>783876.42</v>
      </c>
      <c r="AL159" s="11">
        <v>898925.83</v>
      </c>
      <c r="AM159" s="11">
        <v>904920.55</v>
      </c>
      <c r="AN159" s="11">
        <v>966527.01</v>
      </c>
      <c r="AO159" s="11">
        <v>964212.58</v>
      </c>
      <c r="AP159" s="11">
        <v>885099.3</v>
      </c>
      <c r="AQ159" s="11">
        <v>913037.49</v>
      </c>
      <c r="AR159" s="11">
        <v>960659.71</v>
      </c>
      <c r="AS159" s="11">
        <v>935302.49</v>
      </c>
      <c r="AT159" s="11">
        <v>860691.39</v>
      </c>
      <c r="AU159" s="11">
        <v>858229.44</v>
      </c>
      <c r="AV159" s="11">
        <v>931555.74</v>
      </c>
      <c r="AW159" s="11">
        <v>932782.15</v>
      </c>
      <c r="AX159" s="11">
        <v>1061425.1499999999</v>
      </c>
      <c r="AY159" s="11">
        <v>1040223.31</v>
      </c>
      <c r="AZ159" s="11">
        <v>1198131.97</v>
      </c>
      <c r="BA159" s="11">
        <v>1184778.7</v>
      </c>
      <c r="BB159" s="11">
        <v>1415490.59</v>
      </c>
      <c r="BC159" s="11">
        <v>1079219.99</v>
      </c>
      <c r="BD159" s="11">
        <v>732058.71</v>
      </c>
      <c r="BE159" s="11">
        <v>2863.12</v>
      </c>
      <c r="BF159" s="11">
        <v>15254.98</v>
      </c>
      <c r="BG159" s="11">
        <v>53564.37</v>
      </c>
      <c r="BH159" s="11">
        <v>69156.12</v>
      </c>
      <c r="BI159" s="11">
        <v>101381.93</v>
      </c>
      <c r="BJ159" s="11">
        <v>108186.48</v>
      </c>
      <c r="BK159" s="11">
        <v>249251.66</v>
      </c>
      <c r="BL159" s="11">
        <v>284575.69</v>
      </c>
      <c r="BM159" s="11">
        <v>627155.03</v>
      </c>
      <c r="BN159" s="11">
        <v>586552.35</v>
      </c>
      <c r="BO159" s="11">
        <v>580997.17000000004</v>
      </c>
      <c r="BP159" s="11">
        <f>661957.87+1381.5</f>
        <v>663339.37</v>
      </c>
      <c r="BQ159" s="11">
        <v>459619.86</v>
      </c>
      <c r="BR159" s="11">
        <v>549950.07999999996</v>
      </c>
      <c r="BS159" s="11">
        <v>644374.59</v>
      </c>
      <c r="BT159" s="11">
        <v>636725.28</v>
      </c>
      <c r="BU159" s="11">
        <v>656851.07999999996</v>
      </c>
      <c r="BV159" s="11">
        <v>846815.06</v>
      </c>
      <c r="BW159" s="11">
        <v>969525.83</v>
      </c>
      <c r="BX159" s="11">
        <v>1007762.11</v>
      </c>
      <c r="BY159" s="11">
        <v>1109384.75</v>
      </c>
      <c r="BZ159" s="11">
        <v>1147155.76</v>
      </c>
      <c r="CA159" s="11">
        <v>1225722.03</v>
      </c>
      <c r="CB159" s="11">
        <v>1162787.76</v>
      </c>
      <c r="CC159" s="11">
        <v>1151802.26</v>
      </c>
      <c r="CD159" s="11">
        <v>1288497.8600000001</v>
      </c>
      <c r="CE159" s="11">
        <v>1516674.67</v>
      </c>
      <c r="CF159" s="11">
        <v>1716726.43</v>
      </c>
      <c r="CG159" s="11">
        <v>1757388.78</v>
      </c>
      <c r="CH159" s="11">
        <v>1760546.32</v>
      </c>
      <c r="CI159" s="11">
        <v>2077248.92</v>
      </c>
      <c r="CJ159" s="11">
        <v>2395538.34</v>
      </c>
      <c r="CK159" s="11">
        <v>2225648.4300000002</v>
      </c>
      <c r="CL159" s="11">
        <v>1940108.73</v>
      </c>
      <c r="CM159" s="11">
        <v>1974319.45</v>
      </c>
      <c r="CN159" s="11">
        <v>1975284.87</v>
      </c>
      <c r="CO159" s="11">
        <v>2020873.96</v>
      </c>
      <c r="CP159" s="11">
        <v>1819811.52</v>
      </c>
      <c r="CQ159" s="11">
        <v>1857527.54</v>
      </c>
      <c r="CR159" s="11">
        <v>1797027.54</v>
      </c>
      <c r="CS159" s="11">
        <v>1925036.18</v>
      </c>
      <c r="CT159" s="11">
        <v>1924495.27</v>
      </c>
      <c r="CU159" s="11">
        <v>2200911.9300000002</v>
      </c>
      <c r="CV159" s="11">
        <v>1726393.77</v>
      </c>
      <c r="CW159" s="11">
        <v>2030927.5</v>
      </c>
      <c r="CX159" s="11">
        <v>2139959.5</v>
      </c>
      <c r="CY159" s="11">
        <v>2138830.81</v>
      </c>
      <c r="CZ159" s="11">
        <v>2305272.29</v>
      </c>
      <c r="DA159" s="11">
        <v>2462784.9500000002</v>
      </c>
      <c r="DB159" s="11">
        <v>2875961.34</v>
      </c>
      <c r="DC159" s="11">
        <v>2535843.88</v>
      </c>
      <c r="DD159" s="11">
        <v>2025350.54</v>
      </c>
      <c r="DE159" s="11">
        <v>22472.9</v>
      </c>
      <c r="DF159" s="11">
        <v>49235.67</v>
      </c>
      <c r="DG159" s="11">
        <v>54257.49</v>
      </c>
      <c r="DH159" s="11">
        <v>127566.66</v>
      </c>
      <c r="DI159" s="11">
        <v>252426.58</v>
      </c>
      <c r="DJ159" s="11">
        <v>455310.07</v>
      </c>
      <c r="DK159" s="11">
        <v>311545.07</v>
      </c>
      <c r="DL159" s="11">
        <v>435207.4</v>
      </c>
      <c r="DM159" s="11">
        <v>502049.21</v>
      </c>
      <c r="DN159" s="11">
        <v>620140.47</v>
      </c>
      <c r="DO159" s="11">
        <v>596917.74</v>
      </c>
      <c r="DP159" s="11">
        <v>697433.39</v>
      </c>
      <c r="DQ159" s="11">
        <v>670705.06999999995</v>
      </c>
      <c r="DR159" s="11">
        <v>1026584.31</v>
      </c>
      <c r="DS159" s="11">
        <v>1056083.3799999999</v>
      </c>
      <c r="DT159" s="11">
        <v>963921.94</v>
      </c>
      <c r="DU159" s="11">
        <v>1353046.33</v>
      </c>
      <c r="DV159" s="11">
        <v>1485405.27</v>
      </c>
      <c r="DW159" s="11">
        <v>1909776.76</v>
      </c>
      <c r="DX159" s="11">
        <v>1755332.27</v>
      </c>
      <c r="DY159" s="11">
        <v>2014326.16</v>
      </c>
      <c r="DZ159" s="11">
        <v>2048281.52</v>
      </c>
      <c r="EA159" s="11">
        <v>2056704.15</v>
      </c>
      <c r="EB159" s="11">
        <v>2047893.06</v>
      </c>
      <c r="EC159" s="11">
        <v>3167606.73</v>
      </c>
      <c r="ED159" s="11">
        <v>2237803.31</v>
      </c>
      <c r="EE159" s="11">
        <v>3627272.7</v>
      </c>
      <c r="EF159" s="11">
        <v>4020004.12</v>
      </c>
      <c r="EG159" s="11">
        <v>3712110.11</v>
      </c>
      <c r="EH159" s="11">
        <v>3552710.13</v>
      </c>
      <c r="EI159" s="11">
        <v>2665094.11</v>
      </c>
      <c r="EJ159" s="11">
        <v>3962185.15</v>
      </c>
      <c r="EK159" s="11">
        <v>4380742.7300000004</v>
      </c>
      <c r="EL159" s="11">
        <v>3752417.55</v>
      </c>
      <c r="EM159" s="11">
        <v>2595552.1800000002</v>
      </c>
      <c r="EN159" s="11">
        <v>2587179.4500000002</v>
      </c>
      <c r="EO159" s="11">
        <v>2366082.0699999998</v>
      </c>
      <c r="EP159" s="11">
        <v>2367060.89</v>
      </c>
      <c r="EQ159" s="11">
        <v>2334456.3199999998</v>
      </c>
      <c r="ER159" s="11">
        <v>2637740.2799999998</v>
      </c>
      <c r="ES159" s="11">
        <v>2611495.67</v>
      </c>
      <c r="ET159" s="11">
        <v>2495924.96</v>
      </c>
      <c r="EU159" s="11">
        <v>2671380.0699999998</v>
      </c>
      <c r="EV159" s="11">
        <v>2462481.9500000002</v>
      </c>
      <c r="EW159" s="11">
        <v>2577185.89</v>
      </c>
      <c r="EX159" s="11">
        <v>2652022.98</v>
      </c>
      <c r="EY159" s="11">
        <v>2542280.58</v>
      </c>
      <c r="EZ159" s="11">
        <v>2686793.75</v>
      </c>
      <c r="FA159" s="11">
        <v>2858809.93</v>
      </c>
      <c r="FB159" s="11">
        <v>2886337.97</v>
      </c>
      <c r="FC159" s="11">
        <v>3113627.27</v>
      </c>
      <c r="FD159" s="11">
        <v>2267492.5299999998</v>
      </c>
      <c r="FE159" s="11">
        <v>45106.22</v>
      </c>
      <c r="FF159" s="11">
        <v>88612.810000000012</v>
      </c>
      <c r="FG159" s="11">
        <v>178891.13</v>
      </c>
      <c r="FH159" s="11">
        <v>171549.73</v>
      </c>
      <c r="FI159" s="11">
        <v>312520.51</v>
      </c>
      <c r="FJ159" s="11">
        <v>401172.59</v>
      </c>
      <c r="FK159" s="11">
        <v>569119.97</v>
      </c>
      <c r="FL159" s="11">
        <v>531232.81000000006</v>
      </c>
      <c r="FM159" s="11">
        <v>708885.54</v>
      </c>
      <c r="FN159" s="11">
        <v>893110.88</v>
      </c>
      <c r="FO159" s="11">
        <v>927721.88</v>
      </c>
      <c r="FP159" s="11">
        <v>906225.34</v>
      </c>
      <c r="FQ159" s="11">
        <v>1040115.27</v>
      </c>
      <c r="FR159" s="11">
        <v>1271383.56</v>
      </c>
      <c r="FS159" s="11">
        <v>1300276.1399999999</v>
      </c>
      <c r="FT159" s="11">
        <v>1585532.52</v>
      </c>
      <c r="FU159" s="11">
        <v>1718311.23</v>
      </c>
      <c r="FV159" s="11">
        <v>1565266.85</v>
      </c>
      <c r="FW159" s="11">
        <v>2123360.17</v>
      </c>
      <c r="FX159" s="11">
        <v>2079504.63</v>
      </c>
      <c r="FY159" s="11">
        <v>2176605.09</v>
      </c>
      <c r="FZ159" s="11">
        <v>2216572.4</v>
      </c>
      <c r="GA159" s="11">
        <v>2383419.31</v>
      </c>
      <c r="GB159" s="11">
        <v>3661186.45</v>
      </c>
      <c r="GC159" s="20">
        <v>4152168.75</v>
      </c>
      <c r="GD159" s="20">
        <v>2482681</v>
      </c>
      <c r="GE159" s="20">
        <v>5138185.54</v>
      </c>
      <c r="GF159" s="20">
        <v>3652214.64</v>
      </c>
      <c r="GG159" s="20">
        <v>5108630.79</v>
      </c>
      <c r="GH159" s="20">
        <v>2877020.41</v>
      </c>
      <c r="GI159" s="30"/>
      <c r="GJ159" s="32"/>
      <c r="GK159" s="32"/>
      <c r="GL159" s="32"/>
      <c r="GM159" s="32"/>
      <c r="GN159" s="32"/>
      <c r="GO159" s="32"/>
      <c r="GP159" s="32"/>
    </row>
    <row r="160" spans="1:198" ht="28.5" customHeight="1" x14ac:dyDescent="0.3">
      <c r="B160" s="3" t="s">
        <v>34</v>
      </c>
      <c r="C160" s="3" t="s">
        <v>35</v>
      </c>
      <c r="D160" s="11">
        <v>0</v>
      </c>
      <c r="E160" s="11">
        <v>203</v>
      </c>
      <c r="F160" s="11">
        <v>364.99</v>
      </c>
      <c r="G160" s="11">
        <v>2804.38</v>
      </c>
      <c r="H160" s="11">
        <v>39460.17</v>
      </c>
      <c r="I160" s="11">
        <v>78935.47</v>
      </c>
      <c r="J160" s="11">
        <v>197142.73</v>
      </c>
      <c r="K160" s="11">
        <v>308348.71999999997</v>
      </c>
      <c r="L160" s="11">
        <v>1106249.77</v>
      </c>
      <c r="M160" s="11">
        <v>1154664.57</v>
      </c>
      <c r="N160" s="11">
        <v>461407.92</v>
      </c>
      <c r="O160" s="11">
        <v>3247.68</v>
      </c>
      <c r="P160" s="11">
        <v>1865.95</v>
      </c>
      <c r="Q160" s="11">
        <v>2873.81</v>
      </c>
      <c r="R160" s="11">
        <v>1271.69</v>
      </c>
      <c r="S160" s="11">
        <v>3200.57</v>
      </c>
      <c r="T160" s="11">
        <v>4562.26</v>
      </c>
      <c r="U160" s="11">
        <v>4464.82</v>
      </c>
      <c r="V160" s="20">
        <v>10205.870000000001</v>
      </c>
      <c r="W160" s="11">
        <v>16219.73</v>
      </c>
      <c r="X160" s="11">
        <v>104744.48</v>
      </c>
      <c r="Y160" s="11">
        <v>145469.04</v>
      </c>
      <c r="Z160" s="11">
        <v>197660.17</v>
      </c>
      <c r="AA160" s="11">
        <v>198408.79</v>
      </c>
      <c r="AB160" s="11">
        <v>285658.67</v>
      </c>
      <c r="AC160" s="11">
        <v>479539.09</v>
      </c>
      <c r="AD160" s="20">
        <v>821262.78</v>
      </c>
      <c r="AE160" s="20">
        <v>956623.09</v>
      </c>
      <c r="AF160" s="20">
        <v>1162478.92</v>
      </c>
      <c r="AG160" s="20">
        <v>1316530.3400000001</v>
      </c>
      <c r="AH160" s="20">
        <v>1308556.3400000001</v>
      </c>
      <c r="AI160" s="20">
        <v>1183978.28</v>
      </c>
      <c r="AJ160" s="20">
        <v>1206720.3999999999</v>
      </c>
      <c r="AK160" s="20">
        <v>1035720.7</v>
      </c>
      <c r="AL160" s="20">
        <v>1399220.42</v>
      </c>
      <c r="AM160" s="20">
        <v>1174842.4099999999</v>
      </c>
      <c r="AN160" s="20">
        <v>1194808</v>
      </c>
      <c r="AO160" s="20">
        <v>1312271.51</v>
      </c>
      <c r="AP160" s="20">
        <v>1347380.54</v>
      </c>
      <c r="AQ160" s="20">
        <v>1282207.3600000001</v>
      </c>
      <c r="AR160" s="20">
        <v>1161354.3899999999</v>
      </c>
      <c r="AS160" s="20">
        <v>895467.08</v>
      </c>
      <c r="AT160" s="20">
        <v>262407.42</v>
      </c>
      <c r="AU160" s="20">
        <v>8157.99</v>
      </c>
      <c r="AV160" s="20">
        <v>11073.09</v>
      </c>
      <c r="AW160" s="20">
        <v>37104.89</v>
      </c>
      <c r="AX160" s="20">
        <v>37491.82</v>
      </c>
      <c r="AY160" s="20">
        <v>44379.13</v>
      </c>
      <c r="AZ160" s="20">
        <v>46615.92</v>
      </c>
      <c r="BA160" s="20">
        <v>42266.81</v>
      </c>
      <c r="BB160" s="20">
        <v>54803.83</v>
      </c>
      <c r="BC160" s="20">
        <v>29595.86</v>
      </c>
      <c r="BD160" s="20">
        <v>36127.35</v>
      </c>
      <c r="BE160" s="59" t="s">
        <v>14</v>
      </c>
      <c r="BF160" s="59" t="s">
        <v>14</v>
      </c>
      <c r="BG160" s="59" t="s">
        <v>14</v>
      </c>
      <c r="BH160" s="59" t="s">
        <v>14</v>
      </c>
      <c r="BI160" s="11">
        <v>2415.87</v>
      </c>
      <c r="BJ160" s="11">
        <v>1798.56</v>
      </c>
      <c r="BK160" s="11">
        <v>2012.3</v>
      </c>
      <c r="BL160" s="11">
        <v>2487.33</v>
      </c>
      <c r="BM160" s="11">
        <v>2866.67</v>
      </c>
      <c r="BN160" s="11">
        <v>3838.32</v>
      </c>
      <c r="BO160" s="11">
        <v>4434.84</v>
      </c>
      <c r="BP160" s="11">
        <v>1235.3499999999999</v>
      </c>
      <c r="BQ160" s="11">
        <v>2215.2800000000002</v>
      </c>
      <c r="BR160" s="11">
        <v>3565.58</v>
      </c>
      <c r="BS160" s="11">
        <v>4882.0200000000004</v>
      </c>
      <c r="BT160" s="11">
        <v>5045.3999999999996</v>
      </c>
      <c r="BU160" s="11">
        <v>951.96</v>
      </c>
      <c r="BV160" s="11">
        <v>1152.33</v>
      </c>
      <c r="BW160" s="11">
        <v>5867.38</v>
      </c>
      <c r="BX160" s="11">
        <v>3043.39</v>
      </c>
      <c r="BY160" s="11">
        <v>3261.69</v>
      </c>
      <c r="BZ160" s="11">
        <v>10623.3</v>
      </c>
      <c r="CA160" s="11">
        <v>45314.52</v>
      </c>
      <c r="CB160" s="11">
        <v>135502.35</v>
      </c>
      <c r="CC160" s="11">
        <v>92295.79</v>
      </c>
      <c r="CD160" s="11">
        <v>180257.36</v>
      </c>
      <c r="CE160" s="11">
        <v>132038.82999999999</v>
      </c>
      <c r="CF160" s="11">
        <v>185449.58</v>
      </c>
      <c r="CG160" s="11">
        <v>186372.5</v>
      </c>
      <c r="CH160" s="11">
        <v>283034.38</v>
      </c>
      <c r="CI160" s="11">
        <v>395661.38</v>
      </c>
      <c r="CJ160" s="11">
        <v>201703.76</v>
      </c>
      <c r="CK160" s="11">
        <v>235696.63</v>
      </c>
      <c r="CL160" s="11">
        <v>158567.81</v>
      </c>
      <c r="CM160" s="11">
        <v>167197.70000000001</v>
      </c>
      <c r="CN160" s="11">
        <v>196076.81</v>
      </c>
      <c r="CO160" s="11">
        <v>152275.25</v>
      </c>
      <c r="CP160" s="11">
        <v>173887.91</v>
      </c>
      <c r="CQ160" s="11">
        <v>89280.84</v>
      </c>
      <c r="CR160" s="11">
        <v>157058.59</v>
      </c>
      <c r="CS160" s="11">
        <v>174581.36</v>
      </c>
      <c r="CT160" s="11">
        <v>113325.83</v>
      </c>
      <c r="CU160" s="11">
        <v>92888.13</v>
      </c>
      <c r="CV160" s="11">
        <v>21922.3</v>
      </c>
      <c r="CW160" s="11">
        <v>18874.490000000002</v>
      </c>
      <c r="CX160" s="11">
        <v>26405.98</v>
      </c>
      <c r="CY160" s="11">
        <v>36629.33</v>
      </c>
      <c r="CZ160" s="11">
        <v>76472.69</v>
      </c>
      <c r="DA160" s="11">
        <v>107571.65</v>
      </c>
      <c r="DB160" s="11">
        <v>109650.42</v>
      </c>
      <c r="DC160" s="11">
        <v>81535.66</v>
      </c>
      <c r="DD160" s="11">
        <v>119353</v>
      </c>
      <c r="DE160" s="11">
        <v>0</v>
      </c>
      <c r="DF160" s="11">
        <v>31.92</v>
      </c>
      <c r="DG160" s="11">
        <v>1482.32</v>
      </c>
      <c r="DH160" s="11">
        <v>1523.61</v>
      </c>
      <c r="DI160" s="11">
        <v>10719.04</v>
      </c>
      <c r="DJ160" s="11">
        <v>5084.16</v>
      </c>
      <c r="DK160" s="11">
        <v>5546.83</v>
      </c>
      <c r="DL160" s="11">
        <v>12295.28</v>
      </c>
      <c r="DM160" s="11">
        <v>16178.58</v>
      </c>
      <c r="DN160" s="11">
        <v>23126.37</v>
      </c>
      <c r="DO160" s="11">
        <v>24264.17</v>
      </c>
      <c r="DP160" s="11">
        <v>17453.419999999998</v>
      </c>
      <c r="DQ160" s="11">
        <v>23689.7</v>
      </c>
      <c r="DR160" s="11">
        <v>24815.49</v>
      </c>
      <c r="DS160" s="11">
        <v>26699.01</v>
      </c>
      <c r="DT160" s="11">
        <v>33252.76</v>
      </c>
      <c r="DU160" s="11">
        <v>29769.919999999998</v>
      </c>
      <c r="DV160" s="11">
        <v>24829.88</v>
      </c>
      <c r="DW160" s="11">
        <v>40135.42</v>
      </c>
      <c r="DX160" s="11">
        <v>35986.730000000003</v>
      </c>
      <c r="DY160" s="11">
        <v>34484.67</v>
      </c>
      <c r="DZ160" s="11">
        <v>56060.68</v>
      </c>
      <c r="EA160" s="11">
        <v>54771.59</v>
      </c>
      <c r="EB160" s="11">
        <v>39141.589999999997</v>
      </c>
      <c r="EC160" s="11">
        <v>53446.48</v>
      </c>
      <c r="ED160" s="11">
        <v>48665.53</v>
      </c>
      <c r="EE160" s="11">
        <v>62246.23</v>
      </c>
      <c r="EF160" s="11">
        <v>64133.03</v>
      </c>
      <c r="EG160" s="11">
        <v>48461.04</v>
      </c>
      <c r="EH160" s="11">
        <v>66481.11</v>
      </c>
      <c r="EI160" s="11">
        <v>65178.45</v>
      </c>
      <c r="EJ160" s="11">
        <v>67570.66</v>
      </c>
      <c r="EK160" s="11">
        <v>69657.88</v>
      </c>
      <c r="EL160" s="11">
        <v>109751.61</v>
      </c>
      <c r="EM160" s="11">
        <v>122608.25</v>
      </c>
      <c r="EN160" s="11">
        <v>125285.4</v>
      </c>
      <c r="EO160" s="11">
        <v>139091.60999999999</v>
      </c>
      <c r="EP160" s="11">
        <v>124997.95</v>
      </c>
      <c r="EQ160" s="11">
        <v>56637.17</v>
      </c>
      <c r="ER160" s="11">
        <v>69055.320000000007</v>
      </c>
      <c r="ES160" s="11">
        <v>86042.87</v>
      </c>
      <c r="ET160" s="11">
        <v>116792.19</v>
      </c>
      <c r="EU160" s="11">
        <v>173239.54</v>
      </c>
      <c r="EV160" s="11">
        <v>118112.23</v>
      </c>
      <c r="EW160" s="11">
        <v>154290.95000000001</v>
      </c>
      <c r="EX160" s="11">
        <v>132113.44</v>
      </c>
      <c r="EY160" s="11">
        <v>139027.28</v>
      </c>
      <c r="EZ160" s="11">
        <v>177210.38</v>
      </c>
      <c r="FA160" s="11">
        <v>189048.05</v>
      </c>
      <c r="FB160" s="11">
        <v>118845.69</v>
      </c>
      <c r="FC160" s="11">
        <v>200460.67</v>
      </c>
      <c r="FD160" s="11">
        <v>180685.62</v>
      </c>
      <c r="FE160" s="11">
        <v>0</v>
      </c>
      <c r="FF160" s="11">
        <v>0</v>
      </c>
      <c r="FG160" s="11">
        <v>0</v>
      </c>
      <c r="FH160" s="11">
        <v>0</v>
      </c>
      <c r="FI160" s="11">
        <v>0</v>
      </c>
      <c r="FJ160" s="11">
        <v>0</v>
      </c>
      <c r="FK160" s="11">
        <v>138750.01</v>
      </c>
      <c r="FL160" s="11">
        <v>146315.26999999999</v>
      </c>
      <c r="FM160" s="11">
        <v>172153.36</v>
      </c>
      <c r="FN160" s="11">
        <v>181825.61</v>
      </c>
      <c r="FO160" s="11">
        <v>160273.20000000001</v>
      </c>
      <c r="FP160" s="11">
        <v>142713.07999999999</v>
      </c>
      <c r="FQ160" s="11">
        <v>199179.68</v>
      </c>
      <c r="FR160" s="11">
        <v>367926.07</v>
      </c>
      <c r="FS160" s="11">
        <v>270383.46999999997</v>
      </c>
      <c r="FT160" s="11">
        <v>279003.46000000002</v>
      </c>
      <c r="FU160" s="11">
        <v>306476.88</v>
      </c>
      <c r="FV160" s="11">
        <v>243600.54</v>
      </c>
      <c r="FW160" s="11">
        <v>334458.27</v>
      </c>
      <c r="FX160" s="11">
        <v>317741.21000000002</v>
      </c>
      <c r="FY160" s="11">
        <v>343269.7</v>
      </c>
      <c r="FZ160" s="11">
        <v>331586.71000000002</v>
      </c>
      <c r="GA160" s="11">
        <v>296988.34000000003</v>
      </c>
      <c r="GB160" s="11">
        <v>346456.45</v>
      </c>
      <c r="GC160" s="20">
        <v>354696.81</v>
      </c>
      <c r="GD160" s="20">
        <v>446076.49</v>
      </c>
      <c r="GE160" s="20">
        <v>424329.48</v>
      </c>
      <c r="GF160" s="20">
        <v>452215.64</v>
      </c>
      <c r="GG160" s="20">
        <v>415210.39</v>
      </c>
      <c r="GH160" s="20">
        <v>457810.55</v>
      </c>
      <c r="GI160" s="30"/>
      <c r="GJ160" s="32"/>
      <c r="GK160" s="31"/>
      <c r="GL160" s="31"/>
      <c r="GM160" s="31"/>
      <c r="GN160" s="31"/>
      <c r="GO160" s="31"/>
      <c r="GP160" s="31"/>
    </row>
    <row r="161" spans="1:198" ht="32.25" customHeight="1" x14ac:dyDescent="0.3">
      <c r="B161" s="3" t="s">
        <v>9</v>
      </c>
      <c r="C161" s="3" t="s">
        <v>10</v>
      </c>
      <c r="D161" s="11">
        <v>1541.04</v>
      </c>
      <c r="E161" s="11">
        <v>16905.04</v>
      </c>
      <c r="F161" s="11">
        <v>29711.49</v>
      </c>
      <c r="G161" s="11">
        <v>41639.08</v>
      </c>
      <c r="H161" s="11">
        <v>38558.9</v>
      </c>
      <c r="I161" s="11">
        <v>49036.4</v>
      </c>
      <c r="J161" s="11">
        <v>71713.7</v>
      </c>
      <c r="K161" s="11">
        <v>85203.47</v>
      </c>
      <c r="L161" s="11">
        <v>90451.46</v>
      </c>
      <c r="M161" s="11">
        <v>135744.57</v>
      </c>
      <c r="N161" s="11">
        <v>135218.44</v>
      </c>
      <c r="O161" s="11">
        <v>93168.26</v>
      </c>
      <c r="P161" s="11">
        <v>84368.02</v>
      </c>
      <c r="Q161" s="11">
        <v>94395.25</v>
      </c>
      <c r="R161" s="11">
        <v>142923.79999999999</v>
      </c>
      <c r="S161" s="11">
        <v>83621.42</v>
      </c>
      <c r="T161" s="11">
        <v>136801.73000000001</v>
      </c>
      <c r="U161" s="11">
        <v>131097.46</v>
      </c>
      <c r="V161" s="11">
        <v>198813.35</v>
      </c>
      <c r="W161" s="11">
        <v>179096.94</v>
      </c>
      <c r="X161" s="11">
        <v>250178.43</v>
      </c>
      <c r="Y161" s="11">
        <v>308651.21000000002</v>
      </c>
      <c r="Z161" s="11">
        <v>327341.84999999998</v>
      </c>
      <c r="AA161" s="11">
        <v>322675.64</v>
      </c>
      <c r="AB161" s="11">
        <v>349243.43</v>
      </c>
      <c r="AC161" s="11">
        <v>432528.34</v>
      </c>
      <c r="AD161" s="11">
        <v>454556.72</v>
      </c>
      <c r="AE161" s="11">
        <v>476762.89</v>
      </c>
      <c r="AF161" s="11">
        <v>489711.53</v>
      </c>
      <c r="AG161" s="11">
        <v>528725.42000000004</v>
      </c>
      <c r="AH161" s="11">
        <v>554897.22</v>
      </c>
      <c r="AI161" s="11">
        <v>548149.53</v>
      </c>
      <c r="AJ161" s="11">
        <v>544623.42000000004</v>
      </c>
      <c r="AK161" s="11">
        <v>553613.79</v>
      </c>
      <c r="AL161" s="11">
        <v>549071.71</v>
      </c>
      <c r="AM161" s="11">
        <v>546147.9</v>
      </c>
      <c r="AN161" s="11">
        <v>601878.49</v>
      </c>
      <c r="AO161" s="11">
        <v>628118.85</v>
      </c>
      <c r="AP161" s="11">
        <v>527483.74</v>
      </c>
      <c r="AQ161" s="11">
        <v>574559.89</v>
      </c>
      <c r="AR161" s="11">
        <v>605743.6</v>
      </c>
      <c r="AS161" s="11">
        <v>566877.75</v>
      </c>
      <c r="AT161" s="11">
        <v>553840.93999999994</v>
      </c>
      <c r="AU161" s="11">
        <v>518654.83</v>
      </c>
      <c r="AV161" s="11">
        <v>521251.89</v>
      </c>
      <c r="AW161" s="11">
        <v>517363.03</v>
      </c>
      <c r="AX161" s="11">
        <v>609473.5</v>
      </c>
      <c r="AY161" s="11">
        <v>560061.35</v>
      </c>
      <c r="AZ161" s="11">
        <v>602992.12</v>
      </c>
      <c r="BA161" s="11">
        <v>674334.8</v>
      </c>
      <c r="BB161" s="11">
        <v>791762.65</v>
      </c>
      <c r="BC161" s="11">
        <v>572685.74</v>
      </c>
      <c r="BD161" s="11">
        <v>369865.36</v>
      </c>
      <c r="BE161" s="11">
        <v>13905.61</v>
      </c>
      <c r="BF161" s="11">
        <v>14827.12</v>
      </c>
      <c r="BG161" s="11">
        <v>33099.279999999999</v>
      </c>
      <c r="BH161" s="11">
        <v>66511.09</v>
      </c>
      <c r="BI161" s="11">
        <v>89160.4</v>
      </c>
      <c r="BJ161" s="11">
        <v>110097.82</v>
      </c>
      <c r="BK161" s="11">
        <v>107581.38</v>
      </c>
      <c r="BL161" s="11">
        <v>121265.51</v>
      </c>
      <c r="BM161" s="11">
        <v>205612.27</v>
      </c>
      <c r="BN161" s="11">
        <v>227876.85</v>
      </c>
      <c r="BO161" s="11">
        <v>229019.09</v>
      </c>
      <c r="BP161" s="11">
        <v>254368.81</v>
      </c>
      <c r="BQ161" s="11">
        <v>305062.65000000002</v>
      </c>
      <c r="BR161" s="11">
        <v>241049.57</v>
      </c>
      <c r="BS161" s="11">
        <v>286112.03999999998</v>
      </c>
      <c r="BT161" s="11">
        <v>329602.74</v>
      </c>
      <c r="BU161" s="11">
        <v>348312.91</v>
      </c>
      <c r="BV161" s="11">
        <v>386642.41</v>
      </c>
      <c r="BW161" s="11">
        <v>452482.97</v>
      </c>
      <c r="BX161" s="11">
        <v>435739.83</v>
      </c>
      <c r="BY161" s="11">
        <v>492983.03</v>
      </c>
      <c r="BZ161" s="11">
        <v>498816.04</v>
      </c>
      <c r="CA161" s="11">
        <v>520032.72</v>
      </c>
      <c r="CB161" s="11">
        <v>574789.15</v>
      </c>
      <c r="CC161" s="11">
        <v>625004.13</v>
      </c>
      <c r="CD161" s="11">
        <v>628233.31000000006</v>
      </c>
      <c r="CE161" s="11">
        <v>724848.64000000001</v>
      </c>
      <c r="CF161" s="11">
        <v>732497.96</v>
      </c>
      <c r="CG161" s="11">
        <v>801448.79</v>
      </c>
      <c r="CH161" s="11">
        <v>795001.5</v>
      </c>
      <c r="CI161" s="11">
        <v>810204.76</v>
      </c>
      <c r="CJ161" s="11">
        <v>1011879.21</v>
      </c>
      <c r="CK161" s="11">
        <v>907846.29</v>
      </c>
      <c r="CL161" s="11">
        <v>790732.82</v>
      </c>
      <c r="CM161" s="11">
        <v>870464.9</v>
      </c>
      <c r="CN161" s="11">
        <v>875226.88</v>
      </c>
      <c r="CO161" s="11">
        <v>882862.95</v>
      </c>
      <c r="CP161" s="11">
        <v>868634.2</v>
      </c>
      <c r="CQ161" s="11">
        <v>932707.74</v>
      </c>
      <c r="CR161" s="11">
        <v>836918.05</v>
      </c>
      <c r="CS161" s="11">
        <v>925760.46</v>
      </c>
      <c r="CT161" s="11">
        <v>930160.19</v>
      </c>
      <c r="CU161" s="11">
        <v>1026757.01</v>
      </c>
      <c r="CV161" s="11">
        <v>824453.27</v>
      </c>
      <c r="CW161" s="11">
        <v>927452.85</v>
      </c>
      <c r="CX161" s="11">
        <v>960785.63</v>
      </c>
      <c r="CY161" s="11">
        <v>1010239.49</v>
      </c>
      <c r="CZ161" s="11">
        <v>1098538.51</v>
      </c>
      <c r="DA161" s="11">
        <v>1080928.77</v>
      </c>
      <c r="DB161" s="11">
        <v>1284913.46</v>
      </c>
      <c r="DC161" s="11">
        <v>1181651.1299999999</v>
      </c>
      <c r="DD161" s="11">
        <v>662549.71</v>
      </c>
      <c r="DE161" s="11">
        <v>9730.82</v>
      </c>
      <c r="DF161" s="11">
        <v>35361.57</v>
      </c>
      <c r="DG161" s="11">
        <v>45426.59</v>
      </c>
      <c r="DH161" s="11">
        <v>55336.26</v>
      </c>
      <c r="DI161" s="11">
        <v>94467.87</v>
      </c>
      <c r="DJ161" s="11">
        <v>139871.07</v>
      </c>
      <c r="DK161" s="11">
        <v>88573.34</v>
      </c>
      <c r="DL161" s="11">
        <v>201322.45</v>
      </c>
      <c r="DM161" s="11">
        <v>254111.59</v>
      </c>
      <c r="DN161" s="11">
        <v>264145.03999999998</v>
      </c>
      <c r="DO161" s="11">
        <v>329369</v>
      </c>
      <c r="DP161" s="11">
        <v>423293.07</v>
      </c>
      <c r="DQ161" s="11">
        <v>432205.66</v>
      </c>
      <c r="DR161" s="11">
        <v>531700.86</v>
      </c>
      <c r="DS161" s="11">
        <v>597755.59</v>
      </c>
      <c r="DT161" s="11">
        <v>510342.96</v>
      </c>
      <c r="DU161" s="11">
        <v>698194.55</v>
      </c>
      <c r="DV161" s="11">
        <v>626600.53</v>
      </c>
      <c r="DW161" s="11">
        <v>815436.91</v>
      </c>
      <c r="DX161" s="11">
        <v>782093.25</v>
      </c>
      <c r="DY161" s="11">
        <v>871532.46</v>
      </c>
      <c r="DZ161" s="11">
        <v>807342.15</v>
      </c>
      <c r="EA161" s="11">
        <v>850612.14</v>
      </c>
      <c r="EB161" s="11">
        <v>896521.76</v>
      </c>
      <c r="EC161" s="11">
        <v>927894.31</v>
      </c>
      <c r="ED161" s="11">
        <v>986470.85</v>
      </c>
      <c r="EE161" s="11">
        <v>1102527.78</v>
      </c>
      <c r="EF161" s="11">
        <v>1004998.28</v>
      </c>
      <c r="EG161" s="11">
        <v>970791.7</v>
      </c>
      <c r="EH161" s="11">
        <v>1180811.77</v>
      </c>
      <c r="EI161" s="11">
        <v>1223954.95</v>
      </c>
      <c r="EJ161" s="11">
        <v>1288322.8</v>
      </c>
      <c r="EK161" s="11">
        <v>1084174.52</v>
      </c>
      <c r="EL161" s="11">
        <v>1141487.56</v>
      </c>
      <c r="EM161" s="11">
        <v>1220155.49</v>
      </c>
      <c r="EN161" s="11">
        <v>1174887.01</v>
      </c>
      <c r="EO161" s="11">
        <v>1129861.76</v>
      </c>
      <c r="EP161" s="11">
        <v>1104478.42</v>
      </c>
      <c r="EQ161" s="11">
        <v>1174175.5900000001</v>
      </c>
      <c r="ER161" s="11">
        <v>1221211.6000000001</v>
      </c>
      <c r="ES161" s="11">
        <v>1249456.3600000001</v>
      </c>
      <c r="ET161" s="11">
        <v>1241610.3600000001</v>
      </c>
      <c r="EU161" s="11">
        <v>1294254.33</v>
      </c>
      <c r="EV161" s="11">
        <v>1128041.96</v>
      </c>
      <c r="EW161" s="11">
        <v>1163540.43</v>
      </c>
      <c r="EX161" s="11">
        <v>1283680.29</v>
      </c>
      <c r="EY161" s="11">
        <v>1262510.17</v>
      </c>
      <c r="EZ161" s="11">
        <v>1230025.56</v>
      </c>
      <c r="FA161" s="11">
        <v>1314623.8500000001</v>
      </c>
      <c r="FB161" s="11">
        <v>1293868.1299999999</v>
      </c>
      <c r="FC161" s="11">
        <v>1383505.55</v>
      </c>
      <c r="FD161" s="11">
        <v>904318.62</v>
      </c>
      <c r="FE161" s="11">
        <v>1273</v>
      </c>
      <c r="FF161" s="11">
        <v>8846.2999999999993</v>
      </c>
      <c r="FG161" s="11">
        <v>29352.77</v>
      </c>
      <c r="FH161" s="11">
        <v>67304.429999999993</v>
      </c>
      <c r="FI161" s="11">
        <v>78353.16</v>
      </c>
      <c r="FJ161" s="11">
        <v>120870.94</v>
      </c>
      <c r="FK161" s="11">
        <v>171523.28</v>
      </c>
      <c r="FL161" s="11">
        <v>172615.62</v>
      </c>
      <c r="FM161" s="11">
        <v>253893.51</v>
      </c>
      <c r="FN161" s="11">
        <v>315857.58</v>
      </c>
      <c r="FO161" s="11">
        <v>297166.58</v>
      </c>
      <c r="FP161" s="11">
        <v>343579.04</v>
      </c>
      <c r="FQ161" s="11">
        <v>365608.54</v>
      </c>
      <c r="FR161" s="11">
        <v>515615.91</v>
      </c>
      <c r="FS161" s="11">
        <v>491105.53</v>
      </c>
      <c r="FT161" s="11">
        <v>636181.14</v>
      </c>
      <c r="FU161" s="11">
        <v>624847.94999999995</v>
      </c>
      <c r="FV161" s="11">
        <v>408872.77</v>
      </c>
      <c r="FW161" s="11">
        <v>633759.6</v>
      </c>
      <c r="FX161" s="11">
        <v>696623.24</v>
      </c>
      <c r="FY161" s="11">
        <v>696361.52</v>
      </c>
      <c r="FZ161" s="11">
        <v>751524.97</v>
      </c>
      <c r="GA161" s="11">
        <v>814170.85</v>
      </c>
      <c r="GB161" s="11">
        <v>863767.23</v>
      </c>
      <c r="GC161" s="20">
        <v>878254.23</v>
      </c>
      <c r="GD161" s="20">
        <v>942041.19</v>
      </c>
      <c r="GE161" s="20">
        <v>1056039.3999999999</v>
      </c>
      <c r="GF161" s="20">
        <v>1106408.74</v>
      </c>
      <c r="GG161" s="20">
        <v>1181806.53</v>
      </c>
      <c r="GH161" s="20">
        <v>1139586.46</v>
      </c>
      <c r="GI161" s="30"/>
      <c r="GJ161" s="32"/>
      <c r="GK161" s="32"/>
      <c r="GL161" s="32"/>
      <c r="GM161" s="32"/>
      <c r="GN161" s="32"/>
      <c r="GO161" s="32"/>
      <c r="GP161" s="32"/>
    </row>
    <row r="162" spans="1:198" ht="28.5" customHeight="1" x14ac:dyDescent="0.3">
      <c r="B162" s="3" t="s">
        <v>3</v>
      </c>
      <c r="C162" s="3" t="s">
        <v>4</v>
      </c>
      <c r="D162" s="59" t="s">
        <v>14</v>
      </c>
      <c r="E162" s="11">
        <v>0</v>
      </c>
      <c r="F162" s="11">
        <v>4245.24</v>
      </c>
      <c r="G162" s="11">
        <v>715.6</v>
      </c>
      <c r="H162" s="11">
        <v>4776.21</v>
      </c>
      <c r="I162" s="11">
        <v>25</v>
      </c>
      <c r="J162" s="11">
        <v>64</v>
      </c>
      <c r="K162" s="11">
        <v>176.57</v>
      </c>
      <c r="L162" s="11">
        <v>471.67</v>
      </c>
      <c r="M162" s="11">
        <v>962.52</v>
      </c>
      <c r="N162" s="11">
        <v>733.9</v>
      </c>
      <c r="O162" s="11">
        <v>2221.83</v>
      </c>
      <c r="P162" s="11">
        <v>8938.9500000000007</v>
      </c>
      <c r="Q162" s="11">
        <v>8906.08</v>
      </c>
      <c r="R162" s="11">
        <v>15761.58</v>
      </c>
      <c r="S162" s="11">
        <v>17950.88</v>
      </c>
      <c r="T162" s="11">
        <v>23360.81</v>
      </c>
      <c r="U162" s="11">
        <v>21231.78</v>
      </c>
      <c r="V162" s="11">
        <v>23936.27</v>
      </c>
      <c r="W162" s="11">
        <v>23560.03</v>
      </c>
      <c r="X162" s="11">
        <v>24102.74</v>
      </c>
      <c r="Y162" s="11">
        <v>29847.07</v>
      </c>
      <c r="Z162" s="11">
        <v>16030.56</v>
      </c>
      <c r="AA162" s="11">
        <v>18556.38</v>
      </c>
      <c r="AB162" s="11">
        <v>18286.38</v>
      </c>
      <c r="AC162" s="11">
        <v>21293.24</v>
      </c>
      <c r="AD162" s="11">
        <v>22194.05</v>
      </c>
      <c r="AE162" s="11">
        <v>24890.78</v>
      </c>
      <c r="AF162" s="11">
        <v>21459.26</v>
      </c>
      <c r="AG162" s="11">
        <v>20834.72</v>
      </c>
      <c r="AH162" s="11">
        <v>19033.75</v>
      </c>
      <c r="AI162" s="11">
        <v>17766.349999999999</v>
      </c>
      <c r="AJ162" s="11">
        <v>22775.63</v>
      </c>
      <c r="AK162" s="11">
        <v>21827.15</v>
      </c>
      <c r="AL162" s="11">
        <v>20602.8</v>
      </c>
      <c r="AM162" s="11">
        <v>15704.88</v>
      </c>
      <c r="AN162" s="11">
        <v>23293.17</v>
      </c>
      <c r="AO162" s="11">
        <v>22764.5</v>
      </c>
      <c r="AP162" s="11">
        <v>4511.8599999999997</v>
      </c>
      <c r="AQ162" s="11">
        <v>5041.74</v>
      </c>
      <c r="AR162" s="11">
        <v>4541.01</v>
      </c>
      <c r="AS162" s="11">
        <v>4737.66</v>
      </c>
      <c r="AT162" s="11">
        <v>4739.3100000000004</v>
      </c>
      <c r="AU162" s="11">
        <v>4735.83</v>
      </c>
      <c r="AV162" s="11">
        <v>4192.07</v>
      </c>
      <c r="AW162" s="11">
        <v>4772.8</v>
      </c>
      <c r="AX162" s="11">
        <v>4766.88</v>
      </c>
      <c r="AY162" s="11">
        <v>5227.26</v>
      </c>
      <c r="AZ162" s="11">
        <v>4379.5</v>
      </c>
      <c r="BA162" s="11">
        <v>4637.0200000000004</v>
      </c>
      <c r="BB162" s="11">
        <v>8292.76</v>
      </c>
      <c r="BC162" s="11">
        <v>8857.68</v>
      </c>
      <c r="BD162" s="11">
        <v>4509.26</v>
      </c>
      <c r="BE162" s="11" t="s">
        <v>14</v>
      </c>
      <c r="BF162" s="11">
        <v>1320.79</v>
      </c>
      <c r="BG162" s="11">
        <v>4872.8999999999996</v>
      </c>
      <c r="BH162" s="11">
        <v>13516.43</v>
      </c>
      <c r="BI162" s="11">
        <v>16490.009999999998</v>
      </c>
      <c r="BJ162" s="11">
        <v>20477.18</v>
      </c>
      <c r="BK162" s="11">
        <v>12980.23</v>
      </c>
      <c r="BL162" s="11">
        <v>17426.169999999998</v>
      </c>
      <c r="BM162" s="11">
        <v>18011.7</v>
      </c>
      <c r="BN162" s="11">
        <v>19047.03</v>
      </c>
      <c r="BO162" s="11">
        <v>17301.48</v>
      </c>
      <c r="BP162" s="11">
        <f>19322.94+28.49</f>
        <v>19351.43</v>
      </c>
      <c r="BQ162" s="11">
        <v>21014.670000000002</v>
      </c>
      <c r="BR162" s="11">
        <v>43615.350000000006</v>
      </c>
      <c r="BS162" s="11">
        <v>19253.03</v>
      </c>
      <c r="BT162" s="11">
        <v>19988.68</v>
      </c>
      <c r="BU162" s="11">
        <v>29103.18</v>
      </c>
      <c r="BV162" s="11">
        <v>27072.899999999998</v>
      </c>
      <c r="BW162" s="11">
        <v>31199.809999999998</v>
      </c>
      <c r="BX162" s="11">
        <v>29488.82</v>
      </c>
      <c r="BY162" s="11">
        <v>28475.809999999998</v>
      </c>
      <c r="BZ162" s="11">
        <v>39292.17</v>
      </c>
      <c r="CA162" s="11">
        <v>43994.29</v>
      </c>
      <c r="CB162" s="11">
        <v>40098.949999999997</v>
      </c>
      <c r="CC162" s="11">
        <v>43176.639999999999</v>
      </c>
      <c r="CD162" s="11">
        <v>42607.94</v>
      </c>
      <c r="CE162" s="11">
        <v>48873.95</v>
      </c>
      <c r="CF162" s="11">
        <v>46139.839999999997</v>
      </c>
      <c r="CG162" s="11">
        <v>55686.42</v>
      </c>
      <c r="CH162" s="11">
        <v>47792.97</v>
      </c>
      <c r="CI162" s="11">
        <v>59656.73</v>
      </c>
      <c r="CJ162" s="11">
        <v>50656.53</v>
      </c>
      <c r="CK162" s="11">
        <v>52996.54</v>
      </c>
      <c r="CL162" s="11">
        <v>42921.8</v>
      </c>
      <c r="CM162" s="11">
        <v>49445.13</v>
      </c>
      <c r="CN162" s="11">
        <v>50628.54</v>
      </c>
      <c r="CO162" s="11">
        <v>47929.11</v>
      </c>
      <c r="CP162" s="11">
        <v>40193.33</v>
      </c>
      <c r="CQ162" s="11">
        <v>51540.9</v>
      </c>
      <c r="CR162" s="11">
        <v>47148.6</v>
      </c>
      <c r="CS162" s="11">
        <v>51535.7</v>
      </c>
      <c r="CT162" s="11">
        <v>56072.31</v>
      </c>
      <c r="CU162" s="11">
        <v>59523.23</v>
      </c>
      <c r="CV162" s="11">
        <v>47493.36</v>
      </c>
      <c r="CW162" s="11">
        <v>65510.69</v>
      </c>
      <c r="CX162" s="11">
        <v>53615.37</v>
      </c>
      <c r="CY162" s="11">
        <v>52904.68</v>
      </c>
      <c r="CZ162" s="11">
        <v>52259.67</v>
      </c>
      <c r="DA162" s="11">
        <v>50036.53</v>
      </c>
      <c r="DB162" s="11">
        <v>53993.98</v>
      </c>
      <c r="DC162" s="11">
        <v>41468.639999999999</v>
      </c>
      <c r="DD162" s="11">
        <v>44504.98</v>
      </c>
      <c r="DE162" s="11" t="s">
        <v>14</v>
      </c>
      <c r="DF162" s="11" t="s">
        <v>14</v>
      </c>
      <c r="DG162" s="11">
        <v>2</v>
      </c>
      <c r="DH162" s="11">
        <v>1065.0999999999999</v>
      </c>
      <c r="DI162" s="11">
        <v>907</v>
      </c>
      <c r="DJ162" s="11">
        <v>1327</v>
      </c>
      <c r="DK162" s="11">
        <v>2130.25</v>
      </c>
      <c r="DL162" s="11">
        <v>2645</v>
      </c>
      <c r="DM162" s="11">
        <v>6063.29</v>
      </c>
      <c r="DN162" s="11">
        <v>9355.32</v>
      </c>
      <c r="DO162" s="11">
        <v>4840.93</v>
      </c>
      <c r="DP162" s="11">
        <v>5718.47</v>
      </c>
      <c r="DQ162" s="11">
        <v>3216.2</v>
      </c>
      <c r="DR162" s="11">
        <v>7479.53</v>
      </c>
      <c r="DS162" s="11">
        <v>7421.21</v>
      </c>
      <c r="DT162" s="11">
        <v>4827.29</v>
      </c>
      <c r="DU162" s="11">
        <v>11657.12</v>
      </c>
      <c r="DV162" s="11">
        <v>6340.58</v>
      </c>
      <c r="DW162" s="11">
        <v>12784.83</v>
      </c>
      <c r="DX162" s="11">
        <v>7626.46</v>
      </c>
      <c r="DY162" s="11">
        <v>6005.68</v>
      </c>
      <c r="DZ162" s="11">
        <v>3393.59</v>
      </c>
      <c r="EA162" s="11">
        <v>2798.67</v>
      </c>
      <c r="EB162" s="11">
        <v>1965</v>
      </c>
      <c r="EC162" s="11">
        <v>2145</v>
      </c>
      <c r="ED162" s="11">
        <v>7003.84</v>
      </c>
      <c r="EE162" s="11">
        <v>8678.89</v>
      </c>
      <c r="EF162" s="11">
        <v>8560.7199999999993</v>
      </c>
      <c r="EG162" s="11">
        <v>7498.88</v>
      </c>
      <c r="EH162" s="11">
        <v>9673.19</v>
      </c>
      <c r="EI162" s="11">
        <v>14892.44</v>
      </c>
      <c r="EJ162" s="11">
        <v>20378.189999999999</v>
      </c>
      <c r="EK162" s="11">
        <v>7429.25</v>
      </c>
      <c r="EL162" s="11">
        <v>6478.16</v>
      </c>
      <c r="EM162" s="11">
        <v>8720.15</v>
      </c>
      <c r="EN162" s="11">
        <v>8825.92</v>
      </c>
      <c r="EO162" s="11">
        <v>7377.98</v>
      </c>
      <c r="EP162" s="11">
        <v>8119.42</v>
      </c>
      <c r="EQ162" s="11">
        <v>8807.4500000000007</v>
      </c>
      <c r="ER162" s="11">
        <v>5907.5</v>
      </c>
      <c r="ES162" s="11">
        <v>6007.05</v>
      </c>
      <c r="ET162" s="11">
        <v>9261.34</v>
      </c>
      <c r="EU162" s="11">
        <v>9441.3799999999992</v>
      </c>
      <c r="EV162" s="11">
        <v>5766.16</v>
      </c>
      <c r="EW162" s="11">
        <v>6433.84</v>
      </c>
      <c r="EX162" s="11">
        <v>8768.3799999999992</v>
      </c>
      <c r="EY162" s="11">
        <v>6596.75</v>
      </c>
      <c r="EZ162" s="11">
        <v>5309.92</v>
      </c>
      <c r="FA162" s="11">
        <v>7975.54</v>
      </c>
      <c r="FB162" s="11">
        <v>7081.1</v>
      </c>
      <c r="FC162" s="11">
        <v>4629.17</v>
      </c>
      <c r="FD162" s="11">
        <v>6098.17</v>
      </c>
      <c r="FE162" s="11">
        <v>0</v>
      </c>
      <c r="FF162" s="11">
        <v>0</v>
      </c>
      <c r="FG162" s="11">
        <v>0</v>
      </c>
      <c r="FH162" s="11">
        <v>0</v>
      </c>
      <c r="FI162" s="11">
        <v>0</v>
      </c>
      <c r="FJ162" s="11">
        <v>0</v>
      </c>
      <c r="FK162" s="11">
        <v>0</v>
      </c>
      <c r="FL162" s="11">
        <v>0</v>
      </c>
      <c r="FM162" s="11">
        <v>0</v>
      </c>
      <c r="FN162" s="11">
        <v>0</v>
      </c>
      <c r="FO162" s="11">
        <v>0</v>
      </c>
      <c r="FP162" s="11">
        <v>0</v>
      </c>
      <c r="FQ162" s="11">
        <v>0</v>
      </c>
      <c r="FR162" s="11">
        <v>0</v>
      </c>
      <c r="FS162" s="11">
        <v>0</v>
      </c>
      <c r="FT162" s="11">
        <v>0</v>
      </c>
      <c r="FU162" s="11">
        <v>0</v>
      </c>
      <c r="FV162" s="11">
        <v>0</v>
      </c>
      <c r="FW162" s="11">
        <v>0</v>
      </c>
      <c r="FX162" s="11">
        <v>0</v>
      </c>
      <c r="FY162" s="11">
        <v>0</v>
      </c>
      <c r="FZ162" s="11">
        <v>0</v>
      </c>
      <c r="GA162" s="11">
        <v>0</v>
      </c>
      <c r="GB162" s="11">
        <v>0</v>
      </c>
      <c r="GC162" s="20">
        <v>0</v>
      </c>
      <c r="GD162" s="20">
        <v>0</v>
      </c>
      <c r="GE162" s="20">
        <v>0</v>
      </c>
      <c r="GF162" s="20">
        <v>0</v>
      </c>
      <c r="GG162" s="20">
        <v>0</v>
      </c>
      <c r="GH162" s="20">
        <v>0</v>
      </c>
      <c r="GI162" s="30"/>
      <c r="GJ162" s="32"/>
      <c r="GK162" s="31"/>
      <c r="GL162" s="31"/>
      <c r="GM162" s="31"/>
      <c r="GN162" s="31"/>
      <c r="GO162" s="31"/>
      <c r="GP162" s="31"/>
    </row>
    <row r="163" spans="1:198" ht="30" customHeight="1" x14ac:dyDescent="0.3">
      <c r="B163" s="3" t="s">
        <v>11</v>
      </c>
      <c r="C163" s="3" t="s">
        <v>12</v>
      </c>
      <c r="D163" s="11">
        <v>2710.81</v>
      </c>
      <c r="E163" s="11">
        <v>12765.48</v>
      </c>
      <c r="F163" s="11">
        <v>27582.3</v>
      </c>
      <c r="G163" s="11">
        <v>32064.3</v>
      </c>
      <c r="H163" s="11">
        <v>33598.22</v>
      </c>
      <c r="I163" s="11">
        <v>50294.8</v>
      </c>
      <c r="J163" s="11">
        <v>67049.3</v>
      </c>
      <c r="K163" s="11">
        <v>62987.95</v>
      </c>
      <c r="L163" s="11">
        <v>80778.36</v>
      </c>
      <c r="M163" s="11">
        <v>127371.43</v>
      </c>
      <c r="N163" s="11">
        <v>111969.49</v>
      </c>
      <c r="O163" s="11">
        <v>82822.570000000007</v>
      </c>
      <c r="P163" s="11">
        <v>96484.07</v>
      </c>
      <c r="Q163" s="11">
        <v>115665.58</v>
      </c>
      <c r="R163" s="11">
        <v>167343.06</v>
      </c>
      <c r="S163" s="11">
        <v>147913.04999999999</v>
      </c>
      <c r="T163" s="11">
        <v>236843.65</v>
      </c>
      <c r="U163" s="11">
        <v>244790.09</v>
      </c>
      <c r="V163" s="11">
        <v>334051.31</v>
      </c>
      <c r="W163" s="11">
        <v>302472.37</v>
      </c>
      <c r="X163" s="11">
        <v>361041.47</v>
      </c>
      <c r="Y163" s="11">
        <v>333158.28999999998</v>
      </c>
      <c r="Z163" s="11">
        <v>377156.31</v>
      </c>
      <c r="AA163" s="11">
        <v>354656.89</v>
      </c>
      <c r="AB163" s="11">
        <v>388168.22</v>
      </c>
      <c r="AC163" s="11">
        <v>458185.59</v>
      </c>
      <c r="AD163" s="11">
        <v>560642.46</v>
      </c>
      <c r="AE163" s="11">
        <v>554376</v>
      </c>
      <c r="AF163" s="11">
        <v>662833.69999999995</v>
      </c>
      <c r="AG163" s="11">
        <v>640325.16</v>
      </c>
      <c r="AH163" s="11">
        <v>673096.03</v>
      </c>
      <c r="AI163" s="11">
        <v>688223.97</v>
      </c>
      <c r="AJ163" s="11">
        <v>734013.92</v>
      </c>
      <c r="AK163" s="11">
        <v>731613.38</v>
      </c>
      <c r="AL163" s="11">
        <v>657229.77</v>
      </c>
      <c r="AM163" s="11">
        <v>597494.93999999994</v>
      </c>
      <c r="AN163" s="11">
        <v>652979.55000000005</v>
      </c>
      <c r="AO163" s="11">
        <v>672433.39</v>
      </c>
      <c r="AP163" s="11">
        <v>479838.79</v>
      </c>
      <c r="AQ163" s="11">
        <v>421837.05</v>
      </c>
      <c r="AR163" s="11">
        <v>519540.77</v>
      </c>
      <c r="AS163" s="11">
        <v>385741.26</v>
      </c>
      <c r="AT163" s="11">
        <v>393034.02</v>
      </c>
      <c r="AU163" s="11">
        <v>410854.66</v>
      </c>
      <c r="AV163" s="11">
        <v>398578.39</v>
      </c>
      <c r="AW163" s="11">
        <v>433428.58</v>
      </c>
      <c r="AX163" s="11">
        <v>465236.98</v>
      </c>
      <c r="AY163" s="11">
        <v>449303.67</v>
      </c>
      <c r="AZ163" s="11">
        <v>499145.83</v>
      </c>
      <c r="BA163" s="11">
        <v>488891.72</v>
      </c>
      <c r="BB163" s="11">
        <v>534433.91</v>
      </c>
      <c r="BC163" s="11">
        <v>376846.41</v>
      </c>
      <c r="BD163" s="11">
        <v>244489.63</v>
      </c>
      <c r="BE163" s="11">
        <v>0</v>
      </c>
      <c r="BF163" s="11">
        <v>1360.54</v>
      </c>
      <c r="BG163" s="11">
        <v>1180.53</v>
      </c>
      <c r="BH163" s="11">
        <v>8440.0400000000009</v>
      </c>
      <c r="BI163" s="11">
        <v>8448.06</v>
      </c>
      <c r="BJ163" s="11">
        <v>9882.35</v>
      </c>
      <c r="BK163" s="11">
        <v>16603.689999999999</v>
      </c>
      <c r="BL163" s="11">
        <v>25415.53</v>
      </c>
      <c r="BM163" s="11">
        <v>37207.379999999997</v>
      </c>
      <c r="BN163" s="11">
        <v>49697.58</v>
      </c>
      <c r="BO163" s="11">
        <v>55064.38</v>
      </c>
      <c r="BP163" s="11">
        <v>63331.519999999997</v>
      </c>
      <c r="BQ163" s="11">
        <v>80740.259999999995</v>
      </c>
      <c r="BR163" s="11">
        <v>53394.13</v>
      </c>
      <c r="BS163" s="11">
        <v>64110.65</v>
      </c>
      <c r="BT163" s="11">
        <v>104232</v>
      </c>
      <c r="BU163" s="11">
        <v>123667.16</v>
      </c>
      <c r="BV163" s="11">
        <v>103572.47</v>
      </c>
      <c r="BW163" s="11">
        <v>105719.66</v>
      </c>
      <c r="BX163" s="11">
        <v>98281.67</v>
      </c>
      <c r="BY163" s="11">
        <v>124078.47</v>
      </c>
      <c r="BZ163" s="11">
        <v>144098.89000000001</v>
      </c>
      <c r="CA163" s="11">
        <v>144851.98000000001</v>
      </c>
      <c r="CB163" s="11">
        <v>152021.93</v>
      </c>
      <c r="CC163" s="11">
        <v>149716.69</v>
      </c>
      <c r="CD163" s="11">
        <v>147019.97</v>
      </c>
      <c r="CE163" s="11">
        <v>179551.32</v>
      </c>
      <c r="CF163" s="11">
        <v>178488.87</v>
      </c>
      <c r="CG163" s="11">
        <v>192044.72</v>
      </c>
      <c r="CH163" s="11">
        <v>200415.21</v>
      </c>
      <c r="CI163" s="11">
        <v>189564.73</v>
      </c>
      <c r="CJ163" s="11">
        <v>231121.1</v>
      </c>
      <c r="CK163" s="11">
        <v>220135.9</v>
      </c>
      <c r="CL163" s="11">
        <v>190760.73</v>
      </c>
      <c r="CM163" s="11">
        <v>213413.21</v>
      </c>
      <c r="CN163" s="11">
        <v>253261.96</v>
      </c>
      <c r="CO163" s="11">
        <v>208585.35</v>
      </c>
      <c r="CP163" s="11">
        <v>230882.75</v>
      </c>
      <c r="CQ163" s="11">
        <v>189290.93</v>
      </c>
      <c r="CR163" s="11">
        <v>198002.01</v>
      </c>
      <c r="CS163" s="11">
        <v>200710.06</v>
      </c>
      <c r="CT163" s="11">
        <v>189910.82</v>
      </c>
      <c r="CU163" s="11">
        <v>182163.21</v>
      </c>
      <c r="CV163" s="11">
        <v>188304.28</v>
      </c>
      <c r="CW163" s="11">
        <v>203926.36</v>
      </c>
      <c r="CX163" s="11">
        <v>217787.08</v>
      </c>
      <c r="CY163" s="11">
        <v>181902.82</v>
      </c>
      <c r="CZ163" s="11">
        <v>196991.18</v>
      </c>
      <c r="DA163" s="11">
        <v>203813.02</v>
      </c>
      <c r="DB163" s="11">
        <v>221374.58</v>
      </c>
      <c r="DC163" s="11">
        <v>167364.37</v>
      </c>
      <c r="DD163" s="11">
        <v>119632.47</v>
      </c>
      <c r="DE163" s="11" t="s">
        <v>14</v>
      </c>
      <c r="DF163" s="11" t="s">
        <v>14</v>
      </c>
      <c r="DG163" s="11">
        <v>1395.4</v>
      </c>
      <c r="DH163" s="11">
        <v>721</v>
      </c>
      <c r="DI163" s="11">
        <v>1104.8</v>
      </c>
      <c r="DJ163" s="11">
        <v>749.5</v>
      </c>
      <c r="DK163" s="11">
        <v>1453.7</v>
      </c>
      <c r="DL163" s="11">
        <v>2627.2</v>
      </c>
      <c r="DM163" s="11">
        <v>1948.6</v>
      </c>
      <c r="DN163" s="11">
        <v>3374.8</v>
      </c>
      <c r="DO163" s="11">
        <v>4441.3500000000004</v>
      </c>
      <c r="DP163" s="11">
        <v>12362.71</v>
      </c>
      <c r="DQ163" s="11">
        <v>3540.76</v>
      </c>
      <c r="DR163" s="11">
        <v>6837.35</v>
      </c>
      <c r="DS163" s="11">
        <v>15700.65</v>
      </c>
      <c r="DT163" s="11">
        <v>5990.37</v>
      </c>
      <c r="DU163" s="11">
        <v>7796.35</v>
      </c>
      <c r="DV163" s="11">
        <v>8189.29</v>
      </c>
      <c r="DW163" s="11">
        <v>9643.4699999999993</v>
      </c>
      <c r="DX163" s="11">
        <v>7937.5</v>
      </c>
      <c r="DY163" s="11">
        <v>20178.25</v>
      </c>
      <c r="DZ163" s="11">
        <v>11791.61</v>
      </c>
      <c r="EA163" s="11">
        <v>14302.66</v>
      </c>
      <c r="EB163" s="11">
        <v>13482.51</v>
      </c>
      <c r="EC163" s="11">
        <v>27103.84</v>
      </c>
      <c r="ED163" s="11">
        <v>14231.4</v>
      </c>
      <c r="EE163" s="11">
        <v>20746.95</v>
      </c>
      <c r="EF163" s="11">
        <v>20287.63</v>
      </c>
      <c r="EG163" s="11">
        <v>16462.03</v>
      </c>
      <c r="EH163" s="11">
        <v>17308.37</v>
      </c>
      <c r="EI163" s="11">
        <v>18221.86</v>
      </c>
      <c r="EJ163" s="11">
        <v>30176.19</v>
      </c>
      <c r="EK163" s="11">
        <v>30215.599999999999</v>
      </c>
      <c r="EL163" s="11">
        <v>26042.36</v>
      </c>
      <c r="EM163" s="11">
        <v>32243.63</v>
      </c>
      <c r="EN163" s="11">
        <v>25077.81</v>
      </c>
      <c r="EO163" s="11">
        <v>24478.48</v>
      </c>
      <c r="EP163" s="11">
        <v>20528.73</v>
      </c>
      <c r="EQ163" s="11">
        <v>19970.36</v>
      </c>
      <c r="ER163" s="11">
        <v>38477.85</v>
      </c>
      <c r="ES163" s="11">
        <v>32175.47</v>
      </c>
      <c r="ET163" s="11">
        <v>28136.78</v>
      </c>
      <c r="EU163" s="11">
        <v>23483.19</v>
      </c>
      <c r="EV163" s="11">
        <v>23168.48</v>
      </c>
      <c r="EW163" s="11">
        <v>35616.57</v>
      </c>
      <c r="EX163" s="11">
        <v>33374.160000000003</v>
      </c>
      <c r="EY163" s="11">
        <v>35413.629999999997</v>
      </c>
      <c r="EZ163" s="11">
        <v>34155.01</v>
      </c>
      <c r="FA163" s="11">
        <v>39146.68</v>
      </c>
      <c r="FB163" s="11">
        <v>39332.04</v>
      </c>
      <c r="FC163" s="11">
        <v>47631.73</v>
      </c>
      <c r="FD163" s="11">
        <v>29145.58</v>
      </c>
      <c r="FE163" s="11">
        <v>66</v>
      </c>
      <c r="FF163" s="11">
        <v>769</v>
      </c>
      <c r="FG163" s="11">
        <v>805</v>
      </c>
      <c r="FH163" s="11">
        <v>503</v>
      </c>
      <c r="FI163" s="11">
        <v>766</v>
      </c>
      <c r="FJ163" s="11">
        <v>1472</v>
      </c>
      <c r="FK163" s="11">
        <v>979</v>
      </c>
      <c r="FL163" s="11">
        <v>1769.22</v>
      </c>
      <c r="FM163" s="11">
        <v>2426</v>
      </c>
      <c r="FN163" s="11">
        <v>2433</v>
      </c>
      <c r="FO163" s="11">
        <v>1222</v>
      </c>
      <c r="FP163" s="11">
        <v>1023</v>
      </c>
      <c r="FQ163" s="11">
        <v>1399.5</v>
      </c>
      <c r="FR163" s="11">
        <v>972</v>
      </c>
      <c r="FS163" s="11">
        <v>806</v>
      </c>
      <c r="FT163" s="11">
        <v>1277</v>
      </c>
      <c r="FU163" s="11">
        <v>2442</v>
      </c>
      <c r="FV163" s="11">
        <v>800</v>
      </c>
      <c r="FW163" s="11">
        <v>2012</v>
      </c>
      <c r="FX163" s="11">
        <v>4164</v>
      </c>
      <c r="FY163" s="11">
        <v>10398</v>
      </c>
      <c r="FZ163" s="11">
        <v>6056</v>
      </c>
      <c r="GA163" s="11">
        <v>3081</v>
      </c>
      <c r="GB163" s="11">
        <v>4450</v>
      </c>
      <c r="GC163" s="20">
        <v>3840</v>
      </c>
      <c r="GD163" s="20">
        <v>5100.3999999999996</v>
      </c>
      <c r="GE163" s="20">
        <v>6144</v>
      </c>
      <c r="GF163" s="20">
        <v>6572</v>
      </c>
      <c r="GG163" s="20">
        <v>4165</v>
      </c>
      <c r="GH163" s="20">
        <v>4218</v>
      </c>
      <c r="GI163" s="30"/>
      <c r="GJ163" s="32"/>
      <c r="GK163" s="32"/>
      <c r="GL163" s="32"/>
      <c r="GM163" s="32"/>
      <c r="GN163" s="32"/>
      <c r="GO163" s="32"/>
      <c r="GP163" s="32"/>
    </row>
    <row r="164" spans="1:198" ht="31.5" customHeight="1" x14ac:dyDescent="0.3">
      <c r="B164" s="3" t="s">
        <v>15</v>
      </c>
      <c r="C164" s="3" t="s">
        <v>16</v>
      </c>
      <c r="D164" s="59" t="s">
        <v>28</v>
      </c>
      <c r="E164" s="59" t="s">
        <v>28</v>
      </c>
      <c r="F164" s="59" t="s">
        <v>28</v>
      </c>
      <c r="G164" s="11">
        <v>7338.19</v>
      </c>
      <c r="H164" s="11">
        <v>24137.25</v>
      </c>
      <c r="I164" s="11">
        <v>27822.18</v>
      </c>
      <c r="J164" s="11">
        <v>56577.57</v>
      </c>
      <c r="K164" s="11">
        <v>112941.8</v>
      </c>
      <c r="L164" s="11">
        <v>274491.12</v>
      </c>
      <c r="M164" s="11">
        <v>637111.96</v>
      </c>
      <c r="N164" s="11">
        <v>874335.57</v>
      </c>
      <c r="O164" s="11">
        <v>776908.32</v>
      </c>
      <c r="P164" s="11">
        <v>715805.25</v>
      </c>
      <c r="Q164" s="11">
        <v>798714.68</v>
      </c>
      <c r="R164" s="11">
        <v>1072585.05</v>
      </c>
      <c r="S164" s="20">
        <v>668544.03</v>
      </c>
      <c r="T164" s="11">
        <v>1012684.73</v>
      </c>
      <c r="U164" s="11">
        <v>1076456.67</v>
      </c>
      <c r="V164" s="11">
        <v>1512204.42</v>
      </c>
      <c r="W164" s="11">
        <v>1704451.82</v>
      </c>
      <c r="X164" s="11">
        <v>1808127.09</v>
      </c>
      <c r="Y164" s="11">
        <v>2101496.87</v>
      </c>
      <c r="Z164" s="11">
        <v>2638959.67</v>
      </c>
      <c r="AA164" s="11">
        <v>2804072</v>
      </c>
      <c r="AB164" s="11">
        <v>3098810.97</v>
      </c>
      <c r="AC164" s="11">
        <v>3534995.38</v>
      </c>
      <c r="AD164" s="20">
        <v>4036242.12</v>
      </c>
      <c r="AE164" s="20">
        <v>4108794.09</v>
      </c>
      <c r="AF164" s="20">
        <v>4183434.28</v>
      </c>
      <c r="AG164" s="20">
        <v>4006744.57</v>
      </c>
      <c r="AH164" s="20">
        <v>4602869.01</v>
      </c>
      <c r="AI164" s="20">
        <v>4798419.9000000004</v>
      </c>
      <c r="AJ164" s="20">
        <v>4526051.5599999996</v>
      </c>
      <c r="AK164" s="20">
        <v>4565213.34</v>
      </c>
      <c r="AL164" s="20">
        <v>5052831.0599999996</v>
      </c>
      <c r="AM164" s="20">
        <v>5254859.2</v>
      </c>
      <c r="AN164" s="20">
        <v>5571668.5999999996</v>
      </c>
      <c r="AO164" s="20">
        <v>5311116.09</v>
      </c>
      <c r="AP164" s="20">
        <v>4898762.92</v>
      </c>
      <c r="AQ164" s="20">
        <v>5298312.1100000003</v>
      </c>
      <c r="AR164" s="20">
        <v>5561979.6299999999</v>
      </c>
      <c r="AS164" s="20">
        <v>6050048.1799999997</v>
      </c>
      <c r="AT164" s="20">
        <v>5789566.8600000003</v>
      </c>
      <c r="AU164" s="20">
        <v>6142826.2999999998</v>
      </c>
      <c r="AV164" s="20">
        <v>5951344.1500000004</v>
      </c>
      <c r="AW164" s="20">
        <v>5652863.4699999997</v>
      </c>
      <c r="AX164" s="20">
        <v>5716261.75</v>
      </c>
      <c r="AY164" s="20">
        <v>6585729.7699999996</v>
      </c>
      <c r="AZ164" s="20">
        <v>7189577.2400000002</v>
      </c>
      <c r="BA164" s="20">
        <v>7461842.5899999999</v>
      </c>
      <c r="BB164" s="20">
        <v>7637505.4000000004</v>
      </c>
      <c r="BC164" s="20">
        <v>5260111.72</v>
      </c>
      <c r="BD164" s="20">
        <v>4400936.51</v>
      </c>
      <c r="BE164" s="20">
        <v>60228.97</v>
      </c>
      <c r="BF164" s="20">
        <v>81776.539999999994</v>
      </c>
      <c r="BG164" s="20">
        <v>104715.75</v>
      </c>
      <c r="BH164" s="20">
        <v>136002.21</v>
      </c>
      <c r="BI164" s="20">
        <v>188957.1</v>
      </c>
      <c r="BJ164" s="20">
        <v>210773.44</v>
      </c>
      <c r="BK164" s="20">
        <v>288580.19</v>
      </c>
      <c r="BL164" s="20">
        <v>388021.5</v>
      </c>
      <c r="BM164" s="20">
        <v>619388.39</v>
      </c>
      <c r="BN164" s="20">
        <v>917390.71</v>
      </c>
      <c r="BO164" s="20">
        <v>985510.99</v>
      </c>
      <c r="BP164" s="20">
        <v>936657.1</v>
      </c>
      <c r="BQ164" s="20">
        <v>1144823.29</v>
      </c>
      <c r="BR164" s="20">
        <v>1089592.97</v>
      </c>
      <c r="BS164" s="20">
        <v>1653601.03</v>
      </c>
      <c r="BT164" s="20">
        <v>1845839.8</v>
      </c>
      <c r="BU164" s="20">
        <v>1893689.14</v>
      </c>
      <c r="BV164" s="20">
        <v>1854064.22</v>
      </c>
      <c r="BW164" s="20">
        <v>2559612.83</v>
      </c>
      <c r="BX164" s="20">
        <v>2371928.64</v>
      </c>
      <c r="BY164" s="20">
        <v>2312388.31</v>
      </c>
      <c r="BZ164" s="20">
        <v>2110857.89</v>
      </c>
      <c r="CA164" s="20">
        <v>2725712.61</v>
      </c>
      <c r="CB164" s="20">
        <v>2527850.33</v>
      </c>
      <c r="CC164" s="20">
        <v>2552477.52</v>
      </c>
      <c r="CD164" s="20">
        <v>2799479.2</v>
      </c>
      <c r="CE164" s="20">
        <v>3002624.74</v>
      </c>
      <c r="CF164" s="20">
        <v>3010410.19</v>
      </c>
      <c r="CG164" s="20">
        <v>3120939.35</v>
      </c>
      <c r="CH164" s="20">
        <v>3248188.71</v>
      </c>
      <c r="CI164" s="20">
        <v>3358539.24</v>
      </c>
      <c r="CJ164" s="20">
        <v>4082060.71</v>
      </c>
      <c r="CK164" s="20">
        <v>3967822.85</v>
      </c>
      <c r="CL164" s="20">
        <v>3964830.15</v>
      </c>
      <c r="CM164" s="20">
        <v>4204368.63</v>
      </c>
      <c r="CN164" s="20">
        <v>4478781.45</v>
      </c>
      <c r="CO164" s="20">
        <v>4123241.46</v>
      </c>
      <c r="CP164" s="20">
        <v>3965875.21</v>
      </c>
      <c r="CQ164" s="20">
        <v>4233834.87</v>
      </c>
      <c r="CR164" s="20">
        <v>4320738.41</v>
      </c>
      <c r="CS164" s="20">
        <v>4504571.67</v>
      </c>
      <c r="CT164" s="20">
        <v>4498426.74</v>
      </c>
      <c r="CU164" s="20">
        <v>4935059.25</v>
      </c>
      <c r="CV164" s="20">
        <v>4210775.2300000004</v>
      </c>
      <c r="CW164" s="20">
        <v>4441701.68</v>
      </c>
      <c r="CX164" s="20">
        <v>4994006.7</v>
      </c>
      <c r="CY164" s="20">
        <v>5055625.22</v>
      </c>
      <c r="CZ164" s="20">
        <v>5427042.7199999997</v>
      </c>
      <c r="DA164" s="20">
        <v>5798334.8600000003</v>
      </c>
      <c r="DB164" s="20">
        <v>5738742.9299999997</v>
      </c>
      <c r="DC164" s="20">
        <v>4630848.25</v>
      </c>
      <c r="DD164" s="20">
        <v>4104270.44</v>
      </c>
      <c r="DE164" s="20">
        <v>212667.04</v>
      </c>
      <c r="DF164" s="20">
        <v>347200.99</v>
      </c>
      <c r="DG164" s="20">
        <v>348344.52</v>
      </c>
      <c r="DH164" s="20">
        <v>469945.36</v>
      </c>
      <c r="DI164" s="20">
        <v>511321.56</v>
      </c>
      <c r="DJ164" s="20">
        <v>592331.79</v>
      </c>
      <c r="DK164" s="20">
        <v>555897.53</v>
      </c>
      <c r="DL164" s="20">
        <v>842559.86</v>
      </c>
      <c r="DM164" s="20">
        <v>841026.99</v>
      </c>
      <c r="DN164" s="20">
        <v>876549.83</v>
      </c>
      <c r="DO164" s="20">
        <v>949577.5</v>
      </c>
      <c r="DP164" s="20">
        <v>1066326.92</v>
      </c>
      <c r="DQ164" s="20">
        <v>1280485.81</v>
      </c>
      <c r="DR164" s="20">
        <v>1706102.94</v>
      </c>
      <c r="DS164" s="20">
        <v>1731644.66</v>
      </c>
      <c r="DT164" s="20">
        <v>1729180.07</v>
      </c>
      <c r="DU164" s="20">
        <v>2003652.43</v>
      </c>
      <c r="DV164" s="20">
        <v>1745161.47</v>
      </c>
      <c r="DW164" s="20">
        <v>1997345.22</v>
      </c>
      <c r="DX164" s="20">
        <v>1899944.95</v>
      </c>
      <c r="DY164" s="20">
        <v>2047536.11</v>
      </c>
      <c r="DZ164" s="20">
        <v>2146731.0699999998</v>
      </c>
      <c r="EA164" s="20">
        <v>2104504.2400000002</v>
      </c>
      <c r="EB164" s="20">
        <v>2103734.94</v>
      </c>
      <c r="EC164" s="20">
        <v>2162065.23</v>
      </c>
      <c r="ED164" s="20">
        <v>2130131.63</v>
      </c>
      <c r="EE164" s="20">
        <v>2395339.85</v>
      </c>
      <c r="EF164" s="20">
        <v>2180557.34</v>
      </c>
      <c r="EG164" s="20">
        <v>2006550.53</v>
      </c>
      <c r="EH164" s="20">
        <v>2383908.2599999998</v>
      </c>
      <c r="EI164" s="20">
        <v>2474276.4</v>
      </c>
      <c r="EJ164" s="20">
        <v>2557109.9500000002</v>
      </c>
      <c r="EK164" s="20">
        <v>2222690.83</v>
      </c>
      <c r="EL164" s="20">
        <v>2528365.2400000002</v>
      </c>
      <c r="EM164" s="20">
        <v>2562887.21</v>
      </c>
      <c r="EN164" s="20">
        <v>2890808</v>
      </c>
      <c r="EO164" s="20">
        <v>2794338.18</v>
      </c>
      <c r="EP164" s="20">
        <v>2708029.82</v>
      </c>
      <c r="EQ164" s="20">
        <v>2774850.74</v>
      </c>
      <c r="ER164" s="20">
        <v>2731669.29</v>
      </c>
      <c r="ES164" s="20">
        <v>2887897.21</v>
      </c>
      <c r="ET164" s="20">
        <v>2913485.23</v>
      </c>
      <c r="EU164" s="20">
        <v>3012351.47</v>
      </c>
      <c r="EV164" s="20">
        <v>2502974.75</v>
      </c>
      <c r="EW164" s="20">
        <v>2603354.46</v>
      </c>
      <c r="EX164" s="20">
        <v>2919248.47</v>
      </c>
      <c r="EY164" s="20">
        <v>2705688.58</v>
      </c>
      <c r="EZ164" s="20">
        <v>2708072.59</v>
      </c>
      <c r="FA164" s="20">
        <v>2696416.53</v>
      </c>
      <c r="FB164" s="20">
        <v>2594498.66</v>
      </c>
      <c r="FC164" s="20">
        <v>2594338.33</v>
      </c>
      <c r="FD164" s="20">
        <v>2479520.81</v>
      </c>
      <c r="FE164" s="20">
        <v>20292.21</v>
      </c>
      <c r="FF164" s="20">
        <v>32022.69</v>
      </c>
      <c r="FG164" s="20">
        <v>41657.599999999999</v>
      </c>
      <c r="FH164" s="20">
        <v>60104.37</v>
      </c>
      <c r="FI164" s="20">
        <v>129504.51</v>
      </c>
      <c r="FJ164" s="20">
        <v>143511.89000000001</v>
      </c>
      <c r="FK164" s="20">
        <v>157181.35999999999</v>
      </c>
      <c r="FL164" s="20">
        <v>157233.79999999999</v>
      </c>
      <c r="FM164" s="20">
        <v>181951.4</v>
      </c>
      <c r="FN164" s="20">
        <v>184619.7</v>
      </c>
      <c r="FO164" s="20">
        <v>204716.56</v>
      </c>
      <c r="FP164" s="20">
        <v>193889.76</v>
      </c>
      <c r="FQ164" s="20">
        <v>260299.32</v>
      </c>
      <c r="FR164" s="20">
        <v>428550.3</v>
      </c>
      <c r="FS164" s="20">
        <v>267104.05</v>
      </c>
      <c r="FT164" s="20">
        <v>459646.49</v>
      </c>
      <c r="FU164" s="20">
        <v>517777.05</v>
      </c>
      <c r="FV164" s="20">
        <v>366870.91</v>
      </c>
      <c r="FW164" s="20">
        <v>497182.62</v>
      </c>
      <c r="FX164" s="20">
        <v>965869.49</v>
      </c>
      <c r="FY164" s="20">
        <v>580303.14</v>
      </c>
      <c r="FZ164" s="20">
        <v>586020.64</v>
      </c>
      <c r="GA164" s="20">
        <v>768273.75</v>
      </c>
      <c r="GB164" s="20">
        <v>875041.89</v>
      </c>
      <c r="GC164" s="20">
        <v>1076223.69</v>
      </c>
      <c r="GD164" s="20">
        <v>1074036.53</v>
      </c>
      <c r="GE164" s="20">
        <v>1243853.23</v>
      </c>
      <c r="GF164" s="20">
        <v>1294156.83</v>
      </c>
      <c r="GG164" s="20">
        <v>1181997.02</v>
      </c>
      <c r="GH164" s="20">
        <v>1177864.58</v>
      </c>
      <c r="GI164" s="30"/>
      <c r="GJ164" s="30"/>
      <c r="GK164" s="30"/>
      <c r="GL164" s="30"/>
      <c r="GM164" s="30"/>
      <c r="GN164" s="30"/>
      <c r="GO164" s="30"/>
      <c r="GP164" s="30"/>
    </row>
    <row r="165" spans="1:198" ht="31.5" customHeight="1" x14ac:dyDescent="0.3">
      <c r="B165" s="3" t="s">
        <v>47</v>
      </c>
      <c r="C165" s="3" t="s">
        <v>14</v>
      </c>
      <c r="D165" s="20" t="s">
        <v>14</v>
      </c>
      <c r="E165" s="20" t="s">
        <v>14</v>
      </c>
      <c r="F165" s="20" t="s">
        <v>14</v>
      </c>
      <c r="G165" s="20" t="s">
        <v>14</v>
      </c>
      <c r="H165" s="20" t="s">
        <v>14</v>
      </c>
      <c r="I165" s="20" t="s">
        <v>14</v>
      </c>
      <c r="J165" s="20" t="s">
        <v>14</v>
      </c>
      <c r="K165" s="20" t="s">
        <v>14</v>
      </c>
      <c r="L165" s="20" t="s">
        <v>14</v>
      </c>
      <c r="M165" s="20" t="s">
        <v>14</v>
      </c>
      <c r="N165" s="20" t="s">
        <v>14</v>
      </c>
      <c r="O165" s="20" t="s">
        <v>14</v>
      </c>
      <c r="P165" s="20" t="s">
        <v>14</v>
      </c>
      <c r="Q165" s="20" t="s">
        <v>14</v>
      </c>
      <c r="R165" s="20" t="s">
        <v>14</v>
      </c>
      <c r="S165" s="20" t="s">
        <v>14</v>
      </c>
      <c r="T165" s="20" t="s">
        <v>14</v>
      </c>
      <c r="U165" s="20" t="s">
        <v>14</v>
      </c>
      <c r="V165" s="20" t="s">
        <v>14</v>
      </c>
      <c r="W165" s="20" t="s">
        <v>14</v>
      </c>
      <c r="X165" s="20" t="s">
        <v>14</v>
      </c>
      <c r="Y165" s="20" t="s">
        <v>14</v>
      </c>
      <c r="Z165" s="20" t="s">
        <v>14</v>
      </c>
      <c r="AA165" s="20" t="s">
        <v>14</v>
      </c>
      <c r="AB165" s="20" t="s">
        <v>14</v>
      </c>
      <c r="AC165" s="20" t="s">
        <v>14</v>
      </c>
      <c r="AD165" s="20" t="s">
        <v>14</v>
      </c>
      <c r="AE165" s="20" t="s">
        <v>14</v>
      </c>
      <c r="AF165" s="20" t="s">
        <v>14</v>
      </c>
      <c r="AG165" s="20" t="s">
        <v>14</v>
      </c>
      <c r="AH165" s="20" t="s">
        <v>14</v>
      </c>
      <c r="AI165" s="20" t="s">
        <v>14</v>
      </c>
      <c r="AJ165" s="20" t="s">
        <v>14</v>
      </c>
      <c r="AK165" s="20" t="s">
        <v>14</v>
      </c>
      <c r="AL165" s="20" t="s">
        <v>14</v>
      </c>
      <c r="AM165" s="20" t="s">
        <v>14</v>
      </c>
      <c r="AN165" s="20" t="s">
        <v>14</v>
      </c>
      <c r="AO165" s="20" t="s">
        <v>14</v>
      </c>
      <c r="AP165" s="20" t="s">
        <v>14</v>
      </c>
      <c r="AQ165" s="20" t="s">
        <v>14</v>
      </c>
      <c r="AR165" s="20" t="s">
        <v>14</v>
      </c>
      <c r="AS165" s="20" t="s">
        <v>14</v>
      </c>
      <c r="AT165" s="20">
        <v>1334.48</v>
      </c>
      <c r="AU165" s="20">
        <v>2191.27</v>
      </c>
      <c r="AV165" s="20">
        <v>16761.3</v>
      </c>
      <c r="AW165" s="20">
        <v>17213.5</v>
      </c>
      <c r="AX165" s="20">
        <v>30033.21</v>
      </c>
      <c r="AY165" s="20">
        <v>79412.070000000007</v>
      </c>
      <c r="AZ165" s="20">
        <v>75795.09</v>
      </c>
      <c r="BA165" s="20">
        <v>127675.56</v>
      </c>
      <c r="BB165" s="20">
        <v>180797.26</v>
      </c>
      <c r="BC165" s="20">
        <v>203051.54</v>
      </c>
      <c r="BD165" s="20">
        <v>117754.04</v>
      </c>
      <c r="BE165" s="20">
        <v>17826.23</v>
      </c>
      <c r="BF165" s="20">
        <v>29119.58</v>
      </c>
      <c r="BG165" s="20">
        <v>177870.69</v>
      </c>
      <c r="BH165" s="20">
        <v>106038.67</v>
      </c>
      <c r="BI165" s="20">
        <v>202923.22</v>
      </c>
      <c r="BJ165" s="20">
        <v>253884.03</v>
      </c>
      <c r="BK165" s="20">
        <v>276682.62</v>
      </c>
      <c r="BL165" s="20">
        <v>302718.57</v>
      </c>
      <c r="BM165" s="20">
        <v>316221.48</v>
      </c>
      <c r="BN165" s="20">
        <v>328154.77</v>
      </c>
      <c r="BO165" s="20">
        <v>353367.55</v>
      </c>
      <c r="BP165" s="20">
        <v>389243.73</v>
      </c>
      <c r="BQ165" s="20">
        <v>451344.98</v>
      </c>
      <c r="BR165" s="20">
        <v>335264.58</v>
      </c>
      <c r="BS165" s="20">
        <v>389451.82</v>
      </c>
      <c r="BT165" s="20">
        <v>429914.84</v>
      </c>
      <c r="BU165" s="20">
        <v>481135.77</v>
      </c>
      <c r="BV165" s="20">
        <v>525349.42000000004</v>
      </c>
      <c r="BW165" s="20">
        <v>601153.31999999995</v>
      </c>
      <c r="BX165" s="20">
        <v>552322.47</v>
      </c>
      <c r="BY165" s="20">
        <v>553172.47</v>
      </c>
      <c r="BZ165" s="20">
        <v>566467.18000000005</v>
      </c>
      <c r="CA165" s="20">
        <v>612365.91</v>
      </c>
      <c r="CB165" s="20">
        <v>633105.68999999994</v>
      </c>
      <c r="CC165" s="20">
        <v>596591.23</v>
      </c>
      <c r="CD165" s="20">
        <v>539840.66</v>
      </c>
      <c r="CE165" s="20">
        <v>601333.4</v>
      </c>
      <c r="CF165" s="20">
        <v>581850.41</v>
      </c>
      <c r="CG165" s="20">
        <v>577670.93000000005</v>
      </c>
      <c r="CH165" s="20">
        <v>584068.16</v>
      </c>
      <c r="CI165" s="20">
        <v>536627.9</v>
      </c>
      <c r="CJ165" s="20">
        <v>603928.93999999994</v>
      </c>
      <c r="CK165" s="20">
        <v>538189.37</v>
      </c>
      <c r="CL165" s="20">
        <v>556394.99</v>
      </c>
      <c r="CM165" s="20">
        <v>543514.44999999995</v>
      </c>
      <c r="CN165" s="20">
        <v>548098.04</v>
      </c>
      <c r="CO165" s="20">
        <v>550397.13</v>
      </c>
      <c r="CP165" s="20">
        <v>525716.65</v>
      </c>
      <c r="CQ165" s="20">
        <v>529345.93999999994</v>
      </c>
      <c r="CR165" s="20">
        <v>490872.81</v>
      </c>
      <c r="CS165" s="20">
        <v>558673.85</v>
      </c>
      <c r="CT165" s="20">
        <v>511943.11</v>
      </c>
      <c r="CU165" s="20">
        <v>523997.59</v>
      </c>
      <c r="CV165" s="20">
        <v>415142.3</v>
      </c>
      <c r="CW165" s="20">
        <v>491333.11</v>
      </c>
      <c r="CX165" s="20">
        <v>484285.27</v>
      </c>
      <c r="CY165" s="20">
        <v>464217.85</v>
      </c>
      <c r="CZ165" s="20">
        <v>445704.64</v>
      </c>
      <c r="DA165" s="20">
        <v>461081.47</v>
      </c>
      <c r="DB165" s="20">
        <v>475981</v>
      </c>
      <c r="DC165" s="20">
        <v>441337.47</v>
      </c>
      <c r="DD165" s="20">
        <v>357310.73</v>
      </c>
      <c r="DE165" s="11" t="s">
        <v>14</v>
      </c>
      <c r="DF165" s="11" t="s">
        <v>14</v>
      </c>
      <c r="DG165" s="11" t="s">
        <v>14</v>
      </c>
      <c r="DH165" s="11" t="s">
        <v>14</v>
      </c>
      <c r="DI165" s="11" t="s">
        <v>14</v>
      </c>
      <c r="DJ165" s="11" t="s">
        <v>14</v>
      </c>
      <c r="DK165" s="11" t="s">
        <v>14</v>
      </c>
      <c r="DL165" s="11" t="s">
        <v>14</v>
      </c>
      <c r="DM165" s="11" t="s">
        <v>14</v>
      </c>
      <c r="DN165" s="11" t="s">
        <v>14</v>
      </c>
      <c r="DO165" s="11" t="s">
        <v>14</v>
      </c>
      <c r="DP165" s="11" t="s">
        <v>14</v>
      </c>
      <c r="DQ165" s="11" t="s">
        <v>14</v>
      </c>
      <c r="DR165" s="11" t="s">
        <v>14</v>
      </c>
      <c r="DS165" s="11" t="s">
        <v>14</v>
      </c>
      <c r="DT165" s="11" t="s">
        <v>14</v>
      </c>
      <c r="DU165" s="11" t="s">
        <v>14</v>
      </c>
      <c r="DV165" s="11" t="s">
        <v>14</v>
      </c>
      <c r="DW165" s="11" t="s">
        <v>14</v>
      </c>
      <c r="DX165" s="11" t="s">
        <v>14</v>
      </c>
      <c r="DY165" s="11" t="s">
        <v>14</v>
      </c>
      <c r="DZ165" s="11" t="s">
        <v>14</v>
      </c>
      <c r="EA165" s="11" t="s">
        <v>14</v>
      </c>
      <c r="EB165" s="11" t="s">
        <v>14</v>
      </c>
      <c r="EC165" s="11" t="s">
        <v>14</v>
      </c>
      <c r="ED165" s="11" t="s">
        <v>14</v>
      </c>
      <c r="EE165" s="11" t="s">
        <v>14</v>
      </c>
      <c r="EF165" s="11" t="s">
        <v>14</v>
      </c>
      <c r="EG165" s="11" t="s">
        <v>14</v>
      </c>
      <c r="EH165" s="11" t="s">
        <v>14</v>
      </c>
      <c r="EI165" s="11" t="s">
        <v>14</v>
      </c>
      <c r="EJ165" s="11">
        <v>4766.72</v>
      </c>
      <c r="EK165" s="11">
        <v>8466.2800000000007</v>
      </c>
      <c r="EL165" s="11">
        <v>3741.44</v>
      </c>
      <c r="EM165" s="11">
        <v>8443.07</v>
      </c>
      <c r="EN165" s="11">
        <v>9283.44</v>
      </c>
      <c r="EO165" s="11">
        <v>4702.1499999999996</v>
      </c>
      <c r="EP165" s="11">
        <v>3928.41</v>
      </c>
      <c r="EQ165" s="11">
        <v>8597.85</v>
      </c>
      <c r="ER165" s="11">
        <v>4269.55</v>
      </c>
      <c r="ES165" s="11">
        <v>5881.45</v>
      </c>
      <c r="ET165" s="11">
        <v>3512.06</v>
      </c>
      <c r="EU165" s="11">
        <v>8334</v>
      </c>
      <c r="EV165" s="11">
        <v>6271.19</v>
      </c>
      <c r="EW165" s="11">
        <v>3771.89</v>
      </c>
      <c r="EX165" s="11">
        <v>7871.94</v>
      </c>
      <c r="EY165" s="11">
        <v>8948.6200000000008</v>
      </c>
      <c r="EZ165" s="11">
        <v>4280.04</v>
      </c>
      <c r="FA165" s="11">
        <v>10061.25</v>
      </c>
      <c r="FB165" s="11">
        <v>8386.76</v>
      </c>
      <c r="FC165" s="11">
        <v>5506.26</v>
      </c>
      <c r="FD165" s="11">
        <v>2263.5500000000002</v>
      </c>
      <c r="FE165" s="11">
        <v>0</v>
      </c>
      <c r="FF165" s="11">
        <v>0</v>
      </c>
      <c r="FG165" s="11">
        <v>0</v>
      </c>
      <c r="FH165" s="11">
        <v>0</v>
      </c>
      <c r="FI165" s="11">
        <v>0</v>
      </c>
      <c r="FJ165" s="11">
        <v>0</v>
      </c>
      <c r="FK165" s="11">
        <v>0</v>
      </c>
      <c r="FL165" s="11">
        <v>0</v>
      </c>
      <c r="FM165" s="11">
        <v>0</v>
      </c>
      <c r="FN165" s="11">
        <v>0</v>
      </c>
      <c r="FO165" s="11">
        <v>0</v>
      </c>
      <c r="FP165" s="11">
        <v>0</v>
      </c>
      <c r="FQ165" s="11">
        <v>0</v>
      </c>
      <c r="FR165" s="11">
        <v>0</v>
      </c>
      <c r="FS165" s="11">
        <v>0</v>
      </c>
      <c r="FT165" s="11">
        <v>0</v>
      </c>
      <c r="FU165" s="11">
        <v>0</v>
      </c>
      <c r="FV165" s="11">
        <v>0</v>
      </c>
      <c r="FW165" s="11">
        <v>0</v>
      </c>
      <c r="FX165" s="11">
        <v>0</v>
      </c>
      <c r="FY165" s="11">
        <v>0</v>
      </c>
      <c r="FZ165" s="11">
        <v>0</v>
      </c>
      <c r="GA165" s="11">
        <v>0</v>
      </c>
      <c r="GB165" s="11">
        <v>0</v>
      </c>
      <c r="GC165" s="20">
        <v>0</v>
      </c>
      <c r="GD165" s="20">
        <v>0</v>
      </c>
      <c r="GE165" s="20">
        <v>0</v>
      </c>
      <c r="GF165" s="20">
        <v>0</v>
      </c>
      <c r="GG165" s="20">
        <v>0</v>
      </c>
      <c r="GH165" s="20">
        <v>0</v>
      </c>
      <c r="GI165" s="30"/>
      <c r="GJ165" s="30"/>
      <c r="GK165" s="30"/>
      <c r="GL165" s="30"/>
      <c r="GM165" s="30"/>
      <c r="GN165" s="30"/>
      <c r="GO165" s="30"/>
      <c r="GP165" s="30"/>
    </row>
    <row r="166" spans="1:198" ht="31.5" customHeight="1" x14ac:dyDescent="0.3">
      <c r="B166" s="3" t="s">
        <v>48</v>
      </c>
      <c r="C166" s="3" t="s">
        <v>14</v>
      </c>
      <c r="D166" s="20" t="s">
        <v>14</v>
      </c>
      <c r="E166" s="20" t="s">
        <v>14</v>
      </c>
      <c r="F166" s="20" t="s">
        <v>14</v>
      </c>
      <c r="G166" s="20" t="s">
        <v>14</v>
      </c>
      <c r="H166" s="20" t="s">
        <v>14</v>
      </c>
      <c r="I166" s="20" t="s">
        <v>14</v>
      </c>
      <c r="J166" s="20" t="s">
        <v>14</v>
      </c>
      <c r="K166" s="20" t="s">
        <v>14</v>
      </c>
      <c r="L166" s="20" t="s">
        <v>14</v>
      </c>
      <c r="M166" s="20" t="s">
        <v>14</v>
      </c>
      <c r="N166" s="20" t="s">
        <v>14</v>
      </c>
      <c r="O166" s="20" t="s">
        <v>14</v>
      </c>
      <c r="P166" s="20" t="s">
        <v>14</v>
      </c>
      <c r="Q166" s="20" t="s">
        <v>14</v>
      </c>
      <c r="R166" s="20" t="s">
        <v>14</v>
      </c>
      <c r="S166" s="20" t="s">
        <v>14</v>
      </c>
      <c r="T166" s="20" t="s">
        <v>14</v>
      </c>
      <c r="U166" s="20" t="s">
        <v>14</v>
      </c>
      <c r="V166" s="20" t="s">
        <v>14</v>
      </c>
      <c r="W166" s="20" t="s">
        <v>14</v>
      </c>
      <c r="X166" s="20" t="s">
        <v>14</v>
      </c>
      <c r="Y166" s="20" t="s">
        <v>14</v>
      </c>
      <c r="Z166" s="20" t="s">
        <v>14</v>
      </c>
      <c r="AA166" s="20" t="s">
        <v>14</v>
      </c>
      <c r="AB166" s="20" t="s">
        <v>14</v>
      </c>
      <c r="AC166" s="20" t="s">
        <v>14</v>
      </c>
      <c r="AD166" s="20" t="s">
        <v>14</v>
      </c>
      <c r="AE166" s="20" t="s">
        <v>14</v>
      </c>
      <c r="AF166" s="20" t="s">
        <v>14</v>
      </c>
      <c r="AG166" s="20" t="s">
        <v>14</v>
      </c>
      <c r="AH166" s="20" t="s">
        <v>14</v>
      </c>
      <c r="AI166" s="20" t="s">
        <v>14</v>
      </c>
      <c r="AJ166" s="20" t="s">
        <v>14</v>
      </c>
      <c r="AK166" s="20" t="s">
        <v>14</v>
      </c>
      <c r="AL166" s="20" t="s">
        <v>14</v>
      </c>
      <c r="AM166" s="20" t="s">
        <v>14</v>
      </c>
      <c r="AN166" s="20" t="s">
        <v>14</v>
      </c>
      <c r="AO166" s="20" t="s">
        <v>14</v>
      </c>
      <c r="AP166" s="20" t="s">
        <v>14</v>
      </c>
      <c r="AQ166" s="20" t="s">
        <v>14</v>
      </c>
      <c r="AR166" s="20" t="s">
        <v>14</v>
      </c>
      <c r="AS166" s="20" t="s">
        <v>14</v>
      </c>
      <c r="AT166" s="20">
        <v>470</v>
      </c>
      <c r="AU166" s="20">
        <v>2015.4</v>
      </c>
      <c r="AV166" s="20">
        <v>1661</v>
      </c>
      <c r="AW166" s="20">
        <v>7537</v>
      </c>
      <c r="AX166" s="20">
        <v>7934.99</v>
      </c>
      <c r="AY166" s="20">
        <v>3487.97</v>
      </c>
      <c r="AZ166" s="20">
        <v>7266.99</v>
      </c>
      <c r="BA166" s="20">
        <v>4139</v>
      </c>
      <c r="BB166" s="20">
        <v>4508</v>
      </c>
      <c r="BC166" s="20">
        <v>2478</v>
      </c>
      <c r="BD166" s="20">
        <v>2133.9299999999998</v>
      </c>
      <c r="BE166" s="11" t="s">
        <v>14</v>
      </c>
      <c r="BF166" s="11" t="s">
        <v>14</v>
      </c>
      <c r="BG166" s="11" t="s">
        <v>14</v>
      </c>
      <c r="BH166" s="11" t="s">
        <v>14</v>
      </c>
      <c r="BI166" s="11" t="s">
        <v>14</v>
      </c>
      <c r="BJ166" s="11" t="s">
        <v>14</v>
      </c>
      <c r="BK166" s="11" t="s">
        <v>14</v>
      </c>
      <c r="BL166" s="11" t="s">
        <v>14</v>
      </c>
      <c r="BM166" s="11" t="s">
        <v>14</v>
      </c>
      <c r="BN166" s="11" t="s">
        <v>14</v>
      </c>
      <c r="BO166" s="11" t="s">
        <v>14</v>
      </c>
      <c r="BP166" s="11" t="s">
        <v>14</v>
      </c>
      <c r="BQ166" s="11" t="s">
        <v>14</v>
      </c>
      <c r="BR166" s="11" t="s">
        <v>14</v>
      </c>
      <c r="BS166" s="11" t="s">
        <v>14</v>
      </c>
      <c r="BT166" s="11" t="s">
        <v>14</v>
      </c>
      <c r="BU166" s="11" t="s">
        <v>14</v>
      </c>
      <c r="BV166" s="11" t="s">
        <v>14</v>
      </c>
      <c r="BW166" s="11" t="s">
        <v>14</v>
      </c>
      <c r="BX166" s="11" t="s">
        <v>14</v>
      </c>
      <c r="BY166" s="11" t="s">
        <v>14</v>
      </c>
      <c r="BZ166" s="11" t="s">
        <v>14</v>
      </c>
      <c r="CA166" s="11" t="s">
        <v>14</v>
      </c>
      <c r="CB166" s="11" t="s">
        <v>14</v>
      </c>
      <c r="CC166" s="11" t="s">
        <v>14</v>
      </c>
      <c r="CD166" s="11" t="s">
        <v>14</v>
      </c>
      <c r="CE166" s="11" t="s">
        <v>14</v>
      </c>
      <c r="CF166" s="11" t="s">
        <v>14</v>
      </c>
      <c r="CG166" s="11" t="s">
        <v>14</v>
      </c>
      <c r="CH166" s="11" t="s">
        <v>14</v>
      </c>
      <c r="CI166" s="11" t="s">
        <v>14</v>
      </c>
      <c r="CJ166" s="11" t="s">
        <v>14</v>
      </c>
      <c r="CK166" s="11" t="s">
        <v>14</v>
      </c>
      <c r="CL166" s="11" t="s">
        <v>14</v>
      </c>
      <c r="CM166" s="11" t="s">
        <v>14</v>
      </c>
      <c r="CN166" s="11" t="s">
        <v>14</v>
      </c>
      <c r="CO166" s="11" t="s">
        <v>14</v>
      </c>
      <c r="CP166" s="11" t="s">
        <v>14</v>
      </c>
      <c r="CQ166" s="11" t="s">
        <v>14</v>
      </c>
      <c r="CR166" s="11" t="s">
        <v>14</v>
      </c>
      <c r="CS166" s="11" t="s">
        <v>14</v>
      </c>
      <c r="CT166" s="11" t="s">
        <v>14</v>
      </c>
      <c r="CU166" s="11" t="s">
        <v>14</v>
      </c>
      <c r="CV166" s="11" t="s">
        <v>14</v>
      </c>
      <c r="CW166" s="11" t="s">
        <v>14</v>
      </c>
      <c r="CX166" s="11" t="s">
        <v>14</v>
      </c>
      <c r="CY166" s="11" t="s">
        <v>14</v>
      </c>
      <c r="CZ166" s="11" t="s">
        <v>14</v>
      </c>
      <c r="DA166" s="11" t="s">
        <v>14</v>
      </c>
      <c r="DB166" s="11" t="s">
        <v>14</v>
      </c>
      <c r="DC166" s="11" t="s">
        <v>14</v>
      </c>
      <c r="DD166" s="11" t="s">
        <v>14</v>
      </c>
      <c r="DE166" s="11" t="s">
        <v>14</v>
      </c>
      <c r="DF166" s="11" t="s">
        <v>14</v>
      </c>
      <c r="DG166" s="11" t="s">
        <v>14</v>
      </c>
      <c r="DH166" s="11" t="s">
        <v>14</v>
      </c>
      <c r="DI166" s="11" t="s">
        <v>14</v>
      </c>
      <c r="DJ166" s="11" t="s">
        <v>14</v>
      </c>
      <c r="DK166" s="11" t="s">
        <v>14</v>
      </c>
      <c r="DL166" s="11" t="s">
        <v>14</v>
      </c>
      <c r="DM166" s="11" t="s">
        <v>14</v>
      </c>
      <c r="DN166" s="11" t="s">
        <v>14</v>
      </c>
      <c r="DO166" s="11" t="s">
        <v>14</v>
      </c>
      <c r="DP166" s="11" t="s">
        <v>14</v>
      </c>
      <c r="DQ166" s="11" t="s">
        <v>14</v>
      </c>
      <c r="DR166" s="11" t="s">
        <v>14</v>
      </c>
      <c r="DS166" s="11" t="s">
        <v>14</v>
      </c>
      <c r="DT166" s="11" t="s">
        <v>14</v>
      </c>
      <c r="DU166" s="11" t="s">
        <v>14</v>
      </c>
      <c r="DV166" s="11" t="s">
        <v>14</v>
      </c>
      <c r="DW166" s="11" t="s">
        <v>14</v>
      </c>
      <c r="DX166" s="11" t="s">
        <v>14</v>
      </c>
      <c r="DY166" s="11" t="s">
        <v>14</v>
      </c>
      <c r="DZ166" s="11" t="s">
        <v>14</v>
      </c>
      <c r="EA166" s="11" t="s">
        <v>14</v>
      </c>
      <c r="EB166" s="11" t="s">
        <v>14</v>
      </c>
      <c r="EC166" s="11" t="s">
        <v>14</v>
      </c>
      <c r="ED166" s="11" t="s">
        <v>14</v>
      </c>
      <c r="EE166" s="11" t="s">
        <v>14</v>
      </c>
      <c r="EF166" s="11" t="s">
        <v>14</v>
      </c>
      <c r="EG166" s="11" t="s">
        <v>14</v>
      </c>
      <c r="EH166" s="11" t="s">
        <v>14</v>
      </c>
      <c r="EI166" s="11" t="s">
        <v>14</v>
      </c>
      <c r="EJ166" s="11" t="s">
        <v>14</v>
      </c>
      <c r="EK166" s="11" t="s">
        <v>14</v>
      </c>
      <c r="EL166" s="11" t="s">
        <v>14</v>
      </c>
      <c r="EM166" s="11" t="s">
        <v>14</v>
      </c>
      <c r="EN166" s="11" t="s">
        <v>14</v>
      </c>
      <c r="EO166" s="11" t="s">
        <v>14</v>
      </c>
      <c r="EP166" s="11" t="s">
        <v>14</v>
      </c>
      <c r="EQ166" s="11" t="s">
        <v>14</v>
      </c>
      <c r="ER166" s="11" t="s">
        <v>14</v>
      </c>
      <c r="ES166" s="11">
        <v>40797.35</v>
      </c>
      <c r="ET166" s="11">
        <v>23368.86</v>
      </c>
      <c r="EU166" s="11">
        <v>27557.52</v>
      </c>
      <c r="EV166" s="11">
        <v>8549.9699999999993</v>
      </c>
      <c r="EW166" s="11">
        <v>24674.080000000002</v>
      </c>
      <c r="EX166" s="11">
        <v>32997.39</v>
      </c>
      <c r="EY166" s="11">
        <v>45253.599999999999</v>
      </c>
      <c r="EZ166" s="11">
        <v>29122.3</v>
      </c>
      <c r="FA166" s="11">
        <v>36544.15</v>
      </c>
      <c r="FB166" s="11">
        <v>31430.21</v>
      </c>
      <c r="FC166" s="11">
        <v>34035.53</v>
      </c>
      <c r="FD166" s="11">
        <v>25422</v>
      </c>
      <c r="FE166" s="11">
        <v>0</v>
      </c>
      <c r="FF166" s="11">
        <v>0</v>
      </c>
      <c r="FG166" s="11">
        <v>0</v>
      </c>
      <c r="FH166" s="11">
        <v>0</v>
      </c>
      <c r="FI166" s="11">
        <v>0</v>
      </c>
      <c r="FJ166" s="11">
        <v>0</v>
      </c>
      <c r="FK166" s="11">
        <v>0</v>
      </c>
      <c r="FL166" s="11">
        <v>0</v>
      </c>
      <c r="FM166" s="11">
        <v>0</v>
      </c>
      <c r="FN166" s="11">
        <v>0</v>
      </c>
      <c r="FO166" s="11">
        <v>0</v>
      </c>
      <c r="FP166" s="11">
        <v>0</v>
      </c>
      <c r="FQ166" s="11">
        <v>0</v>
      </c>
      <c r="FR166" s="11">
        <v>0</v>
      </c>
      <c r="FS166" s="11">
        <v>0</v>
      </c>
      <c r="FT166" s="11">
        <v>0</v>
      </c>
      <c r="FU166" s="11">
        <v>0</v>
      </c>
      <c r="FV166" s="11">
        <v>0</v>
      </c>
      <c r="FW166" s="11">
        <v>0</v>
      </c>
      <c r="FX166" s="11">
        <v>0</v>
      </c>
      <c r="FY166" s="11">
        <v>0</v>
      </c>
      <c r="FZ166" s="11">
        <v>0</v>
      </c>
      <c r="GA166" s="11">
        <v>0</v>
      </c>
      <c r="GB166" s="11">
        <v>0</v>
      </c>
      <c r="GC166" s="20">
        <v>0</v>
      </c>
      <c r="GD166" s="20">
        <v>0</v>
      </c>
      <c r="GE166" s="20">
        <v>0</v>
      </c>
      <c r="GF166" s="20">
        <v>0</v>
      </c>
      <c r="GG166" s="20">
        <v>0</v>
      </c>
      <c r="GH166" s="20">
        <v>0</v>
      </c>
      <c r="GI166" s="30"/>
      <c r="GJ166" s="42"/>
      <c r="GK166" s="31"/>
      <c r="GL166" s="31"/>
      <c r="GM166" s="31"/>
      <c r="GN166" s="31"/>
      <c r="GO166" s="31"/>
      <c r="GP166" s="31"/>
    </row>
    <row r="167" spans="1:198" ht="31.5" customHeight="1" x14ac:dyDescent="0.3">
      <c r="B167" s="3" t="s">
        <v>49</v>
      </c>
      <c r="C167" s="3" t="s">
        <v>14</v>
      </c>
      <c r="D167" s="20" t="s">
        <v>14</v>
      </c>
      <c r="E167" s="20" t="s">
        <v>14</v>
      </c>
      <c r="F167" s="20" t="s">
        <v>14</v>
      </c>
      <c r="G167" s="20" t="s">
        <v>14</v>
      </c>
      <c r="H167" s="20" t="s">
        <v>14</v>
      </c>
      <c r="I167" s="20" t="s">
        <v>14</v>
      </c>
      <c r="J167" s="20" t="s">
        <v>14</v>
      </c>
      <c r="K167" s="20" t="s">
        <v>14</v>
      </c>
      <c r="L167" s="20" t="s">
        <v>14</v>
      </c>
      <c r="M167" s="20" t="s">
        <v>14</v>
      </c>
      <c r="N167" s="20" t="s">
        <v>14</v>
      </c>
      <c r="O167" s="20" t="s">
        <v>14</v>
      </c>
      <c r="P167" s="20" t="s">
        <v>14</v>
      </c>
      <c r="Q167" s="20" t="s">
        <v>14</v>
      </c>
      <c r="R167" s="20" t="s">
        <v>14</v>
      </c>
      <c r="S167" s="20" t="s">
        <v>14</v>
      </c>
      <c r="T167" s="20" t="s">
        <v>14</v>
      </c>
      <c r="U167" s="20" t="s">
        <v>14</v>
      </c>
      <c r="V167" s="20" t="s">
        <v>14</v>
      </c>
      <c r="W167" s="20" t="s">
        <v>14</v>
      </c>
      <c r="X167" s="20" t="s">
        <v>14</v>
      </c>
      <c r="Y167" s="20" t="s">
        <v>14</v>
      </c>
      <c r="Z167" s="20" t="s">
        <v>14</v>
      </c>
      <c r="AA167" s="20" t="s">
        <v>14</v>
      </c>
      <c r="AB167" s="20" t="s">
        <v>14</v>
      </c>
      <c r="AC167" s="20" t="s">
        <v>14</v>
      </c>
      <c r="AD167" s="20" t="s">
        <v>14</v>
      </c>
      <c r="AE167" s="20" t="s">
        <v>14</v>
      </c>
      <c r="AF167" s="20" t="s">
        <v>14</v>
      </c>
      <c r="AG167" s="20" t="s">
        <v>14</v>
      </c>
      <c r="AH167" s="20" t="s">
        <v>14</v>
      </c>
      <c r="AI167" s="20" t="s">
        <v>14</v>
      </c>
      <c r="AJ167" s="20" t="s">
        <v>14</v>
      </c>
      <c r="AK167" s="20" t="s">
        <v>14</v>
      </c>
      <c r="AL167" s="20" t="s">
        <v>14</v>
      </c>
      <c r="AM167" s="20" t="s">
        <v>14</v>
      </c>
      <c r="AN167" s="20" t="s">
        <v>14</v>
      </c>
      <c r="AO167" s="20" t="s">
        <v>14</v>
      </c>
      <c r="AP167" s="20" t="s">
        <v>14</v>
      </c>
      <c r="AQ167" s="20" t="s">
        <v>14</v>
      </c>
      <c r="AR167" s="20" t="s">
        <v>14</v>
      </c>
      <c r="AS167" s="20" t="s">
        <v>14</v>
      </c>
      <c r="AT167" s="20" t="s">
        <v>14</v>
      </c>
      <c r="AU167" s="20">
        <v>259814.04</v>
      </c>
      <c r="AV167" s="20">
        <v>824381.58</v>
      </c>
      <c r="AW167" s="20">
        <v>1143837.3799999999</v>
      </c>
      <c r="AX167" s="20">
        <v>1681441.72</v>
      </c>
      <c r="AY167" s="20">
        <v>2121327.35</v>
      </c>
      <c r="AZ167" s="20">
        <v>2418048.04</v>
      </c>
      <c r="BA167" s="20">
        <v>2723808.44</v>
      </c>
      <c r="BB167" s="20">
        <v>3329826.81</v>
      </c>
      <c r="BC167" s="20">
        <v>2999910.35</v>
      </c>
      <c r="BD167" s="20">
        <v>1964679.82</v>
      </c>
      <c r="BE167" s="20">
        <v>2367.2399999999998</v>
      </c>
      <c r="BF167" s="20">
        <v>3657.38</v>
      </c>
      <c r="BG167" s="20">
        <v>14137.21</v>
      </c>
      <c r="BH167" s="20">
        <v>37690.589999999997</v>
      </c>
      <c r="BI167" s="20">
        <v>63572.9</v>
      </c>
      <c r="BJ167" s="20">
        <v>113054.37</v>
      </c>
      <c r="BK167" s="20">
        <v>183445.43</v>
      </c>
      <c r="BL167" s="20">
        <v>290418.40999999997</v>
      </c>
      <c r="BM167" s="20">
        <v>412111.69</v>
      </c>
      <c r="BN167" s="20">
        <v>545029.97</v>
      </c>
      <c r="BO167" s="20">
        <v>529097.80000000005</v>
      </c>
      <c r="BP167" s="20">
        <v>527879.68000000005</v>
      </c>
      <c r="BQ167" s="20">
        <v>555260.42000000004</v>
      </c>
      <c r="BR167" s="20">
        <v>405185.32</v>
      </c>
      <c r="BS167" s="20">
        <v>549148.68000000005</v>
      </c>
      <c r="BT167" s="20">
        <v>540780.24</v>
      </c>
      <c r="BU167" s="20">
        <v>609739.56000000006</v>
      </c>
      <c r="BV167" s="20">
        <v>617563.74</v>
      </c>
      <c r="BW167" s="20">
        <v>730241.68</v>
      </c>
      <c r="BX167" s="20">
        <v>643535</v>
      </c>
      <c r="BY167" s="20">
        <v>684365</v>
      </c>
      <c r="BZ167" s="20">
        <v>673432.82</v>
      </c>
      <c r="CA167" s="20">
        <v>761735.77</v>
      </c>
      <c r="CB167" s="20">
        <v>764811.53</v>
      </c>
      <c r="CC167" s="20">
        <v>708875.78</v>
      </c>
      <c r="CD167" s="20">
        <v>782340.51</v>
      </c>
      <c r="CE167" s="20">
        <v>812363.58</v>
      </c>
      <c r="CF167" s="20">
        <v>817163.72</v>
      </c>
      <c r="CG167" s="20">
        <v>842144.27</v>
      </c>
      <c r="CH167" s="20">
        <v>859230.05</v>
      </c>
      <c r="CI167" s="20">
        <v>809018.05</v>
      </c>
      <c r="CJ167" s="20">
        <v>948377.2</v>
      </c>
      <c r="CK167" s="20">
        <v>893800.7</v>
      </c>
      <c r="CL167" s="20">
        <v>874057.5</v>
      </c>
      <c r="CM167" s="20">
        <v>807756.72</v>
      </c>
      <c r="CN167" s="20">
        <v>876806.17</v>
      </c>
      <c r="CO167" s="20">
        <v>756834.97</v>
      </c>
      <c r="CP167" s="20">
        <v>824016.26</v>
      </c>
      <c r="CQ167" s="20">
        <v>821667.75</v>
      </c>
      <c r="CR167" s="20">
        <v>935358.05</v>
      </c>
      <c r="CS167" s="20">
        <v>1010652.48</v>
      </c>
      <c r="CT167" s="20">
        <v>1033695.82</v>
      </c>
      <c r="CU167" s="20">
        <v>1179718.1200000001</v>
      </c>
      <c r="CV167" s="20">
        <v>827983.59</v>
      </c>
      <c r="CW167" s="20">
        <v>968914.99</v>
      </c>
      <c r="CX167" s="20">
        <v>954517.44</v>
      </c>
      <c r="CY167" s="20">
        <v>906441.09</v>
      </c>
      <c r="CZ167" s="20">
        <v>994927.33</v>
      </c>
      <c r="DA167" s="20">
        <v>987067.36</v>
      </c>
      <c r="DB167" s="20">
        <v>1104632.8799999999</v>
      </c>
      <c r="DC167" s="20">
        <v>1021383.95</v>
      </c>
      <c r="DD167" s="20">
        <v>637334.53</v>
      </c>
      <c r="DE167" s="20">
        <v>0</v>
      </c>
      <c r="DF167" s="20">
        <v>10</v>
      </c>
      <c r="DG167" s="20">
        <v>730.57</v>
      </c>
      <c r="DH167" s="20">
        <v>448</v>
      </c>
      <c r="DI167" s="20">
        <v>465</v>
      </c>
      <c r="DJ167" s="20">
        <v>155</v>
      </c>
      <c r="DK167" s="20">
        <v>293</v>
      </c>
      <c r="DL167" s="20">
        <v>1238</v>
      </c>
      <c r="DM167" s="20">
        <v>1308</v>
      </c>
      <c r="DN167" s="20">
        <v>750</v>
      </c>
      <c r="DO167" s="20">
        <v>1536.33</v>
      </c>
      <c r="DP167" s="20">
        <v>958</v>
      </c>
      <c r="DQ167" s="20">
        <v>414</v>
      </c>
      <c r="DR167" s="20">
        <v>682</v>
      </c>
      <c r="DS167" s="20">
        <v>914.37</v>
      </c>
      <c r="DT167" s="20">
        <v>777</v>
      </c>
      <c r="DU167" s="20">
        <v>1519.47</v>
      </c>
      <c r="DV167" s="20">
        <v>326.45999999999998</v>
      </c>
      <c r="DW167" s="20">
        <v>303</v>
      </c>
      <c r="DX167" s="20">
        <v>482</v>
      </c>
      <c r="DY167" s="20">
        <v>3037</v>
      </c>
      <c r="DZ167" s="20">
        <v>480</v>
      </c>
      <c r="EA167" s="20">
        <v>586</v>
      </c>
      <c r="EB167" s="20">
        <v>668</v>
      </c>
      <c r="EC167" s="20">
        <v>1444.36</v>
      </c>
      <c r="ED167" s="20">
        <v>4622</v>
      </c>
      <c r="EE167" s="20">
        <v>5504.15</v>
      </c>
      <c r="EF167" s="20">
        <v>7326.75</v>
      </c>
      <c r="EG167" s="20">
        <v>11633.4</v>
      </c>
      <c r="EH167" s="20">
        <v>10903.34</v>
      </c>
      <c r="EI167" s="20">
        <v>8305.25</v>
      </c>
      <c r="EJ167" s="20">
        <v>9840.9</v>
      </c>
      <c r="EK167" s="20">
        <v>8922</v>
      </c>
      <c r="EL167" s="20">
        <v>9385.9599999999991</v>
      </c>
      <c r="EM167" s="20">
        <v>10714.39</v>
      </c>
      <c r="EN167" s="20">
        <v>9702.74</v>
      </c>
      <c r="EO167" s="20">
        <v>9935.92</v>
      </c>
      <c r="EP167" s="20">
        <v>7938.49</v>
      </c>
      <c r="EQ167" s="20">
        <v>11425.16</v>
      </c>
      <c r="ER167" s="20">
        <v>11727.76</v>
      </c>
      <c r="ES167" s="20">
        <v>10983.05</v>
      </c>
      <c r="ET167" s="20">
        <v>11562</v>
      </c>
      <c r="EU167" s="20">
        <v>10070.83</v>
      </c>
      <c r="EV167" s="20">
        <v>7467.11</v>
      </c>
      <c r="EW167" s="20">
        <v>6497.44</v>
      </c>
      <c r="EX167" s="20">
        <v>12537.43</v>
      </c>
      <c r="EY167" s="20">
        <v>7919.32</v>
      </c>
      <c r="EZ167" s="20">
        <v>10404.799999999999</v>
      </c>
      <c r="FA167" s="20">
        <v>17353.43</v>
      </c>
      <c r="FB167" s="20">
        <v>21658.959999999999</v>
      </c>
      <c r="FC167" s="20">
        <v>24068.080000000002</v>
      </c>
      <c r="FD167" s="20">
        <v>16627.38</v>
      </c>
      <c r="FE167" s="20">
        <v>0</v>
      </c>
      <c r="FF167" s="20">
        <v>0</v>
      </c>
      <c r="FG167" s="11">
        <v>0</v>
      </c>
      <c r="FH167" s="11">
        <v>0</v>
      </c>
      <c r="FI167" s="11">
        <v>0</v>
      </c>
      <c r="FJ167" s="11">
        <v>0</v>
      </c>
      <c r="FK167" s="11">
        <v>0</v>
      </c>
      <c r="FL167" s="11">
        <v>0</v>
      </c>
      <c r="FM167" s="11">
        <v>0</v>
      </c>
      <c r="FN167" s="11">
        <v>0</v>
      </c>
      <c r="FO167" s="11">
        <v>0</v>
      </c>
      <c r="FP167" s="11">
        <v>0</v>
      </c>
      <c r="FQ167" s="11">
        <v>0</v>
      </c>
      <c r="FR167" s="11">
        <v>0</v>
      </c>
      <c r="FS167" s="11">
        <v>0</v>
      </c>
      <c r="FT167" s="11">
        <v>0</v>
      </c>
      <c r="FU167" s="11">
        <v>0</v>
      </c>
      <c r="FV167" s="11">
        <v>0</v>
      </c>
      <c r="FW167" s="11">
        <v>0</v>
      </c>
      <c r="FX167" s="11">
        <v>0</v>
      </c>
      <c r="FY167" s="11">
        <v>0</v>
      </c>
      <c r="FZ167" s="11">
        <v>22</v>
      </c>
      <c r="GA167" s="11">
        <v>676</v>
      </c>
      <c r="GB167" s="11">
        <v>927.8</v>
      </c>
      <c r="GC167" s="20">
        <v>579.29999999999995</v>
      </c>
      <c r="GD167" s="20">
        <v>749.9</v>
      </c>
      <c r="GE167" s="20">
        <v>6911.06</v>
      </c>
      <c r="GF167" s="20">
        <v>7212.09</v>
      </c>
      <c r="GG167" s="20">
        <v>6594.19</v>
      </c>
      <c r="GH167" s="20">
        <v>6210.55</v>
      </c>
      <c r="GI167" s="30"/>
      <c r="GJ167" s="30"/>
      <c r="GK167" s="30"/>
      <c r="GL167" s="30"/>
      <c r="GM167" s="30"/>
      <c r="GN167" s="30"/>
      <c r="GO167" s="30"/>
      <c r="GP167" s="30"/>
    </row>
    <row r="168" spans="1:198" ht="31.5" customHeight="1" x14ac:dyDescent="0.3">
      <c r="B168" s="3" t="s">
        <v>129</v>
      </c>
      <c r="C168" s="3" t="s">
        <v>14</v>
      </c>
      <c r="D168" s="20" t="s">
        <v>14</v>
      </c>
      <c r="E168" s="20" t="s">
        <v>14</v>
      </c>
      <c r="F168" s="20" t="s">
        <v>14</v>
      </c>
      <c r="G168" s="20" t="s">
        <v>14</v>
      </c>
      <c r="H168" s="20" t="s">
        <v>14</v>
      </c>
      <c r="I168" s="20" t="s">
        <v>14</v>
      </c>
      <c r="J168" s="20" t="s">
        <v>14</v>
      </c>
      <c r="K168" s="20" t="s">
        <v>14</v>
      </c>
      <c r="L168" s="20" t="s">
        <v>14</v>
      </c>
      <c r="M168" s="20" t="s">
        <v>14</v>
      </c>
      <c r="N168" s="20" t="s">
        <v>14</v>
      </c>
      <c r="O168" s="20" t="s">
        <v>14</v>
      </c>
      <c r="P168" s="20" t="s">
        <v>14</v>
      </c>
      <c r="Q168" s="20" t="s">
        <v>14</v>
      </c>
      <c r="R168" s="20" t="s">
        <v>14</v>
      </c>
      <c r="S168" s="20" t="s">
        <v>14</v>
      </c>
      <c r="T168" s="20" t="s">
        <v>14</v>
      </c>
      <c r="U168" s="20" t="s">
        <v>14</v>
      </c>
      <c r="V168" s="20" t="s">
        <v>14</v>
      </c>
      <c r="W168" s="20" t="s">
        <v>14</v>
      </c>
      <c r="X168" s="20" t="s">
        <v>14</v>
      </c>
      <c r="Y168" s="20" t="s">
        <v>14</v>
      </c>
      <c r="Z168" s="20" t="s">
        <v>14</v>
      </c>
      <c r="AA168" s="20" t="s">
        <v>14</v>
      </c>
      <c r="AB168" s="20" t="s">
        <v>14</v>
      </c>
      <c r="AC168" s="20" t="s">
        <v>14</v>
      </c>
      <c r="AD168" s="20" t="s">
        <v>14</v>
      </c>
      <c r="AE168" s="20" t="s">
        <v>14</v>
      </c>
      <c r="AF168" s="20" t="s">
        <v>14</v>
      </c>
      <c r="AG168" s="20" t="s">
        <v>14</v>
      </c>
      <c r="AH168" s="20" t="s">
        <v>14</v>
      </c>
      <c r="AI168" s="20" t="s">
        <v>14</v>
      </c>
      <c r="AJ168" s="20" t="s">
        <v>14</v>
      </c>
      <c r="AK168" s="20" t="s">
        <v>14</v>
      </c>
      <c r="AL168" s="20" t="s">
        <v>14</v>
      </c>
      <c r="AM168" s="20" t="s">
        <v>14</v>
      </c>
      <c r="AN168" s="20" t="s">
        <v>14</v>
      </c>
      <c r="AO168" s="20" t="s">
        <v>14</v>
      </c>
      <c r="AP168" s="20" t="s">
        <v>14</v>
      </c>
      <c r="AQ168" s="20" t="s">
        <v>14</v>
      </c>
      <c r="AR168" s="20" t="s">
        <v>14</v>
      </c>
      <c r="AS168" s="20" t="s">
        <v>14</v>
      </c>
      <c r="AT168" s="20" t="s">
        <v>14</v>
      </c>
      <c r="AU168" s="20" t="s">
        <v>14</v>
      </c>
      <c r="AV168" s="20" t="s">
        <v>14</v>
      </c>
      <c r="AW168" s="20" t="s">
        <v>14</v>
      </c>
      <c r="AX168" s="20" t="s">
        <v>14</v>
      </c>
      <c r="AY168" s="20" t="s">
        <v>14</v>
      </c>
      <c r="AZ168" s="20" t="s">
        <v>14</v>
      </c>
      <c r="BA168" s="20" t="s">
        <v>14</v>
      </c>
      <c r="BB168" s="20" t="s">
        <v>14</v>
      </c>
      <c r="BC168" s="20" t="s">
        <v>14</v>
      </c>
      <c r="BD168" s="20" t="s">
        <v>14</v>
      </c>
      <c r="BE168" s="20" t="s">
        <v>14</v>
      </c>
      <c r="BF168" s="20" t="s">
        <v>14</v>
      </c>
      <c r="BG168" s="20" t="s">
        <v>14</v>
      </c>
      <c r="BH168" s="20" t="s">
        <v>14</v>
      </c>
      <c r="BI168" s="20" t="s">
        <v>14</v>
      </c>
      <c r="BJ168" s="20" t="s">
        <v>14</v>
      </c>
      <c r="BK168" s="20" t="s">
        <v>14</v>
      </c>
      <c r="BL168" s="20" t="s">
        <v>14</v>
      </c>
      <c r="BM168" s="20" t="s">
        <v>14</v>
      </c>
      <c r="BN168" s="20" t="s">
        <v>14</v>
      </c>
      <c r="BO168" s="20" t="s">
        <v>14</v>
      </c>
      <c r="BP168" s="20" t="s">
        <v>14</v>
      </c>
      <c r="BQ168" s="20" t="s">
        <v>14</v>
      </c>
      <c r="BR168" s="20" t="s">
        <v>14</v>
      </c>
      <c r="BS168" s="20" t="s">
        <v>14</v>
      </c>
      <c r="BT168" s="20" t="s">
        <v>14</v>
      </c>
      <c r="BU168" s="20" t="s">
        <v>14</v>
      </c>
      <c r="BV168" s="20" t="s">
        <v>14</v>
      </c>
      <c r="BW168" s="20" t="s">
        <v>14</v>
      </c>
      <c r="BX168" s="20" t="s">
        <v>14</v>
      </c>
      <c r="BY168" s="20" t="s">
        <v>14</v>
      </c>
      <c r="BZ168" s="20" t="s">
        <v>14</v>
      </c>
      <c r="CA168" s="20" t="s">
        <v>14</v>
      </c>
      <c r="CB168" s="20" t="s">
        <v>14</v>
      </c>
      <c r="CC168" s="20" t="s">
        <v>14</v>
      </c>
      <c r="CD168" s="20" t="s">
        <v>14</v>
      </c>
      <c r="CE168" s="20" t="s">
        <v>14</v>
      </c>
      <c r="CF168" s="20" t="s">
        <v>14</v>
      </c>
      <c r="CG168" s="20" t="s">
        <v>14</v>
      </c>
      <c r="CH168" s="20" t="s">
        <v>14</v>
      </c>
      <c r="CI168" s="20" t="s">
        <v>14</v>
      </c>
      <c r="CJ168" s="20" t="s">
        <v>14</v>
      </c>
      <c r="CK168" s="20" t="s">
        <v>14</v>
      </c>
      <c r="CL168" s="20" t="s">
        <v>14</v>
      </c>
      <c r="CM168" s="20" t="s">
        <v>14</v>
      </c>
      <c r="CN168" s="20" t="s">
        <v>14</v>
      </c>
      <c r="CO168" s="20" t="s">
        <v>14</v>
      </c>
      <c r="CP168" s="20" t="s">
        <v>14</v>
      </c>
      <c r="CQ168" s="20" t="s">
        <v>14</v>
      </c>
      <c r="CR168" s="20" t="s">
        <v>14</v>
      </c>
      <c r="CS168" s="20" t="s">
        <v>14</v>
      </c>
      <c r="CT168" s="20" t="s">
        <v>14</v>
      </c>
      <c r="CU168" s="20" t="s">
        <v>14</v>
      </c>
      <c r="CV168" s="20" t="s">
        <v>14</v>
      </c>
      <c r="CW168" s="20" t="s">
        <v>14</v>
      </c>
      <c r="CX168" s="20" t="s">
        <v>14</v>
      </c>
      <c r="CY168" s="20" t="s">
        <v>14</v>
      </c>
      <c r="CZ168" s="20" t="s">
        <v>14</v>
      </c>
      <c r="DA168" s="20" t="s">
        <v>14</v>
      </c>
      <c r="DB168" s="20" t="s">
        <v>14</v>
      </c>
      <c r="DC168" s="20" t="s">
        <v>14</v>
      </c>
      <c r="DD168" s="20" t="s">
        <v>14</v>
      </c>
      <c r="DE168" s="20" t="s">
        <v>14</v>
      </c>
      <c r="DF168" s="20" t="s">
        <v>14</v>
      </c>
      <c r="DG168" s="20" t="s">
        <v>14</v>
      </c>
      <c r="DH168" s="20" t="s">
        <v>14</v>
      </c>
      <c r="DI168" s="20" t="s">
        <v>14</v>
      </c>
      <c r="DJ168" s="20" t="s">
        <v>14</v>
      </c>
      <c r="DK168" s="20" t="s">
        <v>14</v>
      </c>
      <c r="DL168" s="20" t="s">
        <v>14</v>
      </c>
      <c r="DM168" s="20" t="s">
        <v>14</v>
      </c>
      <c r="DN168" s="20" t="s">
        <v>14</v>
      </c>
      <c r="DO168" s="20" t="s">
        <v>14</v>
      </c>
      <c r="DP168" s="20" t="s">
        <v>14</v>
      </c>
      <c r="DQ168" s="20" t="s">
        <v>14</v>
      </c>
      <c r="DR168" s="20" t="s">
        <v>14</v>
      </c>
      <c r="DS168" s="20" t="s">
        <v>14</v>
      </c>
      <c r="DT168" s="20" t="s">
        <v>14</v>
      </c>
      <c r="DU168" s="20" t="s">
        <v>14</v>
      </c>
      <c r="DV168" s="20" t="s">
        <v>14</v>
      </c>
      <c r="DW168" s="20" t="s">
        <v>14</v>
      </c>
      <c r="DX168" s="20" t="s">
        <v>14</v>
      </c>
      <c r="DY168" s="20" t="s">
        <v>14</v>
      </c>
      <c r="DZ168" s="20" t="s">
        <v>14</v>
      </c>
      <c r="EA168" s="20" t="s">
        <v>14</v>
      </c>
      <c r="EB168" s="20" t="s">
        <v>14</v>
      </c>
      <c r="EC168" s="20" t="s">
        <v>14</v>
      </c>
      <c r="ED168" s="20" t="s">
        <v>14</v>
      </c>
      <c r="EE168" s="20" t="s">
        <v>14</v>
      </c>
      <c r="EF168" s="20" t="s">
        <v>14</v>
      </c>
      <c r="EG168" s="20" t="s">
        <v>14</v>
      </c>
      <c r="EH168" s="20" t="s">
        <v>14</v>
      </c>
      <c r="EI168" s="20" t="s">
        <v>14</v>
      </c>
      <c r="EJ168" s="20" t="s">
        <v>14</v>
      </c>
      <c r="EK168" s="20" t="s">
        <v>14</v>
      </c>
      <c r="EL168" s="20" t="s">
        <v>14</v>
      </c>
      <c r="EM168" s="20" t="s">
        <v>14</v>
      </c>
      <c r="EN168" s="20" t="s">
        <v>14</v>
      </c>
      <c r="EO168" s="20" t="s">
        <v>14</v>
      </c>
      <c r="EP168" s="20" t="s">
        <v>14</v>
      </c>
      <c r="EQ168" s="20" t="s">
        <v>14</v>
      </c>
      <c r="ER168" s="20" t="s">
        <v>14</v>
      </c>
      <c r="ES168" s="20" t="s">
        <v>14</v>
      </c>
      <c r="ET168" s="20" t="s">
        <v>14</v>
      </c>
      <c r="EU168" s="20" t="s">
        <v>14</v>
      </c>
      <c r="EV168" s="20" t="s">
        <v>14</v>
      </c>
      <c r="EW168" s="20" t="s">
        <v>14</v>
      </c>
      <c r="EX168" s="20" t="s">
        <v>14</v>
      </c>
      <c r="EY168" s="20" t="s">
        <v>14</v>
      </c>
      <c r="EZ168" s="20" t="s">
        <v>14</v>
      </c>
      <c r="FA168" s="20" t="s">
        <v>14</v>
      </c>
      <c r="FB168" s="20" t="s">
        <v>14</v>
      </c>
      <c r="FC168" s="20" t="s">
        <v>14</v>
      </c>
      <c r="FD168" s="20" t="s">
        <v>14</v>
      </c>
      <c r="FE168" s="20">
        <v>1093</v>
      </c>
      <c r="FF168" s="20">
        <v>3674.61</v>
      </c>
      <c r="FG168" s="20">
        <v>5088.04</v>
      </c>
      <c r="FH168" s="20">
        <v>4709.07</v>
      </c>
      <c r="FI168" s="20">
        <v>12243.5</v>
      </c>
      <c r="FJ168" s="20">
        <v>11016.72</v>
      </c>
      <c r="FK168" s="20">
        <v>12664.55</v>
      </c>
      <c r="FL168" s="20">
        <v>16468.240000000002</v>
      </c>
      <c r="FM168" s="20">
        <v>29972.06</v>
      </c>
      <c r="FN168" s="20">
        <v>32178.76</v>
      </c>
      <c r="FO168" s="20">
        <v>26196.25</v>
      </c>
      <c r="FP168" s="20">
        <v>48351.81</v>
      </c>
      <c r="FQ168" s="20">
        <v>43590.41</v>
      </c>
      <c r="FR168" s="20">
        <v>49013.77</v>
      </c>
      <c r="FS168" s="20">
        <v>54408.54</v>
      </c>
      <c r="FT168" s="20">
        <v>55394.52</v>
      </c>
      <c r="FU168" s="20">
        <v>51638.57</v>
      </c>
      <c r="FV168" s="20">
        <v>70813.289999999994</v>
      </c>
      <c r="FW168" s="20">
        <v>92615.99</v>
      </c>
      <c r="FX168" s="20">
        <v>89538.97</v>
      </c>
      <c r="FY168" s="20">
        <v>89777.03</v>
      </c>
      <c r="FZ168" s="20">
        <v>101732.88</v>
      </c>
      <c r="GA168" s="20">
        <v>107589.97</v>
      </c>
      <c r="GB168" s="20">
        <v>109447.08</v>
      </c>
      <c r="GC168" s="20">
        <v>75990.66</v>
      </c>
      <c r="GD168" s="20">
        <v>100579.01</v>
      </c>
      <c r="GE168" s="20">
        <v>111180.99</v>
      </c>
      <c r="GF168" s="20">
        <v>133655.37</v>
      </c>
      <c r="GG168" s="20">
        <v>124776.9</v>
      </c>
      <c r="GH168" s="20">
        <v>128425.91</v>
      </c>
      <c r="GI168" s="30"/>
      <c r="GJ168" s="30"/>
      <c r="GK168" s="30"/>
      <c r="GL168" s="30"/>
      <c r="GM168" s="30"/>
      <c r="GN168" s="30"/>
      <c r="GO168" s="30"/>
      <c r="GP168" s="30"/>
    </row>
    <row r="169" spans="1:198" ht="31.5" customHeight="1" x14ac:dyDescent="0.3">
      <c r="B169" s="3" t="s">
        <v>130</v>
      </c>
      <c r="C169" s="3" t="s">
        <v>14</v>
      </c>
      <c r="D169" s="20" t="s">
        <v>14</v>
      </c>
      <c r="E169" s="20" t="s">
        <v>14</v>
      </c>
      <c r="F169" s="20" t="s">
        <v>14</v>
      </c>
      <c r="G169" s="20" t="s">
        <v>14</v>
      </c>
      <c r="H169" s="20" t="s">
        <v>14</v>
      </c>
      <c r="I169" s="20" t="s">
        <v>14</v>
      </c>
      <c r="J169" s="20" t="s">
        <v>14</v>
      </c>
      <c r="K169" s="20" t="s">
        <v>14</v>
      </c>
      <c r="L169" s="20" t="s">
        <v>14</v>
      </c>
      <c r="M169" s="20" t="s">
        <v>14</v>
      </c>
      <c r="N169" s="20" t="s">
        <v>14</v>
      </c>
      <c r="O169" s="20" t="s">
        <v>14</v>
      </c>
      <c r="P169" s="20" t="s">
        <v>14</v>
      </c>
      <c r="Q169" s="20" t="s">
        <v>14</v>
      </c>
      <c r="R169" s="20" t="s">
        <v>14</v>
      </c>
      <c r="S169" s="20" t="s">
        <v>14</v>
      </c>
      <c r="T169" s="20" t="s">
        <v>14</v>
      </c>
      <c r="U169" s="20" t="s">
        <v>14</v>
      </c>
      <c r="V169" s="20" t="s">
        <v>14</v>
      </c>
      <c r="W169" s="20" t="s">
        <v>14</v>
      </c>
      <c r="X169" s="20" t="s">
        <v>14</v>
      </c>
      <c r="Y169" s="20" t="s">
        <v>14</v>
      </c>
      <c r="Z169" s="20" t="s">
        <v>14</v>
      </c>
      <c r="AA169" s="20" t="s">
        <v>14</v>
      </c>
      <c r="AB169" s="20" t="s">
        <v>14</v>
      </c>
      <c r="AC169" s="20" t="s">
        <v>14</v>
      </c>
      <c r="AD169" s="20" t="s">
        <v>14</v>
      </c>
      <c r="AE169" s="20" t="s">
        <v>14</v>
      </c>
      <c r="AF169" s="20" t="s">
        <v>14</v>
      </c>
      <c r="AG169" s="20" t="s">
        <v>14</v>
      </c>
      <c r="AH169" s="20" t="s">
        <v>14</v>
      </c>
      <c r="AI169" s="20" t="s">
        <v>14</v>
      </c>
      <c r="AJ169" s="20" t="s">
        <v>14</v>
      </c>
      <c r="AK169" s="20" t="s">
        <v>14</v>
      </c>
      <c r="AL169" s="20" t="s">
        <v>14</v>
      </c>
      <c r="AM169" s="20" t="s">
        <v>14</v>
      </c>
      <c r="AN169" s="20" t="s">
        <v>14</v>
      </c>
      <c r="AO169" s="20" t="s">
        <v>14</v>
      </c>
      <c r="AP169" s="20" t="s">
        <v>14</v>
      </c>
      <c r="AQ169" s="20" t="s">
        <v>14</v>
      </c>
      <c r="AR169" s="20" t="s">
        <v>14</v>
      </c>
      <c r="AS169" s="20" t="s">
        <v>14</v>
      </c>
      <c r="AT169" s="20" t="s">
        <v>14</v>
      </c>
      <c r="AU169" s="20" t="s">
        <v>14</v>
      </c>
      <c r="AV169" s="20" t="s">
        <v>14</v>
      </c>
      <c r="AW169" s="20" t="s">
        <v>14</v>
      </c>
      <c r="AX169" s="20" t="s">
        <v>14</v>
      </c>
      <c r="AY169" s="20" t="s">
        <v>14</v>
      </c>
      <c r="AZ169" s="20" t="s">
        <v>14</v>
      </c>
      <c r="BA169" s="20" t="s">
        <v>14</v>
      </c>
      <c r="BB169" s="20" t="s">
        <v>14</v>
      </c>
      <c r="BC169" s="20" t="s">
        <v>14</v>
      </c>
      <c r="BD169" s="20" t="s">
        <v>14</v>
      </c>
      <c r="BE169" s="20" t="s">
        <v>14</v>
      </c>
      <c r="BF169" s="20" t="s">
        <v>14</v>
      </c>
      <c r="BG169" s="20" t="s">
        <v>14</v>
      </c>
      <c r="BH169" s="20" t="s">
        <v>14</v>
      </c>
      <c r="BI169" s="20" t="s">
        <v>14</v>
      </c>
      <c r="BJ169" s="20" t="s">
        <v>14</v>
      </c>
      <c r="BK169" s="20" t="s">
        <v>14</v>
      </c>
      <c r="BL169" s="20" t="s">
        <v>14</v>
      </c>
      <c r="BM169" s="20" t="s">
        <v>14</v>
      </c>
      <c r="BN169" s="20" t="s">
        <v>14</v>
      </c>
      <c r="BO169" s="20" t="s">
        <v>14</v>
      </c>
      <c r="BP169" s="20" t="s">
        <v>14</v>
      </c>
      <c r="BQ169" s="20" t="s">
        <v>14</v>
      </c>
      <c r="BR169" s="20" t="s">
        <v>14</v>
      </c>
      <c r="BS169" s="20" t="s">
        <v>14</v>
      </c>
      <c r="BT169" s="20" t="s">
        <v>14</v>
      </c>
      <c r="BU169" s="20" t="s">
        <v>14</v>
      </c>
      <c r="BV169" s="20" t="s">
        <v>14</v>
      </c>
      <c r="BW169" s="20" t="s">
        <v>14</v>
      </c>
      <c r="BX169" s="20" t="s">
        <v>14</v>
      </c>
      <c r="BY169" s="20" t="s">
        <v>14</v>
      </c>
      <c r="BZ169" s="20" t="s">
        <v>14</v>
      </c>
      <c r="CA169" s="20" t="s">
        <v>14</v>
      </c>
      <c r="CB169" s="20" t="s">
        <v>14</v>
      </c>
      <c r="CC169" s="20" t="s">
        <v>14</v>
      </c>
      <c r="CD169" s="20" t="s">
        <v>14</v>
      </c>
      <c r="CE169" s="20" t="s">
        <v>14</v>
      </c>
      <c r="CF169" s="20" t="s">
        <v>14</v>
      </c>
      <c r="CG169" s="20" t="s">
        <v>14</v>
      </c>
      <c r="CH169" s="20" t="s">
        <v>14</v>
      </c>
      <c r="CI169" s="20" t="s">
        <v>14</v>
      </c>
      <c r="CJ169" s="20" t="s">
        <v>14</v>
      </c>
      <c r="CK169" s="20" t="s">
        <v>14</v>
      </c>
      <c r="CL169" s="20" t="s">
        <v>14</v>
      </c>
      <c r="CM169" s="20" t="s">
        <v>14</v>
      </c>
      <c r="CN169" s="20" t="s">
        <v>14</v>
      </c>
      <c r="CO169" s="20" t="s">
        <v>14</v>
      </c>
      <c r="CP169" s="20" t="s">
        <v>14</v>
      </c>
      <c r="CQ169" s="20" t="s">
        <v>14</v>
      </c>
      <c r="CR169" s="20" t="s">
        <v>14</v>
      </c>
      <c r="CS169" s="20" t="s">
        <v>14</v>
      </c>
      <c r="CT169" s="20" t="s">
        <v>14</v>
      </c>
      <c r="CU169" s="20" t="s">
        <v>14</v>
      </c>
      <c r="CV169" s="20" t="s">
        <v>14</v>
      </c>
      <c r="CW169" s="20" t="s">
        <v>14</v>
      </c>
      <c r="CX169" s="20" t="s">
        <v>14</v>
      </c>
      <c r="CY169" s="20" t="s">
        <v>14</v>
      </c>
      <c r="CZ169" s="20" t="s">
        <v>14</v>
      </c>
      <c r="DA169" s="20" t="s">
        <v>14</v>
      </c>
      <c r="DB169" s="20" t="s">
        <v>14</v>
      </c>
      <c r="DC169" s="20" t="s">
        <v>14</v>
      </c>
      <c r="DD169" s="20" t="s">
        <v>14</v>
      </c>
      <c r="DE169" s="20" t="s">
        <v>14</v>
      </c>
      <c r="DF169" s="20" t="s">
        <v>14</v>
      </c>
      <c r="DG169" s="20" t="s">
        <v>14</v>
      </c>
      <c r="DH169" s="20" t="s">
        <v>14</v>
      </c>
      <c r="DI169" s="20" t="s">
        <v>14</v>
      </c>
      <c r="DJ169" s="20" t="s">
        <v>14</v>
      </c>
      <c r="DK169" s="20" t="s">
        <v>14</v>
      </c>
      <c r="DL169" s="20" t="s">
        <v>14</v>
      </c>
      <c r="DM169" s="20" t="s">
        <v>14</v>
      </c>
      <c r="DN169" s="20" t="s">
        <v>14</v>
      </c>
      <c r="DO169" s="20" t="s">
        <v>14</v>
      </c>
      <c r="DP169" s="20" t="s">
        <v>14</v>
      </c>
      <c r="DQ169" s="20" t="s">
        <v>14</v>
      </c>
      <c r="DR169" s="20" t="s">
        <v>14</v>
      </c>
      <c r="DS169" s="20" t="s">
        <v>14</v>
      </c>
      <c r="DT169" s="20" t="s">
        <v>14</v>
      </c>
      <c r="DU169" s="20" t="s">
        <v>14</v>
      </c>
      <c r="DV169" s="20" t="s">
        <v>14</v>
      </c>
      <c r="DW169" s="20" t="s">
        <v>14</v>
      </c>
      <c r="DX169" s="20" t="s">
        <v>14</v>
      </c>
      <c r="DY169" s="20" t="s">
        <v>14</v>
      </c>
      <c r="DZ169" s="20" t="s">
        <v>14</v>
      </c>
      <c r="EA169" s="20" t="s">
        <v>14</v>
      </c>
      <c r="EB169" s="20" t="s">
        <v>14</v>
      </c>
      <c r="EC169" s="20" t="s">
        <v>14</v>
      </c>
      <c r="ED169" s="20" t="s">
        <v>14</v>
      </c>
      <c r="EE169" s="20" t="s">
        <v>14</v>
      </c>
      <c r="EF169" s="20" t="s">
        <v>14</v>
      </c>
      <c r="EG169" s="20" t="s">
        <v>14</v>
      </c>
      <c r="EH169" s="20" t="s">
        <v>14</v>
      </c>
      <c r="EI169" s="20" t="s">
        <v>14</v>
      </c>
      <c r="EJ169" s="20" t="s">
        <v>14</v>
      </c>
      <c r="EK169" s="20" t="s">
        <v>14</v>
      </c>
      <c r="EL169" s="20" t="s">
        <v>14</v>
      </c>
      <c r="EM169" s="20" t="s">
        <v>14</v>
      </c>
      <c r="EN169" s="20" t="s">
        <v>14</v>
      </c>
      <c r="EO169" s="20" t="s">
        <v>14</v>
      </c>
      <c r="EP169" s="20" t="s">
        <v>14</v>
      </c>
      <c r="EQ169" s="20" t="s">
        <v>14</v>
      </c>
      <c r="ER169" s="20" t="s">
        <v>14</v>
      </c>
      <c r="ES169" s="20" t="s">
        <v>14</v>
      </c>
      <c r="ET169" s="20" t="s">
        <v>14</v>
      </c>
      <c r="EU169" s="20" t="s">
        <v>14</v>
      </c>
      <c r="EV169" s="20" t="s">
        <v>14</v>
      </c>
      <c r="EW169" s="20" t="s">
        <v>14</v>
      </c>
      <c r="EX169" s="20" t="s">
        <v>14</v>
      </c>
      <c r="EY169" s="20" t="s">
        <v>14</v>
      </c>
      <c r="EZ169" s="20" t="s">
        <v>14</v>
      </c>
      <c r="FA169" s="20" t="s">
        <v>14</v>
      </c>
      <c r="FB169" s="20" t="s">
        <v>14</v>
      </c>
      <c r="FC169" s="20" t="s">
        <v>14</v>
      </c>
      <c r="FD169" s="20" t="s">
        <v>14</v>
      </c>
      <c r="FE169" s="20">
        <v>0</v>
      </c>
      <c r="FF169" s="20">
        <v>399.61</v>
      </c>
      <c r="FG169" s="20">
        <v>2079.9</v>
      </c>
      <c r="FH169" s="20">
        <v>2338.4</v>
      </c>
      <c r="FI169" s="20">
        <v>6739.63</v>
      </c>
      <c r="FJ169" s="20">
        <v>2230.5100000000002</v>
      </c>
      <c r="FK169" s="20">
        <v>9815.41</v>
      </c>
      <c r="FL169" s="20">
        <v>8954.7800000000007</v>
      </c>
      <c r="FM169" s="20">
        <v>11826.83</v>
      </c>
      <c r="FN169" s="20">
        <v>16482.41</v>
      </c>
      <c r="FO169" s="20">
        <v>13844.49</v>
      </c>
      <c r="FP169" s="20">
        <v>32017.95</v>
      </c>
      <c r="FQ169" s="20">
        <v>20888.650000000001</v>
      </c>
      <c r="FR169" s="20">
        <v>22210.25</v>
      </c>
      <c r="FS169" s="20">
        <v>32383.91</v>
      </c>
      <c r="FT169" s="20">
        <v>24407.61</v>
      </c>
      <c r="FU169" s="20">
        <v>30743.200000000001</v>
      </c>
      <c r="FV169" s="20">
        <v>36268.83</v>
      </c>
      <c r="FW169" s="20">
        <v>23753.439999999999</v>
      </c>
      <c r="FX169" s="20">
        <v>25993.72</v>
      </c>
      <c r="FY169" s="20">
        <v>42892.93</v>
      </c>
      <c r="FZ169" s="20">
        <v>29440.57</v>
      </c>
      <c r="GA169" s="20">
        <v>21022.41</v>
      </c>
      <c r="GB169" s="20">
        <v>40975.83</v>
      </c>
      <c r="GC169" s="20">
        <v>29757.53</v>
      </c>
      <c r="GD169" s="20">
        <v>35631.75</v>
      </c>
      <c r="GE169" s="20">
        <v>38137.06</v>
      </c>
      <c r="GF169" s="20">
        <v>37796.58</v>
      </c>
      <c r="GG169" s="20">
        <v>38222.870000000003</v>
      </c>
      <c r="GH169" s="20">
        <v>42473.67</v>
      </c>
      <c r="GI169" s="30"/>
      <c r="GJ169" s="30"/>
      <c r="GK169" s="30"/>
      <c r="GL169" s="30"/>
      <c r="GM169" s="30"/>
      <c r="GN169" s="30"/>
      <c r="GO169" s="30"/>
      <c r="GP169" s="30"/>
    </row>
    <row r="170" spans="1:198" ht="31.5" customHeight="1" x14ac:dyDescent="0.3">
      <c r="B170" s="3" t="s">
        <v>131</v>
      </c>
      <c r="C170" s="3" t="s">
        <v>14</v>
      </c>
      <c r="D170" s="20" t="s">
        <v>14</v>
      </c>
      <c r="E170" s="20" t="s">
        <v>14</v>
      </c>
      <c r="F170" s="20" t="s">
        <v>14</v>
      </c>
      <c r="G170" s="20" t="s">
        <v>14</v>
      </c>
      <c r="H170" s="20" t="s">
        <v>14</v>
      </c>
      <c r="I170" s="20" t="s">
        <v>14</v>
      </c>
      <c r="J170" s="20" t="s">
        <v>14</v>
      </c>
      <c r="K170" s="20" t="s">
        <v>14</v>
      </c>
      <c r="L170" s="20" t="s">
        <v>14</v>
      </c>
      <c r="M170" s="20" t="s">
        <v>14</v>
      </c>
      <c r="N170" s="20" t="s">
        <v>14</v>
      </c>
      <c r="O170" s="20" t="s">
        <v>14</v>
      </c>
      <c r="P170" s="20" t="s">
        <v>14</v>
      </c>
      <c r="Q170" s="20" t="s">
        <v>14</v>
      </c>
      <c r="R170" s="20" t="s">
        <v>14</v>
      </c>
      <c r="S170" s="20" t="s">
        <v>14</v>
      </c>
      <c r="T170" s="20" t="s">
        <v>14</v>
      </c>
      <c r="U170" s="20" t="s">
        <v>14</v>
      </c>
      <c r="V170" s="20" t="s">
        <v>14</v>
      </c>
      <c r="W170" s="20" t="s">
        <v>14</v>
      </c>
      <c r="X170" s="20" t="s">
        <v>14</v>
      </c>
      <c r="Y170" s="20" t="s">
        <v>14</v>
      </c>
      <c r="Z170" s="20" t="s">
        <v>14</v>
      </c>
      <c r="AA170" s="20" t="s">
        <v>14</v>
      </c>
      <c r="AB170" s="20" t="s">
        <v>14</v>
      </c>
      <c r="AC170" s="20" t="s">
        <v>14</v>
      </c>
      <c r="AD170" s="20" t="s">
        <v>14</v>
      </c>
      <c r="AE170" s="20" t="s">
        <v>14</v>
      </c>
      <c r="AF170" s="20" t="s">
        <v>14</v>
      </c>
      <c r="AG170" s="20" t="s">
        <v>14</v>
      </c>
      <c r="AH170" s="20" t="s">
        <v>14</v>
      </c>
      <c r="AI170" s="20" t="s">
        <v>14</v>
      </c>
      <c r="AJ170" s="20" t="s">
        <v>14</v>
      </c>
      <c r="AK170" s="20" t="s">
        <v>14</v>
      </c>
      <c r="AL170" s="20" t="s">
        <v>14</v>
      </c>
      <c r="AM170" s="20" t="s">
        <v>14</v>
      </c>
      <c r="AN170" s="20" t="s">
        <v>14</v>
      </c>
      <c r="AO170" s="20" t="s">
        <v>14</v>
      </c>
      <c r="AP170" s="20" t="s">
        <v>14</v>
      </c>
      <c r="AQ170" s="20" t="s">
        <v>14</v>
      </c>
      <c r="AR170" s="20" t="s">
        <v>14</v>
      </c>
      <c r="AS170" s="20" t="s">
        <v>14</v>
      </c>
      <c r="AT170" s="20" t="s">
        <v>14</v>
      </c>
      <c r="AU170" s="20" t="s">
        <v>14</v>
      </c>
      <c r="AV170" s="20" t="s">
        <v>14</v>
      </c>
      <c r="AW170" s="20" t="s">
        <v>14</v>
      </c>
      <c r="AX170" s="20" t="s">
        <v>14</v>
      </c>
      <c r="AY170" s="20">
        <v>185</v>
      </c>
      <c r="AZ170" s="20">
        <v>1777</v>
      </c>
      <c r="BA170" s="20">
        <v>3796</v>
      </c>
      <c r="BB170" s="20">
        <v>7414.15</v>
      </c>
      <c r="BC170" s="20">
        <v>9122.5</v>
      </c>
      <c r="BD170" s="20">
        <v>16334.17</v>
      </c>
      <c r="BE170" s="20">
        <v>852.44</v>
      </c>
      <c r="BF170" s="20">
        <v>2126.63</v>
      </c>
      <c r="BG170" s="20">
        <v>9459.9699999999993</v>
      </c>
      <c r="BH170" s="20">
        <v>17954.740000000002</v>
      </c>
      <c r="BI170" s="20">
        <v>24668.22</v>
      </c>
      <c r="BJ170" s="20">
        <v>33258.160000000003</v>
      </c>
      <c r="BK170" s="20">
        <v>20518.21</v>
      </c>
      <c r="BL170" s="20">
        <v>22532.799999999999</v>
      </c>
      <c r="BM170" s="20">
        <v>382858.99</v>
      </c>
      <c r="BN170" s="20">
        <v>32798.39</v>
      </c>
      <c r="BO170" s="20">
        <v>24641.79</v>
      </c>
      <c r="BP170" s="20">
        <v>35399.31</v>
      </c>
      <c r="BQ170" s="20">
        <v>42146.59</v>
      </c>
      <c r="BR170" s="20">
        <v>47306.26</v>
      </c>
      <c r="BS170" s="20">
        <v>52153.39</v>
      </c>
      <c r="BT170" s="20">
        <v>69418.36</v>
      </c>
      <c r="BU170" s="20">
        <v>63606.400000000001</v>
      </c>
      <c r="BV170" s="20">
        <v>66790.38</v>
      </c>
      <c r="BW170" s="20">
        <v>91755.57</v>
      </c>
      <c r="BX170" s="20">
        <v>94707.839999999997</v>
      </c>
      <c r="BY170" s="20">
        <v>100768.78</v>
      </c>
      <c r="BZ170" s="20">
        <v>109824.69</v>
      </c>
      <c r="CA170" s="20">
        <v>70654.98</v>
      </c>
      <c r="CB170" s="20">
        <v>81763.399999999994</v>
      </c>
      <c r="CC170" s="20">
        <v>71083.22</v>
      </c>
      <c r="CD170" s="20">
        <v>105081.33</v>
      </c>
      <c r="CE170" s="20">
        <v>74213.14</v>
      </c>
      <c r="CF170" s="20">
        <v>80869.009999999995</v>
      </c>
      <c r="CG170" s="20">
        <v>79528.73</v>
      </c>
      <c r="CH170" s="20">
        <v>71423.009999999995</v>
      </c>
      <c r="CI170" s="20">
        <v>109128.62</v>
      </c>
      <c r="CJ170" s="20">
        <v>106945.71</v>
      </c>
      <c r="CK170" s="20">
        <v>102792.55</v>
      </c>
      <c r="CL170" s="20">
        <v>73030.509999999995</v>
      </c>
      <c r="CM170" s="20">
        <v>82654.64</v>
      </c>
      <c r="CN170" s="20">
        <v>82464.34</v>
      </c>
      <c r="CO170" s="20">
        <v>80708.600000000006</v>
      </c>
      <c r="CP170" s="20">
        <v>92257.86</v>
      </c>
      <c r="CQ170" s="20">
        <v>112554.84</v>
      </c>
      <c r="CR170" s="20">
        <v>129185.11</v>
      </c>
      <c r="CS170" s="20">
        <v>120766.14</v>
      </c>
      <c r="CT170" s="20">
        <v>109158.15</v>
      </c>
      <c r="CU170" s="20">
        <v>109590.56</v>
      </c>
      <c r="CV170" s="20">
        <v>83714.55</v>
      </c>
      <c r="CW170" s="20">
        <v>112243.8</v>
      </c>
      <c r="CX170" s="20">
        <v>108023.1</v>
      </c>
      <c r="CY170" s="20">
        <v>89395.72</v>
      </c>
      <c r="CZ170" s="20">
        <v>145992.68</v>
      </c>
      <c r="DA170" s="20">
        <v>134516.9</v>
      </c>
      <c r="DB170" s="20">
        <v>152668.84</v>
      </c>
      <c r="DC170" s="20">
        <v>157855.4</v>
      </c>
      <c r="DD170" s="20">
        <v>125015.94</v>
      </c>
      <c r="DE170" s="20">
        <v>1325</v>
      </c>
      <c r="DF170" s="20">
        <v>6402.5</v>
      </c>
      <c r="DG170" s="20">
        <v>19534.87</v>
      </c>
      <c r="DH170" s="20">
        <v>28514.35</v>
      </c>
      <c r="DI170" s="20">
        <v>68326.070000000007</v>
      </c>
      <c r="DJ170" s="20">
        <v>76427.17</v>
      </c>
      <c r="DK170" s="20">
        <v>65059.69</v>
      </c>
      <c r="DL170" s="20">
        <v>65458.28</v>
      </c>
      <c r="DM170" s="20">
        <v>78190</v>
      </c>
      <c r="DN170" s="20">
        <v>77554.070000000007</v>
      </c>
      <c r="DO170" s="20">
        <v>75964.67</v>
      </c>
      <c r="DP170" s="20">
        <v>88011.46</v>
      </c>
      <c r="DQ170" s="20">
        <v>82634.350000000006</v>
      </c>
      <c r="DR170" s="20">
        <v>49438.77</v>
      </c>
      <c r="DS170" s="20">
        <v>55883.19</v>
      </c>
      <c r="DT170" s="20">
        <v>89238.12</v>
      </c>
      <c r="DU170" s="20">
        <v>71987.09</v>
      </c>
      <c r="DV170" s="20">
        <v>73886.960000000006</v>
      </c>
      <c r="DW170" s="20">
        <v>148650.57999999999</v>
      </c>
      <c r="DX170" s="20">
        <v>78797.009999999995</v>
      </c>
      <c r="DY170" s="20">
        <v>78944.240000000005</v>
      </c>
      <c r="DZ170" s="20">
        <v>80493.22</v>
      </c>
      <c r="EA170" s="20">
        <v>99532.6</v>
      </c>
      <c r="EB170" s="20">
        <v>87283.82</v>
      </c>
      <c r="EC170" s="20">
        <v>108034.5</v>
      </c>
      <c r="ED170" s="20">
        <v>126991.92</v>
      </c>
      <c r="EE170" s="20">
        <v>129920.62</v>
      </c>
      <c r="EF170" s="20">
        <v>131249.45000000001</v>
      </c>
      <c r="EG170" s="20">
        <v>182168.69</v>
      </c>
      <c r="EH170" s="20">
        <v>172872.59</v>
      </c>
      <c r="EI170" s="20">
        <v>129045.42</v>
      </c>
      <c r="EJ170" s="20">
        <v>194618.57</v>
      </c>
      <c r="EK170" s="20">
        <v>152565.85</v>
      </c>
      <c r="EL170" s="20">
        <v>176395.53</v>
      </c>
      <c r="EM170" s="20">
        <v>129293.75</v>
      </c>
      <c r="EN170" s="20">
        <v>184490.15</v>
      </c>
      <c r="EO170" s="20">
        <v>159359.32999999999</v>
      </c>
      <c r="EP170" s="20">
        <v>180134.97</v>
      </c>
      <c r="EQ170" s="20">
        <v>182458.54</v>
      </c>
      <c r="ER170" s="20">
        <v>170475.41</v>
      </c>
      <c r="ES170" s="20">
        <v>228628.25</v>
      </c>
      <c r="ET170" s="20">
        <v>235049.05</v>
      </c>
      <c r="EU170" s="20">
        <v>273076.61</v>
      </c>
      <c r="EV170" s="20">
        <v>249577.96</v>
      </c>
      <c r="EW170" s="20">
        <v>266081.27</v>
      </c>
      <c r="EX170" s="20">
        <v>228253.96</v>
      </c>
      <c r="EY170" s="20">
        <v>278639.63</v>
      </c>
      <c r="EZ170" s="20">
        <v>289457.09999999998</v>
      </c>
      <c r="FA170" s="20">
        <v>344911.75</v>
      </c>
      <c r="FB170" s="20">
        <v>387605.14</v>
      </c>
      <c r="FC170" s="20">
        <v>425437.6</v>
      </c>
      <c r="FD170" s="20">
        <v>272378.69</v>
      </c>
      <c r="FE170" s="20">
        <v>2078.04</v>
      </c>
      <c r="FF170" s="20">
        <v>30075.9</v>
      </c>
      <c r="FG170" s="20">
        <v>35021.47</v>
      </c>
      <c r="FH170" s="20">
        <v>44562.02</v>
      </c>
      <c r="FI170" s="20">
        <v>66509.41</v>
      </c>
      <c r="FJ170" s="20">
        <v>74411.710000000006</v>
      </c>
      <c r="FK170" s="20">
        <v>90325.1</v>
      </c>
      <c r="FL170" s="20">
        <v>95087.14</v>
      </c>
      <c r="FM170" s="20">
        <v>143636.26</v>
      </c>
      <c r="FN170" s="20">
        <v>164961.44</v>
      </c>
      <c r="FO170" s="20">
        <v>195213.03</v>
      </c>
      <c r="FP170" s="20">
        <v>182044.65</v>
      </c>
      <c r="FQ170" s="20">
        <v>241406.86</v>
      </c>
      <c r="FR170" s="20">
        <v>313352.95</v>
      </c>
      <c r="FS170" s="20">
        <v>212009.67</v>
      </c>
      <c r="FT170" s="20">
        <v>333606.09000000003</v>
      </c>
      <c r="FU170" s="20">
        <v>317908.27</v>
      </c>
      <c r="FV170" s="20">
        <v>355183.08</v>
      </c>
      <c r="FW170" s="20">
        <v>377544.04</v>
      </c>
      <c r="FX170" s="20">
        <v>374099.01</v>
      </c>
      <c r="FY170" s="20">
        <v>375994.23</v>
      </c>
      <c r="FZ170" s="20">
        <v>431823.91</v>
      </c>
      <c r="GA170" s="20">
        <v>502851.04</v>
      </c>
      <c r="GB170" s="20">
        <v>457733.19</v>
      </c>
      <c r="GC170" s="20">
        <v>514143.79</v>
      </c>
      <c r="GD170" s="20">
        <v>584307.86</v>
      </c>
      <c r="GE170" s="20">
        <v>646699.41</v>
      </c>
      <c r="GF170" s="20">
        <v>742021.77</v>
      </c>
      <c r="GG170" s="20">
        <v>801622.82</v>
      </c>
      <c r="GH170" s="20">
        <v>836946.73</v>
      </c>
      <c r="GI170" s="30"/>
      <c r="GJ170" s="30"/>
      <c r="GK170" s="30"/>
      <c r="GL170" s="30"/>
      <c r="GM170" s="30"/>
      <c r="GN170" s="30"/>
      <c r="GO170" s="30"/>
      <c r="GP170" s="30"/>
    </row>
    <row r="171" spans="1:198" ht="31.5" customHeight="1" x14ac:dyDescent="0.3">
      <c r="B171" s="3" t="s">
        <v>121</v>
      </c>
      <c r="C171" s="3" t="s">
        <v>14</v>
      </c>
      <c r="D171" s="11" t="s">
        <v>14</v>
      </c>
      <c r="E171" s="11" t="s">
        <v>14</v>
      </c>
      <c r="F171" s="11" t="s">
        <v>14</v>
      </c>
      <c r="G171" s="11" t="s">
        <v>14</v>
      </c>
      <c r="H171" s="11" t="s">
        <v>14</v>
      </c>
      <c r="I171" s="11" t="s">
        <v>14</v>
      </c>
      <c r="J171" s="11" t="s">
        <v>14</v>
      </c>
      <c r="K171" s="11" t="s">
        <v>14</v>
      </c>
      <c r="L171" s="11" t="s">
        <v>14</v>
      </c>
      <c r="M171" s="11" t="s">
        <v>14</v>
      </c>
      <c r="N171" s="11" t="s">
        <v>14</v>
      </c>
      <c r="O171" s="11" t="s">
        <v>14</v>
      </c>
      <c r="P171" s="11" t="s">
        <v>14</v>
      </c>
      <c r="Q171" s="11" t="s">
        <v>14</v>
      </c>
      <c r="R171" s="11" t="s">
        <v>14</v>
      </c>
      <c r="S171" s="11" t="s">
        <v>14</v>
      </c>
      <c r="T171" s="11" t="s">
        <v>14</v>
      </c>
      <c r="U171" s="11" t="s">
        <v>14</v>
      </c>
      <c r="V171" s="11" t="s">
        <v>14</v>
      </c>
      <c r="W171" s="11" t="s">
        <v>14</v>
      </c>
      <c r="X171" s="11" t="s">
        <v>14</v>
      </c>
      <c r="Y171" s="11" t="s">
        <v>14</v>
      </c>
      <c r="Z171" s="11" t="s">
        <v>14</v>
      </c>
      <c r="AA171" s="11" t="s">
        <v>14</v>
      </c>
      <c r="AB171" s="11" t="s">
        <v>14</v>
      </c>
      <c r="AC171" s="11" t="s">
        <v>14</v>
      </c>
      <c r="AD171" s="11" t="s">
        <v>14</v>
      </c>
      <c r="AE171" s="11" t="s">
        <v>14</v>
      </c>
      <c r="AF171" s="11" t="s">
        <v>14</v>
      </c>
      <c r="AG171" s="11" t="s">
        <v>14</v>
      </c>
      <c r="AH171" s="11" t="s">
        <v>14</v>
      </c>
      <c r="AI171" s="11" t="s">
        <v>14</v>
      </c>
      <c r="AJ171" s="11" t="s">
        <v>14</v>
      </c>
      <c r="AK171" s="11" t="s">
        <v>14</v>
      </c>
      <c r="AL171" s="11" t="s">
        <v>14</v>
      </c>
      <c r="AM171" s="11" t="s">
        <v>14</v>
      </c>
      <c r="AN171" s="11" t="s">
        <v>14</v>
      </c>
      <c r="AO171" s="11" t="s">
        <v>14</v>
      </c>
      <c r="AP171" s="11" t="s">
        <v>14</v>
      </c>
      <c r="AQ171" s="11" t="s">
        <v>14</v>
      </c>
      <c r="AR171" s="11" t="s">
        <v>14</v>
      </c>
      <c r="AS171" s="11" t="s">
        <v>14</v>
      </c>
      <c r="AT171" s="11" t="s">
        <v>14</v>
      </c>
      <c r="AU171" s="11" t="s">
        <v>14</v>
      </c>
      <c r="AV171" s="11" t="s">
        <v>14</v>
      </c>
      <c r="AW171" s="11" t="s">
        <v>14</v>
      </c>
      <c r="AX171" s="11" t="s">
        <v>14</v>
      </c>
      <c r="AY171" s="11" t="s">
        <v>14</v>
      </c>
      <c r="AZ171" s="11" t="s">
        <v>14</v>
      </c>
      <c r="BA171" s="11" t="s">
        <v>14</v>
      </c>
      <c r="BB171" s="11" t="s">
        <v>14</v>
      </c>
      <c r="BC171" s="11" t="s">
        <v>14</v>
      </c>
      <c r="BD171" s="11" t="s">
        <v>14</v>
      </c>
      <c r="BE171" s="11" t="s">
        <v>14</v>
      </c>
      <c r="BF171" s="11" t="s">
        <v>14</v>
      </c>
      <c r="BG171" s="11" t="s">
        <v>14</v>
      </c>
      <c r="BH171" s="11" t="s">
        <v>14</v>
      </c>
      <c r="BI171" s="11" t="s">
        <v>14</v>
      </c>
      <c r="BJ171" s="11" t="s">
        <v>14</v>
      </c>
      <c r="BK171" s="11" t="s">
        <v>14</v>
      </c>
      <c r="BL171" s="11">
        <v>18730</v>
      </c>
      <c r="BM171" s="11">
        <v>86358.91</v>
      </c>
      <c r="BN171" s="11">
        <v>103950.58</v>
      </c>
      <c r="BO171" s="11">
        <v>77372.22</v>
      </c>
      <c r="BP171" s="11">
        <v>54342</v>
      </c>
      <c r="BQ171" s="11">
        <v>26811</v>
      </c>
      <c r="BR171" s="11">
        <v>157588</v>
      </c>
      <c r="BS171" s="11">
        <v>108946.05</v>
      </c>
      <c r="BT171" s="11">
        <v>223635</v>
      </c>
      <c r="BU171" s="11">
        <v>107390</v>
      </c>
      <c r="BV171" s="20">
        <v>1395902.03</v>
      </c>
      <c r="BW171" s="20">
        <v>1575560.64</v>
      </c>
      <c r="BX171" s="20">
        <v>1422458.1</v>
      </c>
      <c r="BY171" s="20">
        <v>1550060.58</v>
      </c>
      <c r="BZ171" s="20">
        <v>1466575.67</v>
      </c>
      <c r="CA171" s="20">
        <v>1738890.9</v>
      </c>
      <c r="CB171" s="20">
        <v>1994279.9</v>
      </c>
      <c r="CC171" s="20">
        <v>2268536.61</v>
      </c>
      <c r="CD171" s="20">
        <v>1849632.19</v>
      </c>
      <c r="CE171" s="20">
        <v>1970006.89</v>
      </c>
      <c r="CF171" s="20">
        <v>1987861.31</v>
      </c>
      <c r="CG171" s="20">
        <v>1845018.87</v>
      </c>
      <c r="CH171" s="20">
        <v>1711924.61</v>
      </c>
      <c r="CI171" s="20">
        <v>1678415.51</v>
      </c>
      <c r="CJ171" s="20">
        <v>1631834.94</v>
      </c>
      <c r="CK171" s="20">
        <v>1557195.53</v>
      </c>
      <c r="CL171" s="20">
        <v>1793219.93</v>
      </c>
      <c r="CM171" s="20">
        <v>1470725.78</v>
      </c>
      <c r="CN171" s="20">
        <v>1326575.73</v>
      </c>
      <c r="CO171" s="20">
        <v>1375354.74</v>
      </c>
      <c r="CP171" s="20">
        <v>1248230.1000000001</v>
      </c>
      <c r="CQ171" s="20">
        <v>1420775.37</v>
      </c>
      <c r="CR171" s="20">
        <v>1283631.78</v>
      </c>
      <c r="CS171" s="20">
        <v>1396431.56</v>
      </c>
      <c r="CT171" s="20">
        <v>1133266.6299999999</v>
      </c>
      <c r="CU171" s="20">
        <v>1203251.8500000001</v>
      </c>
      <c r="CV171" s="20">
        <v>1060282.08</v>
      </c>
      <c r="CW171" s="20">
        <v>1068345.53</v>
      </c>
      <c r="CX171" s="20">
        <v>1064039.42</v>
      </c>
      <c r="CY171" s="20">
        <v>1651824.17</v>
      </c>
      <c r="CZ171" s="20">
        <v>1439358.14</v>
      </c>
      <c r="DA171" s="20">
        <v>1788065.39</v>
      </c>
      <c r="DB171" s="20">
        <v>2198409.02</v>
      </c>
      <c r="DC171" s="20">
        <v>1910156.86</v>
      </c>
      <c r="DD171" s="20">
        <v>1238727.23</v>
      </c>
      <c r="DE171" s="11" t="s">
        <v>14</v>
      </c>
      <c r="DF171" s="11" t="s">
        <v>14</v>
      </c>
      <c r="DG171" s="20">
        <v>0</v>
      </c>
      <c r="DH171" s="20">
        <v>0</v>
      </c>
      <c r="DI171" s="20">
        <v>0</v>
      </c>
      <c r="DJ171" s="20">
        <v>0</v>
      </c>
      <c r="DK171" s="20">
        <v>0</v>
      </c>
      <c r="DL171" s="20">
        <v>0</v>
      </c>
      <c r="DM171" s="20">
        <v>0</v>
      </c>
      <c r="DN171" s="20">
        <v>0</v>
      </c>
      <c r="DO171" s="20">
        <v>0</v>
      </c>
      <c r="DP171" s="20">
        <v>0</v>
      </c>
      <c r="DQ171" s="20">
        <v>395</v>
      </c>
      <c r="DR171" s="20">
        <v>7858.8</v>
      </c>
      <c r="DS171" s="20">
        <v>13838</v>
      </c>
      <c r="DT171" s="20">
        <v>3489</v>
      </c>
      <c r="DU171" s="20">
        <v>5873</v>
      </c>
      <c r="DV171" s="20">
        <v>2570</v>
      </c>
      <c r="DW171" s="20">
        <v>2320</v>
      </c>
      <c r="DX171" s="20">
        <v>10566</v>
      </c>
      <c r="DY171" s="20">
        <v>5865</v>
      </c>
      <c r="DZ171" s="20">
        <v>1970</v>
      </c>
      <c r="EA171" s="20">
        <v>2688</v>
      </c>
      <c r="EB171" s="20">
        <v>3595</v>
      </c>
      <c r="EC171" s="20">
        <v>2480</v>
      </c>
      <c r="ED171" s="20">
        <v>6795</v>
      </c>
      <c r="EE171" s="20">
        <v>2513</v>
      </c>
      <c r="EF171" s="20">
        <v>3674</v>
      </c>
      <c r="EG171" s="20">
        <v>11616</v>
      </c>
      <c r="EH171" s="20">
        <v>5260</v>
      </c>
      <c r="EI171" s="20">
        <v>4460.8999999999996</v>
      </c>
      <c r="EJ171" s="20">
        <v>6190</v>
      </c>
      <c r="EK171" s="20">
        <v>10366</v>
      </c>
      <c r="EL171" s="20">
        <v>3198</v>
      </c>
      <c r="EM171" s="20">
        <v>1630</v>
      </c>
      <c r="EN171" s="20">
        <v>3503</v>
      </c>
      <c r="EO171" s="20">
        <v>4024</v>
      </c>
      <c r="EP171" s="20">
        <v>26864</v>
      </c>
      <c r="EQ171" s="20">
        <v>5695.8</v>
      </c>
      <c r="ER171" s="20">
        <v>2141</v>
      </c>
      <c r="ES171" s="20">
        <v>4171</v>
      </c>
      <c r="ET171" s="20">
        <v>4889</v>
      </c>
      <c r="EU171" s="20">
        <v>25470.11</v>
      </c>
      <c r="EV171" s="20">
        <v>27371.29</v>
      </c>
      <c r="EW171" s="20">
        <v>30966.59</v>
      </c>
      <c r="EX171" s="20">
        <v>32259.759999999998</v>
      </c>
      <c r="EY171" s="20">
        <v>36110.21</v>
      </c>
      <c r="EZ171" s="20">
        <v>31773.27</v>
      </c>
      <c r="FA171" s="20">
        <v>34267.71</v>
      </c>
      <c r="FB171" s="20">
        <v>43112.76</v>
      </c>
      <c r="FC171" s="20">
        <v>32370.22</v>
      </c>
      <c r="FD171" s="20">
        <v>38023.760000000002</v>
      </c>
      <c r="FE171" s="20">
        <v>0</v>
      </c>
      <c r="FF171" s="20">
        <v>0</v>
      </c>
      <c r="FG171" s="20">
        <v>0</v>
      </c>
      <c r="FH171" s="20">
        <v>0</v>
      </c>
      <c r="FI171" s="20">
        <v>0</v>
      </c>
      <c r="FJ171" s="20">
        <v>33627.49</v>
      </c>
      <c r="FK171" s="20">
        <v>36778.04</v>
      </c>
      <c r="FL171" s="20">
        <v>40902.74</v>
      </c>
      <c r="FM171" s="20">
        <v>35572.93</v>
      </c>
      <c r="FN171" s="20">
        <v>40412.89</v>
      </c>
      <c r="FO171" s="20">
        <v>50302.25</v>
      </c>
      <c r="FP171" s="20">
        <v>40516.11</v>
      </c>
      <c r="FQ171" s="20">
        <v>43459.97</v>
      </c>
      <c r="FR171" s="20">
        <v>65045.36</v>
      </c>
      <c r="FS171" s="20">
        <v>39949.040000000001</v>
      </c>
      <c r="FT171" s="20">
        <v>48808.19</v>
      </c>
      <c r="FU171" s="20">
        <v>45722.84</v>
      </c>
      <c r="FV171" s="20">
        <v>41340.1</v>
      </c>
      <c r="FW171" s="20">
        <v>55427.040000000001</v>
      </c>
      <c r="FX171" s="20">
        <v>55729.27</v>
      </c>
      <c r="FY171" s="20">
        <v>64041.08</v>
      </c>
      <c r="FZ171" s="20">
        <v>49939.53</v>
      </c>
      <c r="GA171" s="20">
        <v>61405.919999999998</v>
      </c>
      <c r="GB171" s="20">
        <v>56310.97</v>
      </c>
      <c r="GC171" s="20">
        <v>68474.12</v>
      </c>
      <c r="GD171" s="20">
        <v>58339.59</v>
      </c>
      <c r="GE171" s="20">
        <v>57207.22</v>
      </c>
      <c r="GF171" s="20">
        <v>59460.4</v>
      </c>
      <c r="GG171" s="20">
        <v>61389.99</v>
      </c>
      <c r="GH171" s="20">
        <v>48742.400000000001</v>
      </c>
      <c r="GI171" s="30"/>
      <c r="GJ171" s="30"/>
      <c r="GK171" s="30"/>
      <c r="GL171" s="30"/>
      <c r="GM171" s="30"/>
      <c r="GN171" s="30"/>
      <c r="GO171" s="30"/>
      <c r="GP171" s="30"/>
    </row>
    <row r="172" spans="1:198" ht="31.5" customHeight="1" x14ac:dyDescent="0.3">
      <c r="B172" s="3" t="s">
        <v>123</v>
      </c>
      <c r="C172" s="3" t="s">
        <v>14</v>
      </c>
      <c r="D172" s="11" t="s">
        <v>14</v>
      </c>
      <c r="E172" s="11" t="s">
        <v>14</v>
      </c>
      <c r="F172" s="11" t="s">
        <v>14</v>
      </c>
      <c r="G172" s="11" t="s">
        <v>14</v>
      </c>
      <c r="H172" s="11" t="s">
        <v>14</v>
      </c>
      <c r="I172" s="11" t="s">
        <v>14</v>
      </c>
      <c r="J172" s="11" t="s">
        <v>14</v>
      </c>
      <c r="K172" s="11" t="s">
        <v>14</v>
      </c>
      <c r="L172" s="11" t="s">
        <v>14</v>
      </c>
      <c r="M172" s="11" t="s">
        <v>14</v>
      </c>
      <c r="N172" s="11" t="s">
        <v>14</v>
      </c>
      <c r="O172" s="11" t="s">
        <v>14</v>
      </c>
      <c r="P172" s="11" t="s">
        <v>14</v>
      </c>
      <c r="Q172" s="11" t="s">
        <v>14</v>
      </c>
      <c r="R172" s="11" t="s">
        <v>14</v>
      </c>
      <c r="S172" s="11" t="s">
        <v>14</v>
      </c>
      <c r="T172" s="11" t="s">
        <v>14</v>
      </c>
      <c r="U172" s="11" t="s">
        <v>14</v>
      </c>
      <c r="V172" s="11" t="s">
        <v>14</v>
      </c>
      <c r="W172" s="11" t="s">
        <v>14</v>
      </c>
      <c r="X172" s="11" t="s">
        <v>14</v>
      </c>
      <c r="Y172" s="11" t="s">
        <v>14</v>
      </c>
      <c r="Z172" s="11" t="s">
        <v>14</v>
      </c>
      <c r="AA172" s="11" t="s">
        <v>14</v>
      </c>
      <c r="AB172" s="11" t="s">
        <v>14</v>
      </c>
      <c r="AC172" s="11" t="s">
        <v>14</v>
      </c>
      <c r="AD172" s="11" t="s">
        <v>14</v>
      </c>
      <c r="AE172" s="11" t="s">
        <v>14</v>
      </c>
      <c r="AF172" s="11" t="s">
        <v>14</v>
      </c>
      <c r="AG172" s="11" t="s">
        <v>14</v>
      </c>
      <c r="AH172" s="11" t="s">
        <v>14</v>
      </c>
      <c r="AI172" s="11" t="s">
        <v>14</v>
      </c>
      <c r="AJ172" s="11" t="s">
        <v>14</v>
      </c>
      <c r="AK172" s="11" t="s">
        <v>14</v>
      </c>
      <c r="AL172" s="11" t="s">
        <v>14</v>
      </c>
      <c r="AM172" s="11" t="s">
        <v>14</v>
      </c>
      <c r="AN172" s="11" t="s">
        <v>14</v>
      </c>
      <c r="AO172" s="11" t="s">
        <v>14</v>
      </c>
      <c r="AP172" s="11" t="s">
        <v>14</v>
      </c>
      <c r="AQ172" s="11" t="s">
        <v>14</v>
      </c>
      <c r="AR172" s="11" t="s">
        <v>14</v>
      </c>
      <c r="AS172" s="11" t="s">
        <v>14</v>
      </c>
      <c r="AT172" s="11" t="s">
        <v>14</v>
      </c>
      <c r="AU172" s="11" t="s">
        <v>14</v>
      </c>
      <c r="AV172" s="11" t="s">
        <v>14</v>
      </c>
      <c r="AW172" s="11" t="s">
        <v>14</v>
      </c>
      <c r="AX172" s="11" t="s">
        <v>14</v>
      </c>
      <c r="AY172" s="11" t="s">
        <v>14</v>
      </c>
      <c r="AZ172" s="11" t="s">
        <v>14</v>
      </c>
      <c r="BA172" s="11" t="s">
        <v>14</v>
      </c>
      <c r="BB172" s="11" t="s">
        <v>14</v>
      </c>
      <c r="BC172" s="11" t="s">
        <v>14</v>
      </c>
      <c r="BD172" s="11" t="s">
        <v>14</v>
      </c>
      <c r="BE172" s="11" t="s">
        <v>14</v>
      </c>
      <c r="BF172" s="11" t="s">
        <v>14</v>
      </c>
      <c r="BG172" s="11" t="s">
        <v>14</v>
      </c>
      <c r="BH172" s="11" t="s">
        <v>14</v>
      </c>
      <c r="BI172" s="11" t="s">
        <v>14</v>
      </c>
      <c r="BJ172" s="11" t="s">
        <v>14</v>
      </c>
      <c r="BK172" s="11" t="s">
        <v>14</v>
      </c>
      <c r="BL172" s="20" t="s">
        <v>14</v>
      </c>
      <c r="BM172" s="20" t="s">
        <v>14</v>
      </c>
      <c r="BN172" s="20" t="s">
        <v>14</v>
      </c>
      <c r="BO172" s="20" t="s">
        <v>14</v>
      </c>
      <c r="BP172" s="20" t="s">
        <v>14</v>
      </c>
      <c r="BQ172" s="20" t="s">
        <v>14</v>
      </c>
      <c r="BR172" s="20" t="s">
        <v>14</v>
      </c>
      <c r="BS172" s="20" t="s">
        <v>14</v>
      </c>
      <c r="BT172" s="20" t="s">
        <v>14</v>
      </c>
      <c r="BU172" s="20" t="s">
        <v>14</v>
      </c>
      <c r="BV172" s="20">
        <v>2297</v>
      </c>
      <c r="BW172" s="20">
        <v>13636.24</v>
      </c>
      <c r="BX172" s="20">
        <v>44806.51</v>
      </c>
      <c r="BY172" s="20">
        <v>106805.41</v>
      </c>
      <c r="BZ172" s="20">
        <v>137921.26999999999</v>
      </c>
      <c r="CA172" s="20">
        <v>185812.01</v>
      </c>
      <c r="CB172" s="20">
        <v>306196.23</v>
      </c>
      <c r="CC172" s="20">
        <v>381334.11</v>
      </c>
      <c r="CD172" s="20">
        <v>399616</v>
      </c>
      <c r="CE172" s="20">
        <v>477049.99</v>
      </c>
      <c r="CF172" s="20">
        <v>524892.06000000006</v>
      </c>
      <c r="CG172" s="20">
        <v>556403.62</v>
      </c>
      <c r="CH172" s="20">
        <v>591016.56000000006</v>
      </c>
      <c r="CI172" s="20">
        <v>578935.22</v>
      </c>
      <c r="CJ172" s="20">
        <v>635304.22</v>
      </c>
      <c r="CK172" s="20">
        <v>621753.47</v>
      </c>
      <c r="CL172" s="20">
        <v>621443.44999999995</v>
      </c>
      <c r="CM172" s="20">
        <v>696255.8</v>
      </c>
      <c r="CN172" s="20">
        <v>660959.71</v>
      </c>
      <c r="CO172" s="20">
        <v>585967.31000000006</v>
      </c>
      <c r="CP172" s="20">
        <v>588088.12</v>
      </c>
      <c r="CQ172" s="20">
        <v>592245.29</v>
      </c>
      <c r="CR172" s="20">
        <v>555048.1</v>
      </c>
      <c r="CS172" s="20">
        <v>608863.56000000006</v>
      </c>
      <c r="CT172" s="20">
        <v>572012.62</v>
      </c>
      <c r="CU172" s="20">
        <v>657657.06000000006</v>
      </c>
      <c r="CV172" s="20">
        <v>484446</v>
      </c>
      <c r="CW172" s="20">
        <v>577180.84</v>
      </c>
      <c r="CX172" s="20">
        <v>584811.84</v>
      </c>
      <c r="CY172" s="20">
        <v>595147.61</v>
      </c>
      <c r="CZ172" s="20">
        <v>615541.9</v>
      </c>
      <c r="DA172" s="20">
        <v>620338.46</v>
      </c>
      <c r="DB172" s="20">
        <v>669782.31999999995</v>
      </c>
      <c r="DC172" s="20">
        <v>727695.11</v>
      </c>
      <c r="DD172" s="20">
        <v>416022.06</v>
      </c>
      <c r="DE172" s="11" t="s">
        <v>14</v>
      </c>
      <c r="DF172" s="11" t="s">
        <v>14</v>
      </c>
      <c r="DG172" s="11">
        <v>5130.54</v>
      </c>
      <c r="DH172" s="11">
        <v>4764.2299999999996</v>
      </c>
      <c r="DI172" s="11">
        <v>26836.97</v>
      </c>
      <c r="DJ172" s="11">
        <v>40975.230000000003</v>
      </c>
      <c r="DK172" s="11">
        <v>28791.13</v>
      </c>
      <c r="DL172" s="11">
        <v>35121.910000000003</v>
      </c>
      <c r="DM172" s="11">
        <v>24001.94</v>
      </c>
      <c r="DN172" s="11">
        <v>29541.86</v>
      </c>
      <c r="DO172" s="11">
        <v>49777.66</v>
      </c>
      <c r="DP172" s="11">
        <v>36089.279999999999</v>
      </c>
      <c r="DQ172" s="11">
        <v>38752</v>
      </c>
      <c r="DR172" s="11">
        <v>29167.119999999999</v>
      </c>
      <c r="DS172" s="11">
        <v>35277.440000000002</v>
      </c>
      <c r="DT172" s="11">
        <v>27894.2</v>
      </c>
      <c r="DU172" s="11">
        <v>37813.870000000003</v>
      </c>
      <c r="DV172" s="11">
        <v>22115.759999999998</v>
      </c>
      <c r="DW172" s="11">
        <v>32874.61</v>
      </c>
      <c r="DX172" s="11">
        <v>31434.67</v>
      </c>
      <c r="DY172" s="11">
        <v>35320.51</v>
      </c>
      <c r="DZ172" s="11">
        <v>31592.99</v>
      </c>
      <c r="EA172" s="11">
        <v>29836.43</v>
      </c>
      <c r="EB172" s="11">
        <v>34404.01</v>
      </c>
      <c r="EC172" s="11">
        <v>32282.11</v>
      </c>
      <c r="ED172" s="11">
        <v>51357.35</v>
      </c>
      <c r="EE172" s="11">
        <v>34598.660000000003</v>
      </c>
      <c r="EF172" s="11">
        <v>30228.38</v>
      </c>
      <c r="EG172" s="11">
        <v>39505.93</v>
      </c>
      <c r="EH172" s="11">
        <v>40381.22</v>
      </c>
      <c r="EI172" s="11">
        <v>35954.620000000003</v>
      </c>
      <c r="EJ172" s="11">
        <v>39609.24</v>
      </c>
      <c r="EK172" s="11">
        <v>35623.730000000003</v>
      </c>
      <c r="EL172" s="11">
        <v>48564.49</v>
      </c>
      <c r="EM172" s="11">
        <v>53549.7</v>
      </c>
      <c r="EN172" s="11">
        <v>51513.78</v>
      </c>
      <c r="EO172" s="11">
        <v>56013.22</v>
      </c>
      <c r="EP172" s="11">
        <v>48954.73</v>
      </c>
      <c r="EQ172" s="11">
        <v>58546.78</v>
      </c>
      <c r="ER172" s="11">
        <v>68413.94</v>
      </c>
      <c r="ES172" s="11">
        <v>63083.95</v>
      </c>
      <c r="ET172" s="11">
        <v>60285.54</v>
      </c>
      <c r="EU172" s="11">
        <v>66977.86</v>
      </c>
      <c r="EV172" s="11">
        <v>55445.96</v>
      </c>
      <c r="EW172" s="11">
        <v>83557.14</v>
      </c>
      <c r="EX172" s="11">
        <v>84766.17</v>
      </c>
      <c r="EY172" s="11">
        <v>84466.36</v>
      </c>
      <c r="EZ172" s="11">
        <v>89061.39</v>
      </c>
      <c r="FA172" s="11">
        <v>86407.55</v>
      </c>
      <c r="FB172" s="11">
        <v>95834.33</v>
      </c>
      <c r="FC172" s="11">
        <v>82945.929999999993</v>
      </c>
      <c r="FD172" s="11">
        <v>58525.66</v>
      </c>
      <c r="FE172" s="11">
        <v>13722.16</v>
      </c>
      <c r="FF172" s="11">
        <v>23326</v>
      </c>
      <c r="FG172" s="11">
        <v>35951.279999999999</v>
      </c>
      <c r="FH172" s="11">
        <v>27345.599999999999</v>
      </c>
      <c r="FI172" s="11">
        <v>29915.89</v>
      </c>
      <c r="FJ172" s="11">
        <v>0</v>
      </c>
      <c r="FK172" s="11">
        <v>0</v>
      </c>
      <c r="FL172" s="11">
        <v>0</v>
      </c>
      <c r="FM172" s="11">
        <v>0</v>
      </c>
      <c r="FN172" s="11">
        <v>0</v>
      </c>
      <c r="FO172" s="11">
        <v>0</v>
      </c>
      <c r="FP172" s="11">
        <v>0</v>
      </c>
      <c r="FQ172" s="11">
        <v>0</v>
      </c>
      <c r="FR172" s="11">
        <v>0</v>
      </c>
      <c r="FS172" s="11">
        <v>0</v>
      </c>
      <c r="FT172" s="11">
        <v>0</v>
      </c>
      <c r="FU172" s="11">
        <v>0</v>
      </c>
      <c r="FV172" s="11">
        <v>0</v>
      </c>
      <c r="FW172" s="11">
        <v>0</v>
      </c>
      <c r="FX172" s="11">
        <v>0</v>
      </c>
      <c r="FY172" s="11">
        <v>0</v>
      </c>
      <c r="FZ172" s="11">
        <v>0</v>
      </c>
      <c r="GA172" s="11">
        <v>0</v>
      </c>
      <c r="GB172" s="11">
        <v>0</v>
      </c>
      <c r="GC172" s="20">
        <v>0</v>
      </c>
      <c r="GD172" s="20">
        <v>0</v>
      </c>
      <c r="GE172" s="20">
        <v>0</v>
      </c>
      <c r="GF172" s="20">
        <v>0</v>
      </c>
      <c r="GG172" s="20">
        <v>0</v>
      </c>
      <c r="GH172" s="20">
        <v>0</v>
      </c>
      <c r="GI172" s="30"/>
      <c r="GJ172" s="30"/>
      <c r="GK172" s="30"/>
      <c r="GL172" s="30"/>
      <c r="GM172" s="30"/>
      <c r="GN172" s="30"/>
      <c r="GO172" s="30"/>
      <c r="GP172" s="30"/>
    </row>
    <row r="173" spans="1:198" ht="31.5" customHeight="1" x14ac:dyDescent="0.3">
      <c r="B173" s="3" t="s">
        <v>36</v>
      </c>
      <c r="C173" s="3" t="s">
        <v>37</v>
      </c>
      <c r="D173" s="11">
        <v>9768.02</v>
      </c>
      <c r="E173" s="11">
        <v>13088.86</v>
      </c>
      <c r="F173" s="11">
        <v>24572.06</v>
      </c>
      <c r="G173" s="11">
        <v>22483.35</v>
      </c>
      <c r="H173" s="11">
        <v>28286.73</v>
      </c>
      <c r="I173" s="11">
        <v>20328.830000000002</v>
      </c>
      <c r="J173" s="11">
        <v>19199.86</v>
      </c>
      <c r="K173" s="11">
        <v>21513.7</v>
      </c>
      <c r="L173" s="11">
        <v>49012.06</v>
      </c>
      <c r="M173" s="11">
        <v>32243.68</v>
      </c>
      <c r="N173" s="11">
        <v>32364.65</v>
      </c>
      <c r="O173" s="11">
        <v>24664.84</v>
      </c>
      <c r="P173" s="11">
        <v>55105.61</v>
      </c>
      <c r="Q173" s="11">
        <v>38862.76</v>
      </c>
      <c r="R173" s="11">
        <v>47785.42</v>
      </c>
      <c r="S173" s="11">
        <v>57804.3</v>
      </c>
      <c r="T173" s="11">
        <v>88822.9</v>
      </c>
      <c r="U173" s="11">
        <v>150603.45000000001</v>
      </c>
      <c r="V173" s="11">
        <v>187751.93</v>
      </c>
      <c r="W173" s="11">
        <v>202316.88</v>
      </c>
      <c r="X173" s="11">
        <v>213918.06</v>
      </c>
      <c r="Y173" s="11">
        <v>188715.2</v>
      </c>
      <c r="Z173" s="11">
        <v>238104.81</v>
      </c>
      <c r="AA173" s="11">
        <v>208997.41</v>
      </c>
      <c r="AB173" s="11">
        <v>207924.87</v>
      </c>
      <c r="AC173" s="11">
        <v>245686.58</v>
      </c>
      <c r="AD173" s="11">
        <v>227149.74</v>
      </c>
      <c r="AE173" s="11">
        <v>244117</v>
      </c>
      <c r="AF173" s="11">
        <v>252043</v>
      </c>
      <c r="AG173" s="11">
        <v>279014.15999999997</v>
      </c>
      <c r="AH173" s="11">
        <v>266770.34000000003</v>
      </c>
      <c r="AI173" s="11">
        <v>272953.86</v>
      </c>
      <c r="AJ173" s="11">
        <v>249766.32</v>
      </c>
      <c r="AK173" s="11">
        <v>252485.29</v>
      </c>
      <c r="AL173" s="11">
        <v>311850.52</v>
      </c>
      <c r="AM173" s="11">
        <v>283392.49</v>
      </c>
      <c r="AN173" s="11">
        <v>256053.79</v>
      </c>
      <c r="AO173" s="11">
        <v>275640.40000000002</v>
      </c>
      <c r="AP173" s="11">
        <v>249719.88</v>
      </c>
      <c r="AQ173" s="11">
        <v>256431</v>
      </c>
      <c r="AR173" s="11">
        <v>239625.11</v>
      </c>
      <c r="AS173" s="11">
        <v>178013.87</v>
      </c>
      <c r="AT173" s="11">
        <v>220253.82</v>
      </c>
      <c r="AU173" s="11">
        <v>217302.11</v>
      </c>
      <c r="AV173" s="11">
        <v>192546.47</v>
      </c>
      <c r="AW173" s="11">
        <v>210520.32000000001</v>
      </c>
      <c r="AX173" s="11">
        <v>232804.69</v>
      </c>
      <c r="AY173" s="11">
        <v>221373.88</v>
      </c>
      <c r="AZ173" s="11">
        <v>264888.38</v>
      </c>
      <c r="BA173" s="11">
        <v>272150.46000000002</v>
      </c>
      <c r="BB173" s="11">
        <v>328977.93</v>
      </c>
      <c r="BC173" s="11">
        <v>209327.16</v>
      </c>
      <c r="BD173" s="11">
        <v>140164.14000000001</v>
      </c>
      <c r="BE173" s="11">
        <v>809.4</v>
      </c>
      <c r="BF173" s="11">
        <v>3773.75</v>
      </c>
      <c r="BG173" s="11">
        <v>6534.28</v>
      </c>
      <c r="BH173" s="11">
        <v>12155.03</v>
      </c>
      <c r="BI173" s="11">
        <v>15815.05</v>
      </c>
      <c r="BJ173" s="11">
        <v>37763.72</v>
      </c>
      <c r="BK173" s="11">
        <v>38071.86</v>
      </c>
      <c r="BL173" s="11">
        <v>45558.29</v>
      </c>
      <c r="BM173" s="11">
        <v>63973.8</v>
      </c>
      <c r="BN173" s="11">
        <v>60203.24</v>
      </c>
      <c r="BO173" s="11">
        <v>49942.93</v>
      </c>
      <c r="BP173" s="11">
        <v>53537.95</v>
      </c>
      <c r="BQ173" s="11">
        <v>86164.42</v>
      </c>
      <c r="BR173" s="11">
        <v>63131.86</v>
      </c>
      <c r="BS173" s="11">
        <v>64981.52</v>
      </c>
      <c r="BT173" s="11">
        <v>101034.45</v>
      </c>
      <c r="BU173" s="11">
        <v>79286.12</v>
      </c>
      <c r="BV173" s="11">
        <v>98662.56</v>
      </c>
      <c r="BW173" s="11">
        <v>135813.82</v>
      </c>
      <c r="BX173" s="11">
        <v>166231.98000000001</v>
      </c>
      <c r="BY173" s="11">
        <v>215864.88</v>
      </c>
      <c r="BZ173" s="11">
        <v>235344.13</v>
      </c>
      <c r="CA173" s="11">
        <v>222499.39</v>
      </c>
      <c r="CB173" s="11">
        <v>261403.18</v>
      </c>
      <c r="CC173" s="11">
        <v>407820.98</v>
      </c>
      <c r="CD173" s="11">
        <v>259364.29</v>
      </c>
      <c r="CE173" s="11">
        <v>330707.17</v>
      </c>
      <c r="CF173" s="11">
        <v>365715.3</v>
      </c>
      <c r="CG173" s="11">
        <v>410087.2</v>
      </c>
      <c r="CH173" s="11">
        <v>431327.92</v>
      </c>
      <c r="CI173" s="11">
        <v>418202.68</v>
      </c>
      <c r="CJ173" s="11">
        <v>532257.6</v>
      </c>
      <c r="CK173" s="11">
        <v>460443.92</v>
      </c>
      <c r="CL173" s="11">
        <v>343407.53</v>
      </c>
      <c r="CM173" s="11">
        <v>354841.7</v>
      </c>
      <c r="CN173" s="11">
        <v>390173.41</v>
      </c>
      <c r="CO173" s="11">
        <v>383099.44</v>
      </c>
      <c r="CP173" s="11">
        <v>361167.57</v>
      </c>
      <c r="CQ173" s="11">
        <v>367770.02</v>
      </c>
      <c r="CR173" s="11">
        <v>320658.44</v>
      </c>
      <c r="CS173" s="11">
        <v>383232.58</v>
      </c>
      <c r="CT173" s="11">
        <v>369482.56</v>
      </c>
      <c r="CU173" s="11">
        <v>414481.46</v>
      </c>
      <c r="CV173" s="11">
        <v>363116.88</v>
      </c>
      <c r="CW173" s="11">
        <v>424835.16</v>
      </c>
      <c r="CX173" s="11">
        <v>365607.72</v>
      </c>
      <c r="CY173" s="11">
        <v>339193.89</v>
      </c>
      <c r="CZ173" s="11">
        <v>423130.15</v>
      </c>
      <c r="DA173" s="11">
        <v>480243.46</v>
      </c>
      <c r="DB173" s="11">
        <v>677804.92</v>
      </c>
      <c r="DC173" s="11">
        <v>582291.36</v>
      </c>
      <c r="DD173" s="11">
        <v>401834</v>
      </c>
      <c r="DE173" s="11">
        <v>1599.98</v>
      </c>
      <c r="DF173" s="11">
        <v>19992.47</v>
      </c>
      <c r="DG173" s="11">
        <v>33936.86</v>
      </c>
      <c r="DH173" s="11">
        <v>36197.040000000001</v>
      </c>
      <c r="DI173" s="11">
        <v>68649.25</v>
      </c>
      <c r="DJ173" s="11">
        <v>71844.350000000006</v>
      </c>
      <c r="DK173" s="11">
        <v>46374.21</v>
      </c>
      <c r="DL173" s="11">
        <v>132150.43</v>
      </c>
      <c r="DM173" s="11">
        <v>306209.21000000002</v>
      </c>
      <c r="DN173" s="11">
        <v>252629.03</v>
      </c>
      <c r="DO173" s="11">
        <v>215350.82</v>
      </c>
      <c r="DP173" s="11">
        <v>229052.25</v>
      </c>
      <c r="DQ173" s="11">
        <v>254655.42</v>
      </c>
      <c r="DR173" s="11">
        <v>304952.17</v>
      </c>
      <c r="DS173" s="11">
        <v>299864.73</v>
      </c>
      <c r="DT173" s="11">
        <v>251590.3</v>
      </c>
      <c r="DU173" s="11">
        <v>400599.34</v>
      </c>
      <c r="DV173" s="11">
        <v>443867.73</v>
      </c>
      <c r="DW173" s="11">
        <v>469989.56</v>
      </c>
      <c r="DX173" s="11">
        <v>399853.83</v>
      </c>
      <c r="DY173" s="11">
        <v>410560.73</v>
      </c>
      <c r="DZ173" s="11">
        <v>533112.66</v>
      </c>
      <c r="EA173" s="11">
        <v>542769.24</v>
      </c>
      <c r="EB173" s="11">
        <v>640429.64</v>
      </c>
      <c r="EC173" s="11">
        <v>634334.37</v>
      </c>
      <c r="ED173" s="11">
        <v>732624.04</v>
      </c>
      <c r="EE173" s="11">
        <v>874551.68</v>
      </c>
      <c r="EF173" s="11">
        <v>916271.46</v>
      </c>
      <c r="EG173" s="11">
        <v>964349.32</v>
      </c>
      <c r="EH173" s="11">
        <v>1096313.68</v>
      </c>
      <c r="EI173" s="11">
        <v>1143150.1299999999</v>
      </c>
      <c r="EJ173" s="11">
        <v>1235340.19</v>
      </c>
      <c r="EK173" s="11">
        <v>1109181.26</v>
      </c>
      <c r="EL173" s="11">
        <v>1061969.3999999999</v>
      </c>
      <c r="EM173" s="11">
        <v>868545.34</v>
      </c>
      <c r="EN173" s="11">
        <v>909151.96</v>
      </c>
      <c r="EO173" s="11">
        <v>699594.7</v>
      </c>
      <c r="EP173" s="11">
        <v>688822.42</v>
      </c>
      <c r="EQ173" s="11">
        <v>662167.1</v>
      </c>
      <c r="ER173" s="11">
        <v>666009.11</v>
      </c>
      <c r="ES173" s="11">
        <v>693637.95</v>
      </c>
      <c r="ET173" s="11">
        <v>617539.02</v>
      </c>
      <c r="EU173" s="11">
        <v>717849.96</v>
      </c>
      <c r="EV173" s="11">
        <v>682359.73</v>
      </c>
      <c r="EW173" s="11">
        <v>659521.35</v>
      </c>
      <c r="EX173" s="11">
        <v>689724.7</v>
      </c>
      <c r="EY173" s="11">
        <v>691543.28</v>
      </c>
      <c r="EZ173" s="11">
        <v>744476.02</v>
      </c>
      <c r="FA173" s="11">
        <v>785127.15</v>
      </c>
      <c r="FB173" s="11">
        <v>836412.2</v>
      </c>
      <c r="FC173" s="11">
        <v>897153.58</v>
      </c>
      <c r="FD173" s="11">
        <v>469369.96</v>
      </c>
      <c r="FE173" s="11">
        <v>9767.33</v>
      </c>
      <c r="FF173" s="11">
        <v>41955.93</v>
      </c>
      <c r="FG173" s="11">
        <v>97966.14</v>
      </c>
      <c r="FH173" s="11">
        <v>110814.81</v>
      </c>
      <c r="FI173" s="11">
        <v>163749.35999999999</v>
      </c>
      <c r="FJ173" s="11">
        <v>255747.78</v>
      </c>
      <c r="FK173" s="11">
        <v>261572.18</v>
      </c>
      <c r="FL173" s="11">
        <v>218681.27</v>
      </c>
      <c r="FM173" s="11">
        <v>224605.04</v>
      </c>
      <c r="FN173" s="11">
        <v>236229.79</v>
      </c>
      <c r="FO173" s="11">
        <v>271177.17</v>
      </c>
      <c r="FP173" s="11">
        <v>302896.78000000003</v>
      </c>
      <c r="FQ173" s="11">
        <v>286576.98</v>
      </c>
      <c r="FR173" s="11">
        <v>259004.81</v>
      </c>
      <c r="FS173" s="11">
        <v>364882.25</v>
      </c>
      <c r="FT173" s="11">
        <v>407947.56</v>
      </c>
      <c r="FU173" s="11">
        <v>492586.27</v>
      </c>
      <c r="FV173" s="11">
        <v>451016.64</v>
      </c>
      <c r="FW173" s="11">
        <v>625962.99</v>
      </c>
      <c r="FX173" s="11">
        <v>540508.94999999995</v>
      </c>
      <c r="FY173" s="11">
        <v>671091.67</v>
      </c>
      <c r="FZ173" s="11">
        <v>682644.97</v>
      </c>
      <c r="GA173" s="11">
        <v>985778.09</v>
      </c>
      <c r="GB173" s="11">
        <v>730294.17</v>
      </c>
      <c r="GC173" s="20">
        <v>846764.05</v>
      </c>
      <c r="GD173" s="20">
        <v>957446.01</v>
      </c>
      <c r="GE173" s="20">
        <v>1228467.07</v>
      </c>
      <c r="GF173" s="20">
        <v>1408360.04</v>
      </c>
      <c r="GG173" s="20">
        <v>1307778.5900000001</v>
      </c>
      <c r="GH173" s="20">
        <v>1402990.04</v>
      </c>
      <c r="GI173" s="30"/>
      <c r="GJ173" s="32"/>
      <c r="GK173" s="32"/>
      <c r="GL173" s="32"/>
      <c r="GM173" s="32"/>
      <c r="GN173" s="32"/>
      <c r="GO173" s="32"/>
      <c r="GP173" s="32"/>
    </row>
    <row r="174" spans="1:198" ht="33" customHeight="1" x14ac:dyDescent="0.3">
      <c r="B174" s="3" t="s">
        <v>13</v>
      </c>
      <c r="C174" s="3" t="s">
        <v>14</v>
      </c>
      <c r="D174" s="11" t="s">
        <v>14</v>
      </c>
      <c r="E174" s="11" t="s">
        <v>14</v>
      </c>
      <c r="F174" s="11" t="s">
        <v>14</v>
      </c>
      <c r="G174" s="11" t="s">
        <v>14</v>
      </c>
      <c r="H174" s="11" t="s">
        <v>14</v>
      </c>
      <c r="I174" s="11" t="s">
        <v>14</v>
      </c>
      <c r="J174" s="11" t="s">
        <v>14</v>
      </c>
      <c r="K174" s="11" t="s">
        <v>14</v>
      </c>
      <c r="L174" s="11" t="s">
        <v>14</v>
      </c>
      <c r="M174" s="11" t="s">
        <v>14</v>
      </c>
      <c r="N174" s="11" t="s">
        <v>14</v>
      </c>
      <c r="O174" s="11" t="s">
        <v>14</v>
      </c>
      <c r="P174" s="11" t="s">
        <v>14</v>
      </c>
      <c r="Q174" s="11" t="s">
        <v>14</v>
      </c>
      <c r="R174" s="11" t="s">
        <v>14</v>
      </c>
      <c r="S174" s="11" t="s">
        <v>14</v>
      </c>
      <c r="T174" s="11" t="s">
        <v>14</v>
      </c>
      <c r="U174" s="11" t="s">
        <v>14</v>
      </c>
      <c r="V174" s="11" t="s">
        <v>14</v>
      </c>
      <c r="W174" s="11" t="s">
        <v>14</v>
      </c>
      <c r="X174" s="11" t="s">
        <v>14</v>
      </c>
      <c r="Y174" s="11" t="s">
        <v>14</v>
      </c>
      <c r="Z174" s="11" t="s">
        <v>14</v>
      </c>
      <c r="AA174" s="11" t="s">
        <v>14</v>
      </c>
      <c r="AB174" s="11" t="s">
        <v>14</v>
      </c>
      <c r="AC174" s="11" t="s">
        <v>14</v>
      </c>
      <c r="AD174" s="11" t="s">
        <v>14</v>
      </c>
      <c r="AE174" s="11" t="s">
        <v>14</v>
      </c>
      <c r="AF174" s="11" t="s">
        <v>14</v>
      </c>
      <c r="AG174" s="11" t="s">
        <v>14</v>
      </c>
      <c r="AH174" s="11" t="s">
        <v>14</v>
      </c>
      <c r="AI174" s="11" t="s">
        <v>14</v>
      </c>
      <c r="AJ174" s="11" t="s">
        <v>14</v>
      </c>
      <c r="AK174" s="11" t="s">
        <v>14</v>
      </c>
      <c r="AL174" s="11" t="s">
        <v>14</v>
      </c>
      <c r="AM174" s="11" t="s">
        <v>14</v>
      </c>
      <c r="AN174" s="11" t="s">
        <v>14</v>
      </c>
      <c r="AO174" s="11" t="s">
        <v>14</v>
      </c>
      <c r="AP174" s="11" t="s">
        <v>14</v>
      </c>
      <c r="AQ174" s="11" t="s">
        <v>14</v>
      </c>
      <c r="AR174" s="11" t="s">
        <v>14</v>
      </c>
      <c r="AS174" s="11" t="s">
        <v>14</v>
      </c>
      <c r="AT174" s="11" t="s">
        <v>14</v>
      </c>
      <c r="AU174" s="11" t="s">
        <v>14</v>
      </c>
      <c r="AV174" s="11" t="s">
        <v>14</v>
      </c>
      <c r="AW174" s="11" t="s">
        <v>14</v>
      </c>
      <c r="AX174" s="11" t="s">
        <v>14</v>
      </c>
      <c r="AY174" s="11" t="s">
        <v>14</v>
      </c>
      <c r="AZ174" s="11" t="s">
        <v>14</v>
      </c>
      <c r="BA174" s="11" t="s">
        <v>14</v>
      </c>
      <c r="BB174" s="11" t="s">
        <v>14</v>
      </c>
      <c r="BC174" s="11" t="s">
        <v>14</v>
      </c>
      <c r="BD174" s="11" t="s">
        <v>14</v>
      </c>
      <c r="BE174" s="11" t="s">
        <v>14</v>
      </c>
      <c r="BF174" s="11" t="s">
        <v>14</v>
      </c>
      <c r="BG174" s="11" t="s">
        <v>14</v>
      </c>
      <c r="BH174" s="11" t="s">
        <v>14</v>
      </c>
      <c r="BI174" s="11" t="s">
        <v>14</v>
      </c>
      <c r="BJ174" s="11" t="s">
        <v>14</v>
      </c>
      <c r="BK174" s="11" t="s">
        <v>14</v>
      </c>
      <c r="BL174" s="11" t="s">
        <v>14</v>
      </c>
      <c r="BM174" s="11" t="s">
        <v>14</v>
      </c>
      <c r="BN174" s="11" t="s">
        <v>14</v>
      </c>
      <c r="BO174" s="11" t="s">
        <v>14</v>
      </c>
      <c r="BP174" s="11" t="s">
        <v>14</v>
      </c>
      <c r="BQ174" s="11" t="s">
        <v>14</v>
      </c>
      <c r="BR174" s="11" t="s">
        <v>14</v>
      </c>
      <c r="BS174" s="11" t="s">
        <v>14</v>
      </c>
      <c r="BT174" s="11" t="s">
        <v>14</v>
      </c>
      <c r="BU174" s="11" t="s">
        <v>14</v>
      </c>
      <c r="BV174" s="11" t="s">
        <v>14</v>
      </c>
      <c r="BW174" s="11" t="s">
        <v>14</v>
      </c>
      <c r="BX174" s="11" t="s">
        <v>14</v>
      </c>
      <c r="BY174" s="11" t="s">
        <v>14</v>
      </c>
      <c r="BZ174" s="11" t="s">
        <v>14</v>
      </c>
      <c r="CA174" s="11" t="s">
        <v>14</v>
      </c>
      <c r="CB174" s="11" t="s">
        <v>14</v>
      </c>
      <c r="CC174" s="11" t="s">
        <v>14</v>
      </c>
      <c r="CD174" s="11" t="s">
        <v>14</v>
      </c>
      <c r="CE174" s="11" t="s">
        <v>14</v>
      </c>
      <c r="CF174" s="11" t="s">
        <v>14</v>
      </c>
      <c r="CG174" s="11" t="s">
        <v>14</v>
      </c>
      <c r="CH174" s="11" t="s">
        <v>14</v>
      </c>
      <c r="CI174" s="11" t="s">
        <v>14</v>
      </c>
      <c r="CJ174" s="11" t="s">
        <v>14</v>
      </c>
      <c r="CK174" s="11" t="s">
        <v>14</v>
      </c>
      <c r="CL174" s="11" t="s">
        <v>14</v>
      </c>
      <c r="CM174" s="11" t="s">
        <v>14</v>
      </c>
      <c r="CN174" s="11" t="s">
        <v>14</v>
      </c>
      <c r="CO174" s="11" t="s">
        <v>14</v>
      </c>
      <c r="CP174" s="11" t="s">
        <v>14</v>
      </c>
      <c r="CQ174" s="11" t="s">
        <v>14</v>
      </c>
      <c r="CR174" s="11" t="s">
        <v>14</v>
      </c>
      <c r="CS174" s="11" t="s">
        <v>14</v>
      </c>
      <c r="CT174" s="11" t="s">
        <v>14</v>
      </c>
      <c r="CU174" s="11" t="s">
        <v>14</v>
      </c>
      <c r="CV174" s="11" t="s">
        <v>14</v>
      </c>
      <c r="CW174" s="11" t="s">
        <v>14</v>
      </c>
      <c r="CX174" s="11" t="s">
        <v>14</v>
      </c>
      <c r="CY174" s="11" t="s">
        <v>14</v>
      </c>
      <c r="CZ174" s="11" t="s">
        <v>14</v>
      </c>
      <c r="DA174" s="11" t="s">
        <v>14</v>
      </c>
      <c r="DB174" s="11" t="s">
        <v>14</v>
      </c>
      <c r="DC174" s="11" t="s">
        <v>14</v>
      </c>
      <c r="DD174" s="11" t="s">
        <v>14</v>
      </c>
      <c r="DE174" s="11" t="s">
        <v>14</v>
      </c>
      <c r="DF174" s="11" t="s">
        <v>14</v>
      </c>
      <c r="DG174" s="11" t="s">
        <v>14</v>
      </c>
      <c r="DH174" s="11" t="s">
        <v>14</v>
      </c>
      <c r="DI174" s="11" t="s">
        <v>14</v>
      </c>
      <c r="DJ174" s="11" t="s">
        <v>14</v>
      </c>
      <c r="DK174" s="11" t="s">
        <v>14</v>
      </c>
      <c r="DL174" s="11" t="s">
        <v>14</v>
      </c>
      <c r="DM174" s="11" t="s">
        <v>14</v>
      </c>
      <c r="DN174" s="11" t="s">
        <v>14</v>
      </c>
      <c r="DO174" s="11" t="s">
        <v>14</v>
      </c>
      <c r="DP174" s="11" t="s">
        <v>14</v>
      </c>
      <c r="DQ174" s="11" t="s">
        <v>14</v>
      </c>
      <c r="DR174" s="11" t="s">
        <v>14</v>
      </c>
      <c r="DS174" s="11" t="s">
        <v>14</v>
      </c>
      <c r="DT174" s="11" t="s">
        <v>14</v>
      </c>
      <c r="DU174" s="11" t="s">
        <v>14</v>
      </c>
      <c r="DV174" s="11" t="s">
        <v>14</v>
      </c>
      <c r="DW174" s="11" t="s">
        <v>14</v>
      </c>
      <c r="DX174" s="11" t="s">
        <v>14</v>
      </c>
      <c r="DY174" s="11" t="s">
        <v>14</v>
      </c>
      <c r="DZ174" s="11" t="s">
        <v>14</v>
      </c>
      <c r="EA174" s="11" t="s">
        <v>14</v>
      </c>
      <c r="EB174" s="11" t="s">
        <v>14</v>
      </c>
      <c r="EC174" s="11" t="s">
        <v>14</v>
      </c>
      <c r="ED174" s="11" t="s">
        <v>14</v>
      </c>
      <c r="EE174" s="11" t="s">
        <v>14</v>
      </c>
      <c r="EF174" s="11" t="s">
        <v>14</v>
      </c>
      <c r="EG174" s="11" t="s">
        <v>14</v>
      </c>
      <c r="EH174" s="11" t="s">
        <v>14</v>
      </c>
      <c r="EI174" s="11" t="s">
        <v>14</v>
      </c>
      <c r="EJ174" s="11" t="s">
        <v>14</v>
      </c>
      <c r="EK174" s="11" t="s">
        <v>14</v>
      </c>
      <c r="EL174" s="11" t="s">
        <v>14</v>
      </c>
      <c r="EM174" s="11" t="s">
        <v>14</v>
      </c>
      <c r="EN174" s="11" t="s">
        <v>14</v>
      </c>
      <c r="EO174" s="11" t="s">
        <v>14</v>
      </c>
      <c r="EP174" s="11" t="s">
        <v>14</v>
      </c>
      <c r="EQ174" s="11" t="s">
        <v>14</v>
      </c>
      <c r="ER174" s="11" t="s">
        <v>14</v>
      </c>
      <c r="ES174" s="11" t="s">
        <v>14</v>
      </c>
      <c r="ET174" s="11" t="s">
        <v>14</v>
      </c>
      <c r="EU174" s="11" t="s">
        <v>14</v>
      </c>
      <c r="EV174" s="11" t="s">
        <v>14</v>
      </c>
      <c r="EW174" s="11" t="s">
        <v>14</v>
      </c>
      <c r="EX174" s="11" t="s">
        <v>14</v>
      </c>
      <c r="EY174" s="11" t="s">
        <v>14</v>
      </c>
      <c r="EZ174" s="11" t="s">
        <v>14</v>
      </c>
      <c r="FA174" s="11" t="s">
        <v>14</v>
      </c>
      <c r="FB174" s="11" t="s">
        <v>14</v>
      </c>
      <c r="FC174" s="11" t="s">
        <v>14</v>
      </c>
      <c r="FD174" s="11" t="s">
        <v>14</v>
      </c>
      <c r="FE174" s="11" t="s">
        <v>14</v>
      </c>
      <c r="FF174" s="11" t="s">
        <v>14</v>
      </c>
      <c r="FG174" s="11" t="s">
        <v>14</v>
      </c>
      <c r="FH174" s="11" t="s">
        <v>14</v>
      </c>
      <c r="FI174" s="11" t="s">
        <v>14</v>
      </c>
      <c r="FJ174" s="11">
        <v>0</v>
      </c>
      <c r="FK174" s="11">
        <v>0</v>
      </c>
      <c r="FL174" s="11">
        <v>0</v>
      </c>
      <c r="FM174" s="11">
        <v>0</v>
      </c>
      <c r="FN174" s="11">
        <v>0</v>
      </c>
      <c r="FO174" s="11">
        <v>0</v>
      </c>
      <c r="FP174" s="11">
        <v>0</v>
      </c>
      <c r="FQ174" s="11">
        <v>0</v>
      </c>
      <c r="FR174" s="11">
        <v>0</v>
      </c>
      <c r="FS174" s="11">
        <v>0</v>
      </c>
      <c r="FT174" s="11">
        <v>0</v>
      </c>
      <c r="FU174" s="11">
        <v>0</v>
      </c>
      <c r="FV174" s="11">
        <v>0</v>
      </c>
      <c r="FW174" s="11">
        <v>0</v>
      </c>
      <c r="FX174" s="11">
        <v>0</v>
      </c>
      <c r="FY174" s="11">
        <v>0</v>
      </c>
      <c r="FZ174" s="11">
        <v>0</v>
      </c>
      <c r="GA174" s="11">
        <v>0</v>
      </c>
      <c r="GB174" s="11">
        <v>0</v>
      </c>
      <c r="GC174" s="20">
        <v>0</v>
      </c>
      <c r="GD174" s="20">
        <v>0</v>
      </c>
      <c r="GE174" s="20">
        <v>0</v>
      </c>
      <c r="GF174" s="20">
        <v>0</v>
      </c>
      <c r="GG174" s="20">
        <v>0</v>
      </c>
      <c r="GH174" s="20">
        <v>0</v>
      </c>
      <c r="GI174" s="43"/>
      <c r="GJ174" s="42"/>
      <c r="GK174" s="31"/>
      <c r="GL174" s="31"/>
      <c r="GM174" s="31"/>
      <c r="GN174" s="31"/>
      <c r="GO174" s="31"/>
      <c r="GP174" s="31"/>
    </row>
    <row r="175" spans="1:198" ht="35.25" customHeight="1" x14ac:dyDescent="0.3">
      <c r="B175" s="85" t="s">
        <v>2</v>
      </c>
      <c r="C175" s="86"/>
      <c r="D175" s="12">
        <v>61640.59</v>
      </c>
      <c r="E175" s="12">
        <v>394519.68999999994</v>
      </c>
      <c r="F175" s="12">
        <v>795249.9</v>
      </c>
      <c r="G175" s="12">
        <v>1168656.1800000002</v>
      </c>
      <c r="H175" s="12">
        <v>1640437.6099999999</v>
      </c>
      <c r="I175" s="12">
        <v>2243040.39</v>
      </c>
      <c r="J175" s="12">
        <v>3083749.4899999993</v>
      </c>
      <c r="K175" s="12">
        <v>3486327.74</v>
      </c>
      <c r="L175" s="12">
        <v>5133611.0399999991</v>
      </c>
      <c r="M175" s="12">
        <v>6341059.5699999994</v>
      </c>
      <c r="N175" s="12">
        <v>6282962.8300000019</v>
      </c>
      <c r="O175" s="12">
        <v>4062244.0099999993</v>
      </c>
      <c r="P175" s="12">
        <v>4452271.04</v>
      </c>
      <c r="Q175" s="12">
        <v>5534904.3399999989</v>
      </c>
      <c r="R175" s="12">
        <v>7699981.0599999996</v>
      </c>
      <c r="S175" s="12">
        <v>5410023.4799999995</v>
      </c>
      <c r="T175" s="12">
        <v>7982074.6900000013</v>
      </c>
      <c r="U175" s="12">
        <v>8306535.1800000006</v>
      </c>
      <c r="V175" s="12">
        <v>10699791.249999998</v>
      </c>
      <c r="W175" s="12">
        <v>11188129.220000001</v>
      </c>
      <c r="X175" s="12">
        <v>13334839.300000001</v>
      </c>
      <c r="Y175" s="12">
        <v>14817846.640000001</v>
      </c>
      <c r="Z175" s="12">
        <v>16951329.670000002</v>
      </c>
      <c r="AA175" s="12">
        <v>18562828.580000002</v>
      </c>
      <c r="AB175" s="12">
        <v>19701008.610000003</v>
      </c>
      <c r="AC175" s="12">
        <v>22013619.459999997</v>
      </c>
      <c r="AD175" s="12">
        <v>25398389.289999999</v>
      </c>
      <c r="AE175" s="12">
        <f t="shared" ref="AE175:BJ175" si="106">SUM(AE157:AE174)</f>
        <v>27680020.299999997</v>
      </c>
      <c r="AF175" s="12">
        <f t="shared" si="106"/>
        <v>30893219.190000005</v>
      </c>
      <c r="AG175" s="12">
        <f t="shared" si="106"/>
        <v>32153894.299999997</v>
      </c>
      <c r="AH175" s="12">
        <f t="shared" si="106"/>
        <v>34345858.880000003</v>
      </c>
      <c r="AI175" s="12">
        <f t="shared" si="106"/>
        <v>35233239.039999999</v>
      </c>
      <c r="AJ175" s="12">
        <f t="shared" si="106"/>
        <v>37209919.450000003</v>
      </c>
      <c r="AK175" s="12">
        <f t="shared" si="106"/>
        <v>35003191.18</v>
      </c>
      <c r="AL175" s="12">
        <f t="shared" si="106"/>
        <v>32888877.93</v>
      </c>
      <c r="AM175" s="12">
        <f t="shared" si="106"/>
        <v>29790218.139999997</v>
      </c>
      <c r="AN175" s="12">
        <f t="shared" si="106"/>
        <v>32135702.920000002</v>
      </c>
      <c r="AO175" s="12">
        <f t="shared" si="106"/>
        <v>31758798.600000001</v>
      </c>
      <c r="AP175" s="12">
        <f t="shared" si="106"/>
        <v>25879935.279999997</v>
      </c>
      <c r="AQ175" s="12">
        <f t="shared" si="106"/>
        <v>26383102.229999997</v>
      </c>
      <c r="AR175" s="12">
        <f t="shared" si="106"/>
        <v>26743504.600000001</v>
      </c>
      <c r="AS175" s="12">
        <f t="shared" si="106"/>
        <v>25944701.23</v>
      </c>
      <c r="AT175" s="12">
        <f t="shared" si="106"/>
        <v>24774815.240000002</v>
      </c>
      <c r="AU175" s="12">
        <f t="shared" si="106"/>
        <v>24774063.589999992</v>
      </c>
      <c r="AV175" s="12">
        <f t="shared" si="106"/>
        <v>25067908.580000002</v>
      </c>
      <c r="AW175" s="12">
        <f t="shared" si="106"/>
        <v>26558690.009999998</v>
      </c>
      <c r="AX175" s="12">
        <f t="shared" si="106"/>
        <v>28305745.449999999</v>
      </c>
      <c r="AY175" s="12">
        <f t="shared" si="106"/>
        <v>30197401.520000003</v>
      </c>
      <c r="AZ175" s="12">
        <f t="shared" si="106"/>
        <v>32632243.509999994</v>
      </c>
      <c r="BA175" s="12">
        <f t="shared" si="106"/>
        <v>34873602.739999995</v>
      </c>
      <c r="BB175" s="12">
        <f t="shared" si="106"/>
        <v>40308978.049999997</v>
      </c>
      <c r="BC175" s="12">
        <f t="shared" si="106"/>
        <v>30360108.639999997</v>
      </c>
      <c r="BD175" s="12">
        <f t="shared" si="106"/>
        <v>20415412.970000003</v>
      </c>
      <c r="BE175" s="12">
        <f t="shared" si="106"/>
        <v>157828.39000000001</v>
      </c>
      <c r="BF175" s="12">
        <f t="shared" si="106"/>
        <v>445473.85999999993</v>
      </c>
      <c r="BG175" s="12">
        <f t="shared" si="106"/>
        <v>993275.82000000007</v>
      </c>
      <c r="BH175" s="12">
        <f t="shared" si="106"/>
        <v>1369480.23</v>
      </c>
      <c r="BI175" s="12">
        <f t="shared" si="106"/>
        <v>2057638.6300000001</v>
      </c>
      <c r="BJ175" s="12">
        <f t="shared" si="106"/>
        <v>2784684.5900000003</v>
      </c>
      <c r="BK175" s="12">
        <f t="shared" ref="BK175:DV175" si="107">SUM(BK157:BK174)</f>
        <v>3269227.0599999996</v>
      </c>
      <c r="BL175" s="12">
        <f t="shared" si="107"/>
        <v>4229524.669999999</v>
      </c>
      <c r="BM175" s="12">
        <f t="shared" si="107"/>
        <v>6094103.9300000016</v>
      </c>
      <c r="BN175" s="12">
        <f t="shared" si="107"/>
        <v>6862809.4399999995</v>
      </c>
      <c r="BO175" s="12">
        <f t="shared" si="107"/>
        <v>7077351.5899999999</v>
      </c>
      <c r="BP175" s="12">
        <f t="shared" si="107"/>
        <v>7667445.3899999969</v>
      </c>
      <c r="BQ175" s="12">
        <f t="shared" si="107"/>
        <v>8145382.9100000001</v>
      </c>
      <c r="BR175" s="12">
        <f t="shared" si="107"/>
        <v>6979784.4899999993</v>
      </c>
      <c r="BS175" s="12">
        <f t="shared" si="107"/>
        <v>9431784.8100000005</v>
      </c>
      <c r="BT175" s="12">
        <f t="shared" si="107"/>
        <v>10331592.309999999</v>
      </c>
      <c r="BU175" s="12">
        <f t="shared" si="107"/>
        <v>10305215.540000001</v>
      </c>
      <c r="BV175" s="12">
        <f t="shared" si="107"/>
        <v>12660900.250000002</v>
      </c>
      <c r="BW175" s="12">
        <f t="shared" si="107"/>
        <v>16014892.760000004</v>
      </c>
      <c r="BX175" s="12">
        <f t="shared" si="107"/>
        <v>15225748.010000002</v>
      </c>
      <c r="BY175" s="12">
        <f t="shared" si="107"/>
        <v>16935145.990000002</v>
      </c>
      <c r="BZ175" s="12">
        <f t="shared" si="107"/>
        <v>18798219.119999997</v>
      </c>
      <c r="CA175" s="12">
        <f t="shared" si="107"/>
        <v>19484179.670000002</v>
      </c>
      <c r="CB175" s="12">
        <f t="shared" si="107"/>
        <v>21320371.780000001</v>
      </c>
      <c r="CC175" s="12">
        <f t="shared" si="107"/>
        <v>21607701.719999999</v>
      </c>
      <c r="CD175" s="12">
        <f t="shared" si="107"/>
        <v>22021149.260000002</v>
      </c>
      <c r="CE175" s="12">
        <f t="shared" si="107"/>
        <v>25867619.689999994</v>
      </c>
      <c r="CF175" s="12">
        <f t="shared" si="107"/>
        <v>27879939.990000002</v>
      </c>
      <c r="CG175" s="12">
        <f t="shared" si="107"/>
        <v>29331788.750000004</v>
      </c>
      <c r="CH175" s="12">
        <f t="shared" si="107"/>
        <v>30036371.850000001</v>
      </c>
      <c r="CI175" s="12">
        <f t="shared" si="107"/>
        <v>30262395.210000005</v>
      </c>
      <c r="CJ175" s="12">
        <f t="shared" si="107"/>
        <v>34575679.760000013</v>
      </c>
      <c r="CK175" s="12">
        <f t="shared" si="107"/>
        <v>31179914.32</v>
      </c>
      <c r="CL175" s="12">
        <f t="shared" si="107"/>
        <v>27506999.289999999</v>
      </c>
      <c r="CM175" s="12">
        <f t="shared" si="107"/>
        <v>27041997.879999999</v>
      </c>
      <c r="CN175" s="12">
        <f t="shared" si="107"/>
        <v>28507508.849999998</v>
      </c>
      <c r="CO175" s="12">
        <f t="shared" si="107"/>
        <v>26228491.969999999</v>
      </c>
      <c r="CP175" s="12">
        <f t="shared" si="107"/>
        <v>25889211.789999999</v>
      </c>
      <c r="CQ175" s="12">
        <f t="shared" si="107"/>
        <v>27036338.599999998</v>
      </c>
      <c r="CR175" s="12">
        <f t="shared" si="107"/>
        <v>26389334.030000005</v>
      </c>
      <c r="CS175" s="12">
        <f t="shared" si="107"/>
        <v>28391073.509999994</v>
      </c>
      <c r="CT175" s="12">
        <f t="shared" si="107"/>
        <v>27279746.569999997</v>
      </c>
      <c r="CU175" s="12">
        <f t="shared" si="107"/>
        <v>30465630.950000003</v>
      </c>
      <c r="CV175" s="12">
        <f t="shared" si="107"/>
        <v>24280615.029999997</v>
      </c>
      <c r="CW175" s="12">
        <f t="shared" si="107"/>
        <v>27724959.329999998</v>
      </c>
      <c r="CX175" s="12">
        <f t="shared" si="107"/>
        <v>28815851.41</v>
      </c>
      <c r="CY175" s="12">
        <f t="shared" si="107"/>
        <v>29453377.639999993</v>
      </c>
      <c r="CZ175" s="12">
        <f t="shared" si="107"/>
        <v>30955087.489999998</v>
      </c>
      <c r="DA175" s="12">
        <f t="shared" si="107"/>
        <v>33748960.379999995</v>
      </c>
      <c r="DB175" s="12">
        <f t="shared" si="107"/>
        <v>37027223.600000001</v>
      </c>
      <c r="DC175" s="12">
        <f t="shared" si="107"/>
        <v>32535863.339999992</v>
      </c>
      <c r="DD175" s="12">
        <f t="shared" si="107"/>
        <v>24094304.850000005</v>
      </c>
      <c r="DE175" s="12">
        <f t="shared" si="107"/>
        <v>324135.7</v>
      </c>
      <c r="DF175" s="12">
        <f t="shared" si="107"/>
        <v>693742.85999999987</v>
      </c>
      <c r="DG175" s="12">
        <f t="shared" si="107"/>
        <v>1020997.83</v>
      </c>
      <c r="DH175" s="12">
        <f t="shared" si="107"/>
        <v>1417381</v>
      </c>
      <c r="DI175" s="12">
        <f t="shared" si="107"/>
        <v>2298465.25</v>
      </c>
      <c r="DJ175" s="12">
        <f t="shared" si="107"/>
        <v>3108590.16</v>
      </c>
      <c r="DK175" s="12">
        <f t="shared" si="107"/>
        <v>2712598.52</v>
      </c>
      <c r="DL175" s="12">
        <f t="shared" si="107"/>
        <v>4095955.1</v>
      </c>
      <c r="DM175" s="12">
        <f t="shared" si="107"/>
        <v>4839834.8500000006</v>
      </c>
      <c r="DN175" s="12">
        <f t="shared" si="107"/>
        <v>5492151.4400000013</v>
      </c>
      <c r="DO175" s="12">
        <f t="shared" si="107"/>
        <v>5844017.8999999994</v>
      </c>
      <c r="DP175" s="12">
        <f t="shared" si="107"/>
        <v>6544799.2599999998</v>
      </c>
      <c r="DQ175" s="12">
        <f t="shared" si="107"/>
        <v>7098900.1600000001</v>
      </c>
      <c r="DR175" s="12">
        <f t="shared" si="107"/>
        <v>9078498.6799999997</v>
      </c>
      <c r="DS175" s="12">
        <f t="shared" si="107"/>
        <v>10515954.929999998</v>
      </c>
      <c r="DT175" s="12">
        <f t="shared" si="107"/>
        <v>8910664.7399999984</v>
      </c>
      <c r="DU175" s="12">
        <f t="shared" si="107"/>
        <v>12167694.189999999</v>
      </c>
      <c r="DV175" s="12">
        <f t="shared" si="107"/>
        <v>11839184.500000002</v>
      </c>
      <c r="DW175" s="12">
        <f t="shared" ref="DW175:FD175" si="108">SUM(DW157:DW174)</f>
        <v>15026032.08</v>
      </c>
      <c r="DX175" s="12">
        <f t="shared" si="108"/>
        <v>14389560.040000001</v>
      </c>
      <c r="DY175" s="12">
        <f t="shared" si="108"/>
        <v>15361947.25</v>
      </c>
      <c r="DZ175" s="12">
        <f t="shared" si="108"/>
        <v>16752365.959999999</v>
      </c>
      <c r="EA175" s="12">
        <f t="shared" si="108"/>
        <v>17124905.66</v>
      </c>
      <c r="EB175" s="12">
        <f t="shared" si="108"/>
        <v>17239269.07</v>
      </c>
      <c r="EC175" s="12">
        <f t="shared" si="108"/>
        <v>19272894.899999999</v>
      </c>
      <c r="ED175" s="12">
        <f t="shared" si="108"/>
        <v>18888415.940000001</v>
      </c>
      <c r="EE175" s="12">
        <f t="shared" si="108"/>
        <v>22062423.030000005</v>
      </c>
      <c r="EF175" s="12">
        <f t="shared" si="108"/>
        <v>22068900.379999999</v>
      </c>
      <c r="EG175" s="12">
        <f t="shared" si="108"/>
        <v>22562669.710000001</v>
      </c>
      <c r="EH175" s="12">
        <f t="shared" si="108"/>
        <v>24426286.43</v>
      </c>
      <c r="EI175" s="12">
        <f t="shared" si="108"/>
        <v>24392283.969999999</v>
      </c>
      <c r="EJ175" s="12">
        <f t="shared" si="108"/>
        <v>27399432.43</v>
      </c>
      <c r="EK175" s="12">
        <f t="shared" si="108"/>
        <v>24422421.830000006</v>
      </c>
      <c r="EL175" s="12">
        <f t="shared" si="108"/>
        <v>24047528.199999996</v>
      </c>
      <c r="EM175" s="12">
        <f t="shared" si="108"/>
        <v>22919166.829999998</v>
      </c>
      <c r="EN175" s="12">
        <f t="shared" si="108"/>
        <v>23318293.110000003</v>
      </c>
      <c r="EO175" s="12">
        <f t="shared" si="108"/>
        <v>22656233.099999998</v>
      </c>
      <c r="EP175" s="12">
        <f t="shared" si="108"/>
        <v>22045836.600000001</v>
      </c>
      <c r="EQ175" s="12">
        <f t="shared" si="108"/>
        <v>22245279.900000006</v>
      </c>
      <c r="ER175" s="12">
        <f t="shared" si="108"/>
        <v>23547857.100000005</v>
      </c>
      <c r="ES175" s="12">
        <f t="shared" si="108"/>
        <v>25318681.939999998</v>
      </c>
      <c r="ET175" s="12">
        <f t="shared" si="108"/>
        <v>24304460.550000001</v>
      </c>
      <c r="EU175" s="12">
        <f t="shared" si="108"/>
        <v>26461090.77</v>
      </c>
      <c r="EV175" s="12">
        <f t="shared" si="108"/>
        <v>22368910.390000004</v>
      </c>
      <c r="EW175" s="12">
        <f t="shared" si="108"/>
        <v>23236553.449999999</v>
      </c>
      <c r="EX175" s="12">
        <f t="shared" si="108"/>
        <v>25674130.140000004</v>
      </c>
      <c r="EY175" s="12">
        <f t="shared" si="108"/>
        <v>24554282.850000009</v>
      </c>
      <c r="EZ175" s="12">
        <f t="shared" si="108"/>
        <v>25327134.300000004</v>
      </c>
      <c r="FA175" s="12">
        <f t="shared" si="108"/>
        <v>27118249.93</v>
      </c>
      <c r="FB175" s="12">
        <f t="shared" si="108"/>
        <v>28100573.880000003</v>
      </c>
      <c r="FC175" s="12">
        <f t="shared" si="108"/>
        <v>29955460.420000006</v>
      </c>
      <c r="FD175" s="12">
        <f t="shared" si="108"/>
        <v>19971197</v>
      </c>
      <c r="FE175" s="12">
        <f t="shared" ref="FE175:FF175" si="109">SUM(FE157:FE174)</f>
        <v>186517.46999999997</v>
      </c>
      <c r="FF175" s="12">
        <f t="shared" si="109"/>
        <v>494241.42</v>
      </c>
      <c r="FG175" s="12">
        <f t="shared" ref="FG175:FH175" si="110">SUM(FG157:FG174)</f>
        <v>869584.14</v>
      </c>
      <c r="FH175" s="12">
        <f t="shared" si="110"/>
        <v>996625.65999999992</v>
      </c>
      <c r="FI175" s="12">
        <f t="shared" ref="FI175:FN175" si="111">SUM(FI157:FI174)</f>
        <v>1573245.7599999998</v>
      </c>
      <c r="FJ175" s="12">
        <f t="shared" si="111"/>
        <v>2106951.04</v>
      </c>
      <c r="FK175" s="12">
        <f t="shared" si="111"/>
        <v>2785114.85</v>
      </c>
      <c r="FL175" s="12">
        <f t="shared" si="111"/>
        <v>2721091.9000000004</v>
      </c>
      <c r="FM175" s="12">
        <f t="shared" si="111"/>
        <v>3455333.61</v>
      </c>
      <c r="FN175" s="12">
        <f t="shared" si="111"/>
        <v>4135466</v>
      </c>
      <c r="FO175" s="12">
        <f t="shared" ref="FO175:FP175" si="112">SUM(FO157:FO174)</f>
        <v>4389178.37</v>
      </c>
      <c r="FP175" s="12">
        <f t="shared" si="112"/>
        <v>4491679.7699999996</v>
      </c>
      <c r="FQ175" s="12">
        <f t="shared" ref="FQ175:FW175" si="113">SUM(FQ157:FQ174)</f>
        <v>4943239.040000001</v>
      </c>
      <c r="FR175" s="12">
        <f t="shared" si="113"/>
        <v>6000412.9500000002</v>
      </c>
      <c r="FS175" s="12">
        <f t="shared" si="113"/>
        <v>5590139.5800000001</v>
      </c>
      <c r="FT175" s="12">
        <f t="shared" si="113"/>
        <v>6991210.669999999</v>
      </c>
      <c r="FU175" s="12">
        <f t="shared" si="113"/>
        <v>7707841.6199999992</v>
      </c>
      <c r="FV175" s="12">
        <f t="shared" si="113"/>
        <v>7032674.4100000001</v>
      </c>
      <c r="FW175" s="12">
        <f t="shared" si="113"/>
        <v>9142266.5399999991</v>
      </c>
      <c r="FX175" s="12">
        <f t="shared" ref="FX175:FZ175" si="114">SUM(FX157:FX174)</f>
        <v>9670370.5800000001</v>
      </c>
      <c r="FY175" s="12">
        <f>SUM(FY157:FY174)</f>
        <v>10230366.540000001</v>
      </c>
      <c r="FZ175" s="12">
        <f t="shared" si="114"/>
        <v>10437322.980000002</v>
      </c>
      <c r="GA175" s="12">
        <f t="shared" ref="GA175:GG175" si="115">SUM(GA157:GA174)</f>
        <v>12095716.049999999</v>
      </c>
      <c r="GB175" s="12">
        <f t="shared" si="115"/>
        <v>12922547.780000001</v>
      </c>
      <c r="GC175" s="12">
        <f t="shared" si="115"/>
        <v>14287853.239999998</v>
      </c>
      <c r="GD175" s="12">
        <f t="shared" si="115"/>
        <v>13018779.769999998</v>
      </c>
      <c r="GE175" s="12">
        <f t="shared" si="115"/>
        <v>17793429.080000002</v>
      </c>
      <c r="GF175" s="12">
        <f t="shared" si="115"/>
        <v>17166926.039999999</v>
      </c>
      <c r="GG175" s="12">
        <f t="shared" si="115"/>
        <v>18418341.039999995</v>
      </c>
      <c r="GH175" s="12">
        <f t="shared" ref="GH175" si="116">SUM(GH157:GH174)</f>
        <v>16359317.580000006</v>
      </c>
      <c r="GI175" s="21"/>
      <c r="GJ175" s="21"/>
      <c r="GK175" s="21"/>
      <c r="GL175" s="21"/>
      <c r="GM175" s="21"/>
      <c r="GN175" s="21"/>
      <c r="GO175" s="21"/>
      <c r="GP175" s="21"/>
    </row>
    <row r="176" spans="1:198" s="9" customFormat="1" x14ac:dyDescent="0.3">
      <c r="A176" s="1"/>
      <c r="B176" s="14"/>
      <c r="C176" s="14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  <c r="FH176" s="21"/>
      <c r="FI176" s="21"/>
      <c r="FJ176" s="21"/>
      <c r="FK176" s="21"/>
      <c r="FL176" s="21"/>
      <c r="FM176" s="21"/>
      <c r="FN176" s="21"/>
      <c r="FO176" s="21"/>
      <c r="FP176" s="21"/>
      <c r="FQ176" s="21"/>
      <c r="FR176" s="21"/>
      <c r="FS176" s="21"/>
      <c r="FT176" s="21"/>
      <c r="FU176" s="21"/>
      <c r="FV176" s="21"/>
      <c r="FW176" s="21"/>
      <c r="FX176" s="21"/>
      <c r="FY176" s="21"/>
      <c r="FZ176" s="21"/>
      <c r="GA176" s="21"/>
      <c r="GB176" s="21"/>
      <c r="GC176" s="21"/>
      <c r="GD176" s="21"/>
      <c r="GE176" s="21"/>
      <c r="GF176" s="21"/>
      <c r="GG176" s="21"/>
      <c r="GH176" s="21"/>
      <c r="GI176" s="21"/>
      <c r="GJ176" s="21"/>
    </row>
    <row r="177" spans="1:198" s="9" customFormat="1" ht="15" customHeight="1" x14ac:dyDescent="0.3">
      <c r="A177" s="1"/>
      <c r="B177" s="14"/>
      <c r="C177" s="14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  <c r="FH177" s="21"/>
      <c r="FI177" s="21"/>
      <c r="FJ177" s="21"/>
      <c r="FK177" s="21"/>
      <c r="FL177" s="21"/>
      <c r="FM177" s="21"/>
      <c r="FN177" s="21"/>
      <c r="FO177" s="21"/>
      <c r="FP177" s="21"/>
      <c r="FQ177" s="21"/>
      <c r="FR177" s="21"/>
      <c r="FS177" s="21"/>
      <c r="FT177" s="21"/>
      <c r="FU177" s="21"/>
      <c r="FV177" s="21"/>
      <c r="FW177" s="21"/>
      <c r="FX177" s="21"/>
      <c r="FY177" s="21"/>
      <c r="FZ177" s="21"/>
      <c r="GA177" s="21"/>
      <c r="GB177" s="21"/>
      <c r="GC177" s="21"/>
      <c r="GD177" s="21"/>
      <c r="GE177" s="21"/>
      <c r="GF177" s="21"/>
      <c r="GG177" s="21"/>
      <c r="GH177" s="21"/>
      <c r="GI177" s="21"/>
      <c r="GJ177" s="21"/>
    </row>
    <row r="178" spans="1:198" s="17" customFormat="1" ht="21" customHeight="1" x14ac:dyDescent="0.3">
      <c r="B178" s="4" t="s">
        <v>244</v>
      </c>
      <c r="C178" s="5"/>
      <c r="D178" s="5"/>
      <c r="E178" s="5"/>
      <c r="F178" s="5"/>
      <c r="G178" s="5"/>
    </row>
    <row r="180" spans="1:198" ht="21" customHeight="1" x14ac:dyDescent="0.3">
      <c r="A180" s="1">
        <v>10</v>
      </c>
      <c r="B180" s="74" t="s">
        <v>0</v>
      </c>
      <c r="C180" s="75" t="s">
        <v>1</v>
      </c>
      <c r="D180" s="76" t="s">
        <v>23</v>
      </c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3" t="s">
        <v>111</v>
      </c>
      <c r="BF180" s="73"/>
      <c r="BG180" s="73"/>
      <c r="BH180" s="73"/>
      <c r="BI180" s="73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  <c r="FH180" s="40"/>
      <c r="FI180" s="40"/>
      <c r="FJ180" s="40"/>
      <c r="FK180" s="40"/>
      <c r="FL180" s="40"/>
      <c r="FM180" s="40"/>
      <c r="FN180" s="40"/>
      <c r="FO180" s="40"/>
      <c r="FP180" s="40"/>
      <c r="FQ180" s="40"/>
      <c r="FR180" s="40"/>
      <c r="FS180" s="40"/>
      <c r="FT180" s="40"/>
      <c r="FU180" s="40"/>
      <c r="FV180" s="40"/>
      <c r="FW180" s="40"/>
      <c r="FX180" s="40"/>
      <c r="FY180" s="40"/>
      <c r="FZ180" s="40"/>
      <c r="GA180" s="40"/>
      <c r="GB180" s="40"/>
      <c r="GC180" s="40"/>
      <c r="GD180" s="40"/>
      <c r="GE180" s="40"/>
      <c r="GF180" s="40"/>
      <c r="GG180" s="40"/>
      <c r="GH180" s="40"/>
      <c r="GI180" s="28"/>
      <c r="GJ180" s="6"/>
    </row>
    <row r="181" spans="1:198" ht="21" customHeight="1" x14ac:dyDescent="0.3">
      <c r="B181" s="74"/>
      <c r="C181" s="75"/>
      <c r="D181" s="2" t="s">
        <v>104</v>
      </c>
      <c r="E181" s="2" t="s">
        <v>103</v>
      </c>
      <c r="F181" s="2" t="s">
        <v>102</v>
      </c>
      <c r="G181" s="2" t="s">
        <v>101</v>
      </c>
      <c r="H181" s="2" t="s">
        <v>100</v>
      </c>
      <c r="I181" s="2" t="s">
        <v>99</v>
      </c>
      <c r="J181" s="2" t="s">
        <v>98</v>
      </c>
      <c r="K181" s="2" t="s">
        <v>97</v>
      </c>
      <c r="L181" s="2" t="s">
        <v>96</v>
      </c>
      <c r="M181" s="2" t="s">
        <v>95</v>
      </c>
      <c r="N181" s="2" t="s">
        <v>94</v>
      </c>
      <c r="O181" s="2" t="s">
        <v>93</v>
      </c>
      <c r="P181" s="2" t="s">
        <v>92</v>
      </c>
      <c r="Q181" s="2" t="s">
        <v>91</v>
      </c>
      <c r="R181" s="2" t="s">
        <v>90</v>
      </c>
      <c r="S181" s="2" t="s">
        <v>89</v>
      </c>
      <c r="T181" s="2" t="s">
        <v>88</v>
      </c>
      <c r="U181" s="2" t="s">
        <v>87</v>
      </c>
      <c r="V181" s="2" t="s">
        <v>86</v>
      </c>
      <c r="W181" s="2" t="s">
        <v>85</v>
      </c>
      <c r="X181" s="2" t="s">
        <v>84</v>
      </c>
      <c r="Y181" s="2" t="s">
        <v>83</v>
      </c>
      <c r="Z181" s="2" t="s">
        <v>82</v>
      </c>
      <c r="AA181" s="2" t="s">
        <v>81</v>
      </c>
      <c r="AB181" s="2" t="s">
        <v>80</v>
      </c>
      <c r="AC181" s="2" t="s">
        <v>79</v>
      </c>
      <c r="AD181" s="2" t="s">
        <v>78</v>
      </c>
      <c r="AE181" s="2" t="s">
        <v>77</v>
      </c>
      <c r="AF181" s="2" t="s">
        <v>76</v>
      </c>
      <c r="AG181" s="2" t="s">
        <v>75</v>
      </c>
      <c r="AH181" s="2" t="s">
        <v>74</v>
      </c>
      <c r="AI181" s="2" t="s">
        <v>73</v>
      </c>
      <c r="AJ181" s="2" t="s">
        <v>72</v>
      </c>
      <c r="AK181" s="2" t="s">
        <v>71</v>
      </c>
      <c r="AL181" s="2" t="s">
        <v>70</v>
      </c>
      <c r="AM181" s="2" t="s">
        <v>69</v>
      </c>
      <c r="AN181" s="2" t="s">
        <v>68</v>
      </c>
      <c r="AO181" s="2" t="s">
        <v>67</v>
      </c>
      <c r="AP181" s="2" t="s">
        <v>66</v>
      </c>
      <c r="AQ181" s="2" t="s">
        <v>65</v>
      </c>
      <c r="AR181" s="2" t="s">
        <v>64</v>
      </c>
      <c r="AS181" s="2" t="s">
        <v>63</v>
      </c>
      <c r="AT181" s="2" t="s">
        <v>62</v>
      </c>
      <c r="AU181" s="2" t="s">
        <v>61</v>
      </c>
      <c r="AV181" s="2" t="s">
        <v>60</v>
      </c>
      <c r="AW181" s="2" t="s">
        <v>59</v>
      </c>
      <c r="AX181" s="2" t="s">
        <v>58</v>
      </c>
      <c r="AY181" s="2" t="s">
        <v>57</v>
      </c>
      <c r="AZ181" s="2" t="s">
        <v>56</v>
      </c>
      <c r="BA181" s="2" t="s">
        <v>55</v>
      </c>
      <c r="BB181" s="2" t="s">
        <v>54</v>
      </c>
      <c r="BC181" s="2" t="s">
        <v>53</v>
      </c>
      <c r="BD181" s="2" t="s">
        <v>52</v>
      </c>
      <c r="BE181" s="2" t="s">
        <v>136</v>
      </c>
      <c r="BF181" s="2" t="s">
        <v>137</v>
      </c>
      <c r="BG181" s="2" t="s">
        <v>138</v>
      </c>
      <c r="BH181" s="2" t="s">
        <v>139</v>
      </c>
      <c r="BI181" s="2" t="s">
        <v>140</v>
      </c>
      <c r="BJ181" s="2" t="s">
        <v>141</v>
      </c>
      <c r="BK181" s="2" t="s">
        <v>142</v>
      </c>
      <c r="BL181" s="2" t="s">
        <v>143</v>
      </c>
      <c r="BM181" s="2" t="s">
        <v>144</v>
      </c>
      <c r="BN181" s="2" t="s">
        <v>145</v>
      </c>
      <c r="BO181" s="2" t="s">
        <v>146</v>
      </c>
      <c r="BP181" s="2" t="s">
        <v>147</v>
      </c>
      <c r="BQ181" s="2" t="s">
        <v>148</v>
      </c>
      <c r="BR181" s="2" t="s">
        <v>149</v>
      </c>
      <c r="BS181" s="2" t="s">
        <v>150</v>
      </c>
      <c r="BT181" s="2" t="s">
        <v>151</v>
      </c>
      <c r="BU181" s="2" t="s">
        <v>152</v>
      </c>
      <c r="BV181" s="2" t="s">
        <v>153</v>
      </c>
      <c r="BW181" s="2" t="s">
        <v>154</v>
      </c>
      <c r="BX181" s="2" t="s">
        <v>155</v>
      </c>
      <c r="BY181" s="2" t="s">
        <v>156</v>
      </c>
      <c r="BZ181" s="2" t="s">
        <v>157</v>
      </c>
      <c r="CA181" s="2" t="s">
        <v>158</v>
      </c>
      <c r="CB181" s="2" t="s">
        <v>159</v>
      </c>
      <c r="CC181" s="2" t="s">
        <v>160</v>
      </c>
      <c r="CD181" s="2" t="s">
        <v>161</v>
      </c>
      <c r="CE181" s="2" t="s">
        <v>162</v>
      </c>
      <c r="CF181" s="2" t="s">
        <v>163</v>
      </c>
      <c r="CG181" s="2" t="s">
        <v>164</v>
      </c>
      <c r="CH181" s="2" t="s">
        <v>165</v>
      </c>
      <c r="CI181" s="2" t="s">
        <v>166</v>
      </c>
      <c r="CJ181" s="2" t="s">
        <v>167</v>
      </c>
      <c r="CK181" s="2" t="s">
        <v>168</v>
      </c>
      <c r="CL181" s="2" t="s">
        <v>169</v>
      </c>
      <c r="CM181" s="2" t="s">
        <v>170</v>
      </c>
      <c r="CN181" s="2" t="s">
        <v>171</v>
      </c>
      <c r="CO181" s="2" t="s">
        <v>172</v>
      </c>
      <c r="CP181" s="2" t="s">
        <v>173</v>
      </c>
      <c r="CQ181" s="2" t="s">
        <v>174</v>
      </c>
      <c r="CR181" s="2" t="s">
        <v>175</v>
      </c>
      <c r="CS181" s="2" t="s">
        <v>176</v>
      </c>
      <c r="CT181" s="2" t="s">
        <v>177</v>
      </c>
      <c r="CU181" s="2" t="s">
        <v>178</v>
      </c>
      <c r="CV181" s="2" t="s">
        <v>179</v>
      </c>
      <c r="CW181" s="2" t="s">
        <v>180</v>
      </c>
      <c r="CX181" s="2" t="s">
        <v>181</v>
      </c>
      <c r="CY181" s="2" t="s">
        <v>182</v>
      </c>
      <c r="CZ181" s="2" t="s">
        <v>183</v>
      </c>
      <c r="DA181" s="2" t="s">
        <v>184</v>
      </c>
      <c r="DB181" s="2" t="s">
        <v>185</v>
      </c>
      <c r="DC181" s="2" t="s">
        <v>186</v>
      </c>
      <c r="DD181" s="2" t="s">
        <v>187</v>
      </c>
      <c r="DE181" s="2" t="s">
        <v>188</v>
      </c>
      <c r="DF181" s="2" t="s">
        <v>189</v>
      </c>
      <c r="DG181" s="2" t="s">
        <v>190</v>
      </c>
      <c r="DH181" s="2" t="s">
        <v>191</v>
      </c>
      <c r="DI181" s="2" t="s">
        <v>192</v>
      </c>
      <c r="DJ181" s="2" t="s">
        <v>193</v>
      </c>
      <c r="DK181" s="2" t="s">
        <v>194</v>
      </c>
      <c r="DL181" s="2" t="s">
        <v>195</v>
      </c>
      <c r="DM181" s="2" t="s">
        <v>196</v>
      </c>
      <c r="DN181" s="2" t="s">
        <v>197</v>
      </c>
      <c r="DO181" s="2" t="s">
        <v>198</v>
      </c>
      <c r="DP181" s="2" t="s">
        <v>199</v>
      </c>
      <c r="DQ181" s="2" t="s">
        <v>200</v>
      </c>
      <c r="DR181" s="2" t="s">
        <v>201</v>
      </c>
      <c r="DS181" s="2" t="s">
        <v>202</v>
      </c>
      <c r="DT181" s="2" t="s">
        <v>203</v>
      </c>
      <c r="DU181" s="2" t="s">
        <v>204</v>
      </c>
      <c r="DV181" s="2" t="s">
        <v>205</v>
      </c>
      <c r="DW181" s="2" t="s">
        <v>206</v>
      </c>
      <c r="DX181" s="2" t="s">
        <v>207</v>
      </c>
      <c r="DY181" s="2" t="s">
        <v>208</v>
      </c>
      <c r="DZ181" s="2" t="s">
        <v>209</v>
      </c>
      <c r="EA181" s="2" t="s">
        <v>210</v>
      </c>
      <c r="EB181" s="2" t="s">
        <v>211</v>
      </c>
      <c r="EC181" s="2" t="s">
        <v>212</v>
      </c>
      <c r="ED181" s="2" t="s">
        <v>213</v>
      </c>
      <c r="EE181" s="2" t="s">
        <v>214</v>
      </c>
      <c r="EF181" s="2" t="s">
        <v>215</v>
      </c>
      <c r="EG181" s="2" t="s">
        <v>216</v>
      </c>
      <c r="EH181" s="2" t="s">
        <v>217</v>
      </c>
      <c r="EI181" s="2" t="s">
        <v>218</v>
      </c>
      <c r="EJ181" s="2" t="s">
        <v>219</v>
      </c>
      <c r="EK181" s="2" t="s">
        <v>220</v>
      </c>
      <c r="EL181" s="2" t="s">
        <v>221</v>
      </c>
      <c r="EM181" s="2" t="s">
        <v>222</v>
      </c>
      <c r="EN181" s="2" t="s">
        <v>223</v>
      </c>
      <c r="EO181" s="2" t="s">
        <v>224</v>
      </c>
      <c r="EP181" s="2" t="s">
        <v>225</v>
      </c>
      <c r="EQ181" s="2" t="s">
        <v>226</v>
      </c>
      <c r="ER181" s="2" t="s">
        <v>227</v>
      </c>
      <c r="ES181" s="2" t="s">
        <v>228</v>
      </c>
      <c r="ET181" s="2" t="s">
        <v>229</v>
      </c>
      <c r="EU181" s="2" t="s">
        <v>230</v>
      </c>
      <c r="EV181" s="2" t="s">
        <v>231</v>
      </c>
      <c r="EW181" s="2" t="s">
        <v>232</v>
      </c>
      <c r="EX181" s="2" t="s">
        <v>233</v>
      </c>
      <c r="EY181" s="2" t="s">
        <v>234</v>
      </c>
      <c r="EZ181" s="2" t="s">
        <v>235</v>
      </c>
      <c r="FA181" s="2" t="s">
        <v>236</v>
      </c>
      <c r="FB181" s="2" t="s">
        <v>237</v>
      </c>
      <c r="FC181" s="2" t="s">
        <v>238</v>
      </c>
      <c r="FD181" s="2" t="s">
        <v>239</v>
      </c>
      <c r="FE181" s="2" t="s">
        <v>265</v>
      </c>
      <c r="FF181" s="2" t="s">
        <v>266</v>
      </c>
      <c r="FG181" s="2" t="s">
        <v>267</v>
      </c>
      <c r="FH181" s="2" t="s">
        <v>268</v>
      </c>
      <c r="FI181" s="2" t="s">
        <v>269</v>
      </c>
      <c r="FJ181" s="2" t="s">
        <v>270</v>
      </c>
      <c r="FK181" s="2" t="s">
        <v>271</v>
      </c>
      <c r="FL181" s="2" t="s">
        <v>272</v>
      </c>
      <c r="FM181" s="2" t="s">
        <v>273</v>
      </c>
      <c r="FN181" s="2" t="s">
        <v>274</v>
      </c>
      <c r="FO181" s="2" t="s">
        <v>275</v>
      </c>
      <c r="FP181" s="2" t="s">
        <v>276</v>
      </c>
      <c r="FQ181" s="2" t="s">
        <v>277</v>
      </c>
      <c r="FR181" s="2" t="s">
        <v>278</v>
      </c>
      <c r="FS181" s="2" t="s">
        <v>279</v>
      </c>
      <c r="FT181" s="2" t="s">
        <v>280</v>
      </c>
      <c r="FU181" s="2" t="s">
        <v>281</v>
      </c>
      <c r="FV181" s="2" t="s">
        <v>282</v>
      </c>
      <c r="FW181" s="2" t="s">
        <v>283</v>
      </c>
      <c r="FX181" s="2" t="s">
        <v>284</v>
      </c>
      <c r="FY181" s="2" t="s">
        <v>285</v>
      </c>
      <c r="FZ181" s="2" t="s">
        <v>286</v>
      </c>
      <c r="GA181" s="2" t="s">
        <v>287</v>
      </c>
      <c r="GB181" s="2" t="s">
        <v>288</v>
      </c>
      <c r="GC181" s="2" t="s">
        <v>289</v>
      </c>
      <c r="GD181" s="2" t="s">
        <v>290</v>
      </c>
      <c r="GE181" s="2" t="s">
        <v>291</v>
      </c>
      <c r="GF181" s="2" t="s">
        <v>292</v>
      </c>
      <c r="GG181" s="2" t="s">
        <v>293</v>
      </c>
      <c r="GH181" s="2" t="s">
        <v>294</v>
      </c>
      <c r="GI181" s="8"/>
      <c r="GJ181" s="8"/>
    </row>
    <row r="182" spans="1:198" ht="32.25" customHeight="1" x14ac:dyDescent="0.3">
      <c r="B182" s="3" t="s">
        <v>19</v>
      </c>
      <c r="C182" s="3" t="s">
        <v>5</v>
      </c>
      <c r="D182" s="11" t="s">
        <v>14</v>
      </c>
      <c r="E182" s="11" t="s">
        <v>14</v>
      </c>
      <c r="F182" s="20" t="s">
        <v>14</v>
      </c>
      <c r="G182" s="11" t="s">
        <v>14</v>
      </c>
      <c r="H182" s="11" t="s">
        <v>14</v>
      </c>
      <c r="I182" s="11" t="s">
        <v>14</v>
      </c>
      <c r="J182" s="11" t="s">
        <v>14</v>
      </c>
      <c r="K182" s="11" t="s">
        <v>14</v>
      </c>
      <c r="L182" s="11" t="s">
        <v>14</v>
      </c>
      <c r="M182" s="11" t="s">
        <v>14</v>
      </c>
      <c r="N182" s="11" t="s">
        <v>14</v>
      </c>
      <c r="O182" s="11" t="s">
        <v>14</v>
      </c>
      <c r="P182" s="11" t="s">
        <v>14</v>
      </c>
      <c r="Q182" s="11" t="s">
        <v>14</v>
      </c>
      <c r="R182" s="11" t="s">
        <v>14</v>
      </c>
      <c r="S182" s="11" t="s">
        <v>14</v>
      </c>
      <c r="T182" s="11" t="s">
        <v>14</v>
      </c>
      <c r="U182" s="11" t="s">
        <v>14</v>
      </c>
      <c r="V182" s="11" t="s">
        <v>14</v>
      </c>
      <c r="W182" s="11" t="s">
        <v>14</v>
      </c>
      <c r="X182" s="11" t="s">
        <v>14</v>
      </c>
      <c r="Y182" s="11" t="s">
        <v>14</v>
      </c>
      <c r="Z182" s="11" t="s">
        <v>14</v>
      </c>
      <c r="AA182" s="11" t="s">
        <v>14</v>
      </c>
      <c r="AB182" s="11" t="s">
        <v>14</v>
      </c>
      <c r="AC182" s="11" t="s">
        <v>14</v>
      </c>
      <c r="AD182" s="20" t="s">
        <v>14</v>
      </c>
      <c r="AE182" s="20" t="s">
        <v>14</v>
      </c>
      <c r="AF182" s="20" t="s">
        <v>14</v>
      </c>
      <c r="AG182" s="20" t="s">
        <v>14</v>
      </c>
      <c r="AH182" s="20" t="s">
        <v>14</v>
      </c>
      <c r="AI182" s="20" t="s">
        <v>14</v>
      </c>
      <c r="AJ182" s="20" t="s">
        <v>14</v>
      </c>
      <c r="AK182" s="20" t="s">
        <v>14</v>
      </c>
      <c r="AL182" s="20" t="s">
        <v>14</v>
      </c>
      <c r="AM182" s="20" t="s">
        <v>14</v>
      </c>
      <c r="AN182" s="20" t="s">
        <v>14</v>
      </c>
      <c r="AO182" s="20" t="s">
        <v>14</v>
      </c>
      <c r="AP182" s="20" t="s">
        <v>14</v>
      </c>
      <c r="AQ182" s="20" t="s">
        <v>14</v>
      </c>
      <c r="AR182" s="20" t="s">
        <v>14</v>
      </c>
      <c r="AS182" s="20" t="s">
        <v>14</v>
      </c>
      <c r="AT182" s="20" t="s">
        <v>14</v>
      </c>
      <c r="AU182" s="20" t="s">
        <v>14</v>
      </c>
      <c r="AV182" s="20" t="s">
        <v>14</v>
      </c>
      <c r="AW182" s="20" t="s">
        <v>14</v>
      </c>
      <c r="AX182" s="20" t="s">
        <v>14</v>
      </c>
      <c r="AY182" s="20" t="s">
        <v>14</v>
      </c>
      <c r="AZ182" s="20" t="s">
        <v>14</v>
      </c>
      <c r="BA182" s="20" t="s">
        <v>14</v>
      </c>
      <c r="BB182" s="20" t="s">
        <v>14</v>
      </c>
      <c r="BC182" s="20" t="s">
        <v>14</v>
      </c>
      <c r="BD182" s="20" t="s">
        <v>14</v>
      </c>
      <c r="BE182" s="20" t="s">
        <v>14</v>
      </c>
      <c r="BF182" s="20" t="s">
        <v>14</v>
      </c>
      <c r="BG182" s="20" t="s">
        <v>14</v>
      </c>
      <c r="BH182" s="20" t="s">
        <v>14</v>
      </c>
      <c r="BI182" s="20" t="s">
        <v>14</v>
      </c>
      <c r="BJ182" s="20" t="s">
        <v>14</v>
      </c>
      <c r="BK182" s="20" t="s">
        <v>14</v>
      </c>
      <c r="BL182" s="20" t="s">
        <v>14</v>
      </c>
      <c r="BM182" s="20" t="s">
        <v>14</v>
      </c>
      <c r="BN182" s="20" t="s">
        <v>14</v>
      </c>
      <c r="BO182" s="20" t="s">
        <v>14</v>
      </c>
      <c r="BP182" s="20" t="s">
        <v>14</v>
      </c>
      <c r="BQ182" s="20" t="s">
        <v>14</v>
      </c>
      <c r="BR182" s="20" t="s">
        <v>14</v>
      </c>
      <c r="BS182" s="20" t="s">
        <v>14</v>
      </c>
      <c r="BT182" s="20" t="s">
        <v>14</v>
      </c>
      <c r="BU182" s="20" t="s">
        <v>14</v>
      </c>
      <c r="BV182" s="20" t="s">
        <v>14</v>
      </c>
      <c r="BW182" s="20" t="s">
        <v>14</v>
      </c>
      <c r="BX182" s="20" t="s">
        <v>14</v>
      </c>
      <c r="BY182" s="20" t="s">
        <v>14</v>
      </c>
      <c r="BZ182" s="20" t="s">
        <v>14</v>
      </c>
      <c r="CA182" s="20" t="s">
        <v>14</v>
      </c>
      <c r="CB182" s="20" t="s">
        <v>14</v>
      </c>
      <c r="CC182" s="20" t="s">
        <v>14</v>
      </c>
      <c r="CD182" s="20" t="s">
        <v>14</v>
      </c>
      <c r="CE182" s="20" t="s">
        <v>14</v>
      </c>
      <c r="CF182" s="20" t="s">
        <v>14</v>
      </c>
      <c r="CG182" s="20" t="s">
        <v>14</v>
      </c>
      <c r="CH182" s="20" t="s">
        <v>14</v>
      </c>
      <c r="CI182" s="20" t="s">
        <v>14</v>
      </c>
      <c r="CJ182" s="20" t="s">
        <v>14</v>
      </c>
      <c r="CK182" s="20" t="s">
        <v>14</v>
      </c>
      <c r="CL182" s="20" t="s">
        <v>14</v>
      </c>
      <c r="CM182" s="20" t="s">
        <v>14</v>
      </c>
      <c r="CN182" s="20" t="s">
        <v>14</v>
      </c>
      <c r="CO182" s="20" t="s">
        <v>14</v>
      </c>
      <c r="CP182" s="20" t="s">
        <v>14</v>
      </c>
      <c r="CQ182" s="20" t="s">
        <v>14</v>
      </c>
      <c r="CR182" s="20" t="s">
        <v>14</v>
      </c>
      <c r="CS182" s="20" t="s">
        <v>14</v>
      </c>
      <c r="CT182" s="20" t="s">
        <v>14</v>
      </c>
      <c r="CU182" s="20" t="s">
        <v>14</v>
      </c>
      <c r="CV182" s="20" t="s">
        <v>14</v>
      </c>
      <c r="CW182" s="20" t="s">
        <v>14</v>
      </c>
      <c r="CX182" s="20" t="s">
        <v>14</v>
      </c>
      <c r="CY182" s="20" t="s">
        <v>14</v>
      </c>
      <c r="CZ182" s="20" t="s">
        <v>14</v>
      </c>
      <c r="DA182" s="20" t="s">
        <v>14</v>
      </c>
      <c r="DB182" s="20" t="s">
        <v>14</v>
      </c>
      <c r="DC182" s="20" t="s">
        <v>14</v>
      </c>
      <c r="DD182" s="20" t="s">
        <v>14</v>
      </c>
      <c r="DE182" s="20" t="s">
        <v>14</v>
      </c>
      <c r="DF182" s="20" t="s">
        <v>14</v>
      </c>
      <c r="DG182" s="20" t="s">
        <v>14</v>
      </c>
      <c r="DH182" s="20" t="s">
        <v>14</v>
      </c>
      <c r="DI182" s="20" t="s">
        <v>14</v>
      </c>
      <c r="DJ182" s="20" t="s">
        <v>14</v>
      </c>
      <c r="DK182" s="20" t="s">
        <v>14</v>
      </c>
      <c r="DL182" s="20" t="s">
        <v>14</v>
      </c>
      <c r="DM182" s="20" t="s">
        <v>14</v>
      </c>
      <c r="DN182" s="20" t="s">
        <v>14</v>
      </c>
      <c r="DO182" s="20" t="s">
        <v>14</v>
      </c>
      <c r="DP182" s="20" t="s">
        <v>14</v>
      </c>
      <c r="DQ182" s="20" t="s">
        <v>14</v>
      </c>
      <c r="DR182" s="20" t="s">
        <v>14</v>
      </c>
      <c r="DS182" s="20" t="s">
        <v>14</v>
      </c>
      <c r="DT182" s="20" t="s">
        <v>14</v>
      </c>
      <c r="DU182" s="20" t="s">
        <v>14</v>
      </c>
      <c r="DV182" s="20" t="s">
        <v>14</v>
      </c>
      <c r="DW182" s="20" t="s">
        <v>14</v>
      </c>
      <c r="DX182" s="20" t="s">
        <v>14</v>
      </c>
      <c r="DY182" s="20" t="s">
        <v>14</v>
      </c>
      <c r="DZ182" s="20" t="s">
        <v>14</v>
      </c>
      <c r="EA182" s="20" t="s">
        <v>14</v>
      </c>
      <c r="EB182" s="20" t="s">
        <v>14</v>
      </c>
      <c r="EC182" s="20" t="s">
        <v>14</v>
      </c>
      <c r="ED182" s="20" t="s">
        <v>14</v>
      </c>
      <c r="EE182" s="20" t="s">
        <v>14</v>
      </c>
      <c r="EF182" s="20" t="s">
        <v>14</v>
      </c>
      <c r="EG182" s="20" t="s">
        <v>14</v>
      </c>
      <c r="EH182" s="20" t="s">
        <v>14</v>
      </c>
      <c r="EI182" s="20" t="s">
        <v>14</v>
      </c>
      <c r="EJ182" s="20" t="s">
        <v>14</v>
      </c>
      <c r="EK182" s="20" t="s">
        <v>14</v>
      </c>
      <c r="EL182" s="20" t="s">
        <v>14</v>
      </c>
      <c r="EM182" s="20" t="s">
        <v>14</v>
      </c>
      <c r="EN182" s="20" t="s">
        <v>14</v>
      </c>
      <c r="EO182" s="20" t="s">
        <v>14</v>
      </c>
      <c r="EP182" s="20" t="s">
        <v>14</v>
      </c>
      <c r="EQ182" s="20" t="s">
        <v>14</v>
      </c>
      <c r="ER182" s="20" t="s">
        <v>14</v>
      </c>
      <c r="ES182" s="20" t="s">
        <v>14</v>
      </c>
      <c r="ET182" s="20" t="s">
        <v>14</v>
      </c>
      <c r="EU182" s="20" t="s">
        <v>14</v>
      </c>
      <c r="EV182" s="20" t="s">
        <v>14</v>
      </c>
      <c r="EW182" s="20" t="s">
        <v>14</v>
      </c>
      <c r="EX182" s="20" t="s">
        <v>14</v>
      </c>
      <c r="EY182" s="20" t="s">
        <v>14</v>
      </c>
      <c r="EZ182" s="20" t="s">
        <v>14</v>
      </c>
      <c r="FA182" s="20" t="s">
        <v>14</v>
      </c>
      <c r="FB182" s="20" t="s">
        <v>14</v>
      </c>
      <c r="FC182" s="20" t="s">
        <v>14</v>
      </c>
      <c r="FD182" s="20" t="s">
        <v>14</v>
      </c>
      <c r="FE182" s="20">
        <v>170</v>
      </c>
      <c r="FF182" s="20">
        <v>901.68</v>
      </c>
      <c r="FG182" s="20">
        <v>2667.9</v>
      </c>
      <c r="FH182" s="20">
        <v>5749.57</v>
      </c>
      <c r="FI182" s="20">
        <v>5474.54</v>
      </c>
      <c r="FJ182" s="20">
        <v>5780.34</v>
      </c>
      <c r="FK182" s="20">
        <v>11488.48</v>
      </c>
      <c r="FL182" s="20">
        <v>11635.92</v>
      </c>
      <c r="FM182" s="20">
        <v>14195.9</v>
      </c>
      <c r="FN182" s="20">
        <v>12334.94</v>
      </c>
      <c r="FO182" s="20">
        <v>20765.580000000002</v>
      </c>
      <c r="FP182" s="20">
        <v>21043.66</v>
      </c>
      <c r="FQ182" s="20">
        <v>30203.46</v>
      </c>
      <c r="FR182" s="20">
        <v>30028.68</v>
      </c>
      <c r="FS182" s="20">
        <v>30412.69</v>
      </c>
      <c r="FT182" s="20">
        <v>51099.8</v>
      </c>
      <c r="FU182" s="20">
        <v>49678.09</v>
      </c>
      <c r="FV182" s="20">
        <v>41413.230000000003</v>
      </c>
      <c r="FW182" s="20">
        <v>75500.25</v>
      </c>
      <c r="FX182" s="20">
        <v>58254.42</v>
      </c>
      <c r="FY182" s="20">
        <v>67964.72</v>
      </c>
      <c r="FZ182" s="20">
        <v>70574.75</v>
      </c>
      <c r="GA182" s="20">
        <v>58317.58</v>
      </c>
      <c r="GB182" s="20">
        <v>69390.929999999993</v>
      </c>
      <c r="GC182" s="20">
        <v>84476.78</v>
      </c>
      <c r="GD182" s="20">
        <v>81820.179999999993</v>
      </c>
      <c r="GE182" s="20">
        <v>88157.79</v>
      </c>
      <c r="GF182" s="20">
        <v>71052.44</v>
      </c>
      <c r="GG182" s="20">
        <v>65850.7</v>
      </c>
      <c r="GH182" s="20">
        <v>87431.85</v>
      </c>
      <c r="GI182" s="30"/>
      <c r="GJ182" s="30"/>
      <c r="GK182" s="30"/>
      <c r="GL182" s="30"/>
      <c r="GM182" s="30"/>
      <c r="GN182" s="30"/>
      <c r="GO182" s="30"/>
      <c r="GP182" s="30"/>
    </row>
    <row r="183" spans="1:198" ht="30.75" customHeight="1" x14ac:dyDescent="0.3">
      <c r="B183" s="3" t="s">
        <v>20</v>
      </c>
      <c r="C183" s="3" t="s">
        <v>6</v>
      </c>
      <c r="D183" s="59" t="s">
        <v>14</v>
      </c>
      <c r="E183" s="11" t="s">
        <v>14</v>
      </c>
      <c r="F183" s="11" t="s">
        <v>14</v>
      </c>
      <c r="G183" s="11" t="s">
        <v>14</v>
      </c>
      <c r="H183" s="11" t="s">
        <v>14</v>
      </c>
      <c r="I183" s="11" t="s">
        <v>14</v>
      </c>
      <c r="J183" s="11" t="s">
        <v>14</v>
      </c>
      <c r="K183" s="11" t="s">
        <v>14</v>
      </c>
      <c r="L183" s="11" t="s">
        <v>14</v>
      </c>
      <c r="M183" s="11" t="s">
        <v>14</v>
      </c>
      <c r="N183" s="11" t="s">
        <v>14</v>
      </c>
      <c r="O183" s="11" t="s">
        <v>14</v>
      </c>
      <c r="P183" s="11" t="s">
        <v>14</v>
      </c>
      <c r="Q183" s="11" t="s">
        <v>14</v>
      </c>
      <c r="R183" s="11" t="s">
        <v>14</v>
      </c>
      <c r="S183" s="11" t="s">
        <v>14</v>
      </c>
      <c r="T183" s="11" t="s">
        <v>14</v>
      </c>
      <c r="U183" s="11" t="s">
        <v>14</v>
      </c>
      <c r="V183" s="11" t="s">
        <v>14</v>
      </c>
      <c r="W183" s="11" t="s">
        <v>14</v>
      </c>
      <c r="X183" s="11" t="s">
        <v>14</v>
      </c>
      <c r="Y183" s="11" t="s">
        <v>14</v>
      </c>
      <c r="Z183" s="11" t="s">
        <v>14</v>
      </c>
      <c r="AA183" s="11" t="s">
        <v>14</v>
      </c>
      <c r="AB183" s="11" t="s">
        <v>14</v>
      </c>
      <c r="AC183" s="11" t="s">
        <v>14</v>
      </c>
      <c r="AD183" s="11" t="s">
        <v>14</v>
      </c>
      <c r="AE183" s="11" t="s">
        <v>14</v>
      </c>
      <c r="AF183" s="11" t="s">
        <v>14</v>
      </c>
      <c r="AG183" s="11" t="s">
        <v>14</v>
      </c>
      <c r="AH183" s="11" t="s">
        <v>14</v>
      </c>
      <c r="AI183" s="11" t="s">
        <v>14</v>
      </c>
      <c r="AJ183" s="11" t="s">
        <v>14</v>
      </c>
      <c r="AK183" s="11" t="s">
        <v>14</v>
      </c>
      <c r="AL183" s="11" t="s">
        <v>14</v>
      </c>
      <c r="AM183" s="11" t="s">
        <v>14</v>
      </c>
      <c r="AN183" s="11" t="s">
        <v>14</v>
      </c>
      <c r="AO183" s="11" t="s">
        <v>14</v>
      </c>
      <c r="AP183" s="11" t="s">
        <v>14</v>
      </c>
      <c r="AQ183" s="11" t="s">
        <v>14</v>
      </c>
      <c r="AR183" s="11" t="s">
        <v>14</v>
      </c>
      <c r="AS183" s="11" t="s">
        <v>14</v>
      </c>
      <c r="AT183" s="11" t="s">
        <v>14</v>
      </c>
      <c r="AU183" s="11" t="s">
        <v>14</v>
      </c>
      <c r="AV183" s="11" t="s">
        <v>14</v>
      </c>
      <c r="AW183" s="11" t="s">
        <v>14</v>
      </c>
      <c r="AX183" s="11" t="s">
        <v>14</v>
      </c>
      <c r="AY183" s="11" t="s">
        <v>14</v>
      </c>
      <c r="AZ183" s="11" t="s">
        <v>14</v>
      </c>
      <c r="BA183" s="11" t="s">
        <v>14</v>
      </c>
      <c r="BB183" s="11" t="s">
        <v>14</v>
      </c>
      <c r="BC183" s="11" t="s">
        <v>14</v>
      </c>
      <c r="BD183" s="11" t="s">
        <v>14</v>
      </c>
      <c r="BE183" s="59" t="s">
        <v>14</v>
      </c>
      <c r="BF183" s="59" t="s">
        <v>14</v>
      </c>
      <c r="BG183" s="59" t="s">
        <v>14</v>
      </c>
      <c r="BH183" s="59" t="s">
        <v>14</v>
      </c>
      <c r="BI183" s="59" t="s">
        <v>14</v>
      </c>
      <c r="BJ183" s="20" t="s">
        <v>14</v>
      </c>
      <c r="BK183" s="20" t="s">
        <v>14</v>
      </c>
      <c r="BL183" s="20" t="s">
        <v>14</v>
      </c>
      <c r="BM183" s="20" t="s">
        <v>14</v>
      </c>
      <c r="BN183" s="20" t="s">
        <v>14</v>
      </c>
      <c r="BO183" s="20" t="s">
        <v>14</v>
      </c>
      <c r="BP183" s="20" t="s">
        <v>14</v>
      </c>
      <c r="BQ183" s="20" t="s">
        <v>14</v>
      </c>
      <c r="BR183" s="20" t="s">
        <v>14</v>
      </c>
      <c r="BS183" s="20" t="s">
        <v>14</v>
      </c>
      <c r="BT183" s="20" t="s">
        <v>14</v>
      </c>
      <c r="BU183" s="20" t="s">
        <v>14</v>
      </c>
      <c r="BV183" s="20" t="s">
        <v>14</v>
      </c>
      <c r="BW183" s="20" t="s">
        <v>14</v>
      </c>
      <c r="BX183" s="20" t="s">
        <v>14</v>
      </c>
      <c r="BY183" s="20" t="s">
        <v>14</v>
      </c>
      <c r="BZ183" s="20" t="s">
        <v>14</v>
      </c>
      <c r="CA183" s="20" t="s">
        <v>14</v>
      </c>
      <c r="CB183" s="20" t="s">
        <v>14</v>
      </c>
      <c r="CC183" s="20" t="s">
        <v>14</v>
      </c>
      <c r="CD183" s="20" t="s">
        <v>14</v>
      </c>
      <c r="CE183" s="20" t="s">
        <v>14</v>
      </c>
      <c r="CF183" s="20" t="s">
        <v>14</v>
      </c>
      <c r="CG183" s="20" t="s">
        <v>14</v>
      </c>
      <c r="CH183" s="20" t="s">
        <v>14</v>
      </c>
      <c r="CI183" s="20" t="s">
        <v>14</v>
      </c>
      <c r="CJ183" s="20" t="s">
        <v>14</v>
      </c>
      <c r="CK183" s="20" t="s">
        <v>14</v>
      </c>
      <c r="CL183" s="20" t="s">
        <v>14</v>
      </c>
      <c r="CM183" s="20" t="s">
        <v>14</v>
      </c>
      <c r="CN183" s="20" t="s">
        <v>14</v>
      </c>
      <c r="CO183" s="20" t="s">
        <v>14</v>
      </c>
      <c r="CP183" s="20" t="s">
        <v>14</v>
      </c>
      <c r="CQ183" s="20" t="s">
        <v>14</v>
      </c>
      <c r="CR183" s="20" t="s">
        <v>14</v>
      </c>
      <c r="CS183" s="20" t="s">
        <v>14</v>
      </c>
      <c r="CT183" s="20" t="s">
        <v>14</v>
      </c>
      <c r="CU183" s="20" t="s">
        <v>14</v>
      </c>
      <c r="CV183" s="20" t="s">
        <v>14</v>
      </c>
      <c r="CW183" s="20" t="s">
        <v>14</v>
      </c>
      <c r="CX183" s="20" t="s">
        <v>14</v>
      </c>
      <c r="CY183" s="20" t="s">
        <v>14</v>
      </c>
      <c r="CZ183" s="20" t="s">
        <v>14</v>
      </c>
      <c r="DA183" s="20" t="s">
        <v>14</v>
      </c>
      <c r="DB183" s="20" t="s">
        <v>14</v>
      </c>
      <c r="DC183" s="20" t="s">
        <v>14</v>
      </c>
      <c r="DD183" s="20" t="s">
        <v>14</v>
      </c>
      <c r="DE183" s="11" t="s">
        <v>14</v>
      </c>
      <c r="DF183" s="11" t="s">
        <v>14</v>
      </c>
      <c r="DG183" s="11" t="s">
        <v>14</v>
      </c>
      <c r="DH183" s="11" t="s">
        <v>14</v>
      </c>
      <c r="DI183" s="11" t="s">
        <v>14</v>
      </c>
      <c r="DJ183" s="11" t="s">
        <v>14</v>
      </c>
      <c r="DK183" s="11" t="s">
        <v>14</v>
      </c>
      <c r="DL183" s="11" t="s">
        <v>14</v>
      </c>
      <c r="DM183" s="11" t="s">
        <v>14</v>
      </c>
      <c r="DN183" s="11" t="s">
        <v>14</v>
      </c>
      <c r="DO183" s="11" t="s">
        <v>14</v>
      </c>
      <c r="DP183" s="11" t="s">
        <v>14</v>
      </c>
      <c r="DQ183" s="11" t="s">
        <v>14</v>
      </c>
      <c r="DR183" s="11" t="s">
        <v>14</v>
      </c>
      <c r="DS183" s="11" t="s">
        <v>14</v>
      </c>
      <c r="DT183" s="11" t="s">
        <v>14</v>
      </c>
      <c r="DU183" s="11" t="s">
        <v>14</v>
      </c>
      <c r="DV183" s="11" t="s">
        <v>14</v>
      </c>
      <c r="DW183" s="11" t="s">
        <v>14</v>
      </c>
      <c r="DX183" s="11" t="s">
        <v>14</v>
      </c>
      <c r="DY183" s="11" t="s">
        <v>14</v>
      </c>
      <c r="DZ183" s="11" t="s">
        <v>14</v>
      </c>
      <c r="EA183" s="11" t="s">
        <v>14</v>
      </c>
      <c r="EB183" s="11" t="s">
        <v>14</v>
      </c>
      <c r="EC183" s="11" t="s">
        <v>14</v>
      </c>
      <c r="ED183" s="11" t="s">
        <v>14</v>
      </c>
      <c r="EE183" s="11" t="s">
        <v>14</v>
      </c>
      <c r="EF183" s="11" t="s">
        <v>14</v>
      </c>
      <c r="EG183" s="11" t="s">
        <v>14</v>
      </c>
      <c r="EH183" s="11" t="s">
        <v>14</v>
      </c>
      <c r="EI183" s="11" t="s">
        <v>14</v>
      </c>
      <c r="EJ183" s="11" t="s">
        <v>14</v>
      </c>
      <c r="EK183" s="11" t="s">
        <v>14</v>
      </c>
      <c r="EL183" s="11" t="s">
        <v>14</v>
      </c>
      <c r="EM183" s="11" t="s">
        <v>14</v>
      </c>
      <c r="EN183" s="11" t="s">
        <v>14</v>
      </c>
      <c r="EO183" s="11" t="s">
        <v>14</v>
      </c>
      <c r="EP183" s="11" t="s">
        <v>14</v>
      </c>
      <c r="EQ183" s="11" t="s">
        <v>14</v>
      </c>
      <c r="ER183" s="11" t="s">
        <v>14</v>
      </c>
      <c r="ES183" s="11" t="s">
        <v>14</v>
      </c>
      <c r="ET183" s="11" t="s">
        <v>14</v>
      </c>
      <c r="EU183" s="11" t="s">
        <v>14</v>
      </c>
      <c r="EV183" s="11" t="s">
        <v>14</v>
      </c>
      <c r="EW183" s="11" t="s">
        <v>14</v>
      </c>
      <c r="EX183" s="11" t="s">
        <v>14</v>
      </c>
      <c r="EY183" s="11" t="s">
        <v>14</v>
      </c>
      <c r="EZ183" s="11" t="s">
        <v>14</v>
      </c>
      <c r="FA183" s="11" t="s">
        <v>14</v>
      </c>
      <c r="FB183" s="11" t="s">
        <v>14</v>
      </c>
      <c r="FC183" s="11" t="s">
        <v>14</v>
      </c>
      <c r="FD183" s="11" t="s">
        <v>14</v>
      </c>
      <c r="FE183" s="11">
        <v>0</v>
      </c>
      <c r="FF183" s="11">
        <v>0</v>
      </c>
      <c r="FG183" s="11">
        <v>0</v>
      </c>
      <c r="FH183" s="11">
        <v>0</v>
      </c>
      <c r="FI183" s="11">
        <v>0</v>
      </c>
      <c r="FJ183" s="11">
        <v>0</v>
      </c>
      <c r="FK183" s="11">
        <v>0</v>
      </c>
      <c r="FL183" s="11">
        <v>0</v>
      </c>
      <c r="FM183" s="11">
        <v>0</v>
      </c>
      <c r="FN183" s="11">
        <v>0</v>
      </c>
      <c r="FO183" s="11">
        <v>0</v>
      </c>
      <c r="FP183" s="11">
        <v>0</v>
      </c>
      <c r="FQ183" s="11">
        <v>0</v>
      </c>
      <c r="FR183" s="11">
        <v>0</v>
      </c>
      <c r="FS183" s="11">
        <v>0</v>
      </c>
      <c r="FT183" s="11">
        <v>0</v>
      </c>
      <c r="FU183" s="11">
        <v>0</v>
      </c>
      <c r="FV183" s="11">
        <v>0</v>
      </c>
      <c r="FW183" s="11">
        <v>0</v>
      </c>
      <c r="FX183" s="11">
        <v>0</v>
      </c>
      <c r="FY183" s="11">
        <v>0</v>
      </c>
      <c r="FZ183" s="11">
        <v>0</v>
      </c>
      <c r="GA183" s="11">
        <v>0</v>
      </c>
      <c r="GB183" s="11">
        <v>0</v>
      </c>
      <c r="GC183" s="20">
        <v>0</v>
      </c>
      <c r="GD183" s="20">
        <v>0</v>
      </c>
      <c r="GE183" s="20">
        <v>0</v>
      </c>
      <c r="GF183" s="20">
        <v>0</v>
      </c>
      <c r="GG183" s="20">
        <v>0</v>
      </c>
      <c r="GH183" s="20">
        <v>0</v>
      </c>
      <c r="GI183" s="30"/>
      <c r="GJ183" s="30"/>
      <c r="GK183" s="31"/>
      <c r="GL183" s="31"/>
      <c r="GM183" s="31"/>
      <c r="GN183" s="31"/>
      <c r="GO183" s="31"/>
      <c r="GP183" s="31"/>
    </row>
    <row r="184" spans="1:198" ht="28.5" customHeight="1" x14ac:dyDescent="0.3">
      <c r="B184" s="3" t="s">
        <v>7</v>
      </c>
      <c r="C184" s="3" t="s">
        <v>8</v>
      </c>
      <c r="D184" s="11" t="s">
        <v>14</v>
      </c>
      <c r="E184" s="11" t="s">
        <v>14</v>
      </c>
      <c r="F184" s="11" t="s">
        <v>14</v>
      </c>
      <c r="G184" s="11" t="s">
        <v>14</v>
      </c>
      <c r="H184" s="11" t="s">
        <v>14</v>
      </c>
      <c r="I184" s="11" t="s">
        <v>14</v>
      </c>
      <c r="J184" s="11" t="s">
        <v>14</v>
      </c>
      <c r="K184" s="11" t="s">
        <v>14</v>
      </c>
      <c r="L184" s="11" t="s">
        <v>14</v>
      </c>
      <c r="M184" s="11" t="s">
        <v>14</v>
      </c>
      <c r="N184" s="11" t="s">
        <v>14</v>
      </c>
      <c r="O184" s="11" t="s">
        <v>14</v>
      </c>
      <c r="P184" s="11" t="s">
        <v>14</v>
      </c>
      <c r="Q184" s="11" t="s">
        <v>14</v>
      </c>
      <c r="R184" s="11" t="s">
        <v>14</v>
      </c>
      <c r="S184" s="11" t="s">
        <v>14</v>
      </c>
      <c r="T184" s="11" t="s">
        <v>14</v>
      </c>
      <c r="U184" s="11" t="s">
        <v>14</v>
      </c>
      <c r="V184" s="11" t="s">
        <v>14</v>
      </c>
      <c r="W184" s="11" t="s">
        <v>14</v>
      </c>
      <c r="X184" s="11" t="s">
        <v>14</v>
      </c>
      <c r="Y184" s="11" t="s">
        <v>14</v>
      </c>
      <c r="Z184" s="11" t="s">
        <v>14</v>
      </c>
      <c r="AA184" s="11" t="s">
        <v>14</v>
      </c>
      <c r="AB184" s="11" t="s">
        <v>14</v>
      </c>
      <c r="AC184" s="11" t="s">
        <v>14</v>
      </c>
      <c r="AD184" s="11" t="s">
        <v>14</v>
      </c>
      <c r="AE184" s="11" t="s">
        <v>14</v>
      </c>
      <c r="AF184" s="11" t="s">
        <v>14</v>
      </c>
      <c r="AG184" s="11" t="s">
        <v>14</v>
      </c>
      <c r="AH184" s="11" t="s">
        <v>14</v>
      </c>
      <c r="AI184" s="11" t="s">
        <v>14</v>
      </c>
      <c r="AJ184" s="11" t="s">
        <v>14</v>
      </c>
      <c r="AK184" s="11" t="s">
        <v>14</v>
      </c>
      <c r="AL184" s="11" t="s">
        <v>14</v>
      </c>
      <c r="AM184" s="11" t="s">
        <v>14</v>
      </c>
      <c r="AN184" s="11" t="s">
        <v>14</v>
      </c>
      <c r="AO184" s="11" t="s">
        <v>14</v>
      </c>
      <c r="AP184" s="11" t="s">
        <v>14</v>
      </c>
      <c r="AQ184" s="11" t="s">
        <v>14</v>
      </c>
      <c r="AR184" s="11" t="s">
        <v>14</v>
      </c>
      <c r="AS184" s="11" t="s">
        <v>14</v>
      </c>
      <c r="AT184" s="11" t="s">
        <v>14</v>
      </c>
      <c r="AU184" s="11" t="s">
        <v>14</v>
      </c>
      <c r="AV184" s="11" t="s">
        <v>14</v>
      </c>
      <c r="AW184" s="11" t="s">
        <v>14</v>
      </c>
      <c r="AX184" s="11" t="s">
        <v>14</v>
      </c>
      <c r="AY184" s="11" t="s">
        <v>14</v>
      </c>
      <c r="AZ184" s="11" t="s">
        <v>14</v>
      </c>
      <c r="BA184" s="11" t="s">
        <v>14</v>
      </c>
      <c r="BB184" s="11" t="s">
        <v>14</v>
      </c>
      <c r="BC184" s="11" t="s">
        <v>14</v>
      </c>
      <c r="BD184" s="11" t="s">
        <v>14</v>
      </c>
      <c r="BE184" s="11" t="s">
        <v>14</v>
      </c>
      <c r="BF184" s="11" t="s">
        <v>14</v>
      </c>
      <c r="BG184" s="11" t="s">
        <v>14</v>
      </c>
      <c r="BH184" s="11" t="s">
        <v>14</v>
      </c>
      <c r="BI184" s="11" t="s">
        <v>14</v>
      </c>
      <c r="BJ184" s="11" t="s">
        <v>14</v>
      </c>
      <c r="BK184" s="11" t="s">
        <v>14</v>
      </c>
      <c r="BL184" s="11" t="s">
        <v>14</v>
      </c>
      <c r="BM184" s="11" t="s">
        <v>14</v>
      </c>
      <c r="BN184" s="11" t="s">
        <v>14</v>
      </c>
      <c r="BO184" s="11" t="s">
        <v>14</v>
      </c>
      <c r="BP184" s="11" t="s">
        <v>14</v>
      </c>
      <c r="BQ184" s="11" t="s">
        <v>14</v>
      </c>
      <c r="BR184" s="11" t="s">
        <v>14</v>
      </c>
      <c r="BS184" s="11" t="s">
        <v>14</v>
      </c>
      <c r="BT184" s="11" t="s">
        <v>14</v>
      </c>
      <c r="BU184" s="11" t="s">
        <v>14</v>
      </c>
      <c r="BV184" s="11" t="s">
        <v>14</v>
      </c>
      <c r="BW184" s="11" t="s">
        <v>14</v>
      </c>
      <c r="BX184" s="11" t="s">
        <v>14</v>
      </c>
      <c r="BY184" s="11" t="s">
        <v>14</v>
      </c>
      <c r="BZ184" s="11" t="s">
        <v>14</v>
      </c>
      <c r="CA184" s="11" t="s">
        <v>14</v>
      </c>
      <c r="CB184" s="11" t="s">
        <v>14</v>
      </c>
      <c r="CC184" s="11" t="s">
        <v>14</v>
      </c>
      <c r="CD184" s="11" t="s">
        <v>14</v>
      </c>
      <c r="CE184" s="11" t="s">
        <v>14</v>
      </c>
      <c r="CF184" s="11" t="s">
        <v>14</v>
      </c>
      <c r="CG184" s="11" t="s">
        <v>14</v>
      </c>
      <c r="CH184" s="11" t="s">
        <v>14</v>
      </c>
      <c r="CI184" s="11" t="s">
        <v>14</v>
      </c>
      <c r="CJ184" s="11" t="s">
        <v>14</v>
      </c>
      <c r="CK184" s="11" t="s">
        <v>14</v>
      </c>
      <c r="CL184" s="11" t="s">
        <v>14</v>
      </c>
      <c r="CM184" s="11" t="s">
        <v>14</v>
      </c>
      <c r="CN184" s="11" t="s">
        <v>14</v>
      </c>
      <c r="CO184" s="11" t="s">
        <v>14</v>
      </c>
      <c r="CP184" s="11" t="s">
        <v>14</v>
      </c>
      <c r="CQ184" s="11" t="s">
        <v>14</v>
      </c>
      <c r="CR184" s="11" t="s">
        <v>14</v>
      </c>
      <c r="CS184" s="11" t="s">
        <v>14</v>
      </c>
      <c r="CT184" s="11" t="s">
        <v>14</v>
      </c>
      <c r="CU184" s="11" t="s">
        <v>14</v>
      </c>
      <c r="CV184" s="11" t="s">
        <v>14</v>
      </c>
      <c r="CW184" s="11" t="s">
        <v>14</v>
      </c>
      <c r="CX184" s="11" t="s">
        <v>14</v>
      </c>
      <c r="CY184" s="11" t="s">
        <v>14</v>
      </c>
      <c r="CZ184" s="11" t="s">
        <v>14</v>
      </c>
      <c r="DA184" s="11" t="s">
        <v>14</v>
      </c>
      <c r="DB184" s="11" t="s">
        <v>14</v>
      </c>
      <c r="DC184" s="11" t="s">
        <v>14</v>
      </c>
      <c r="DD184" s="11" t="s">
        <v>14</v>
      </c>
      <c r="DE184" s="11" t="s">
        <v>14</v>
      </c>
      <c r="DF184" s="11" t="s">
        <v>14</v>
      </c>
      <c r="DG184" s="11" t="s">
        <v>14</v>
      </c>
      <c r="DH184" s="11" t="s">
        <v>14</v>
      </c>
      <c r="DI184" s="11" t="s">
        <v>14</v>
      </c>
      <c r="DJ184" s="11" t="s">
        <v>14</v>
      </c>
      <c r="DK184" s="11" t="s">
        <v>14</v>
      </c>
      <c r="DL184" s="11" t="s">
        <v>14</v>
      </c>
      <c r="DM184" s="11" t="s">
        <v>14</v>
      </c>
      <c r="DN184" s="11" t="s">
        <v>14</v>
      </c>
      <c r="DO184" s="11" t="s">
        <v>14</v>
      </c>
      <c r="DP184" s="11" t="s">
        <v>14</v>
      </c>
      <c r="DQ184" s="11" t="s">
        <v>14</v>
      </c>
      <c r="DR184" s="11" t="s">
        <v>14</v>
      </c>
      <c r="DS184" s="11" t="s">
        <v>14</v>
      </c>
      <c r="DT184" s="11" t="s">
        <v>14</v>
      </c>
      <c r="DU184" s="11" t="s">
        <v>14</v>
      </c>
      <c r="DV184" s="11" t="s">
        <v>14</v>
      </c>
      <c r="DW184" s="11" t="s">
        <v>14</v>
      </c>
      <c r="DX184" s="11" t="s">
        <v>14</v>
      </c>
      <c r="DY184" s="11" t="s">
        <v>14</v>
      </c>
      <c r="DZ184" s="11" t="s">
        <v>14</v>
      </c>
      <c r="EA184" s="11" t="s">
        <v>14</v>
      </c>
      <c r="EB184" s="11" t="s">
        <v>14</v>
      </c>
      <c r="EC184" s="11" t="s">
        <v>14</v>
      </c>
      <c r="ED184" s="11" t="s">
        <v>14</v>
      </c>
      <c r="EE184" s="11" t="s">
        <v>14</v>
      </c>
      <c r="EF184" s="11" t="s">
        <v>14</v>
      </c>
      <c r="EG184" s="11" t="s">
        <v>14</v>
      </c>
      <c r="EH184" s="11" t="s">
        <v>14</v>
      </c>
      <c r="EI184" s="11" t="s">
        <v>14</v>
      </c>
      <c r="EJ184" s="11" t="s">
        <v>14</v>
      </c>
      <c r="EK184" s="11" t="s">
        <v>14</v>
      </c>
      <c r="EL184" s="11" t="s">
        <v>14</v>
      </c>
      <c r="EM184" s="11" t="s">
        <v>14</v>
      </c>
      <c r="EN184" s="11" t="s">
        <v>14</v>
      </c>
      <c r="EO184" s="11" t="s">
        <v>14</v>
      </c>
      <c r="EP184" s="11" t="s">
        <v>14</v>
      </c>
      <c r="EQ184" s="11" t="s">
        <v>14</v>
      </c>
      <c r="ER184" s="11" t="s">
        <v>14</v>
      </c>
      <c r="ES184" s="11" t="s">
        <v>14</v>
      </c>
      <c r="ET184" s="11" t="s">
        <v>14</v>
      </c>
      <c r="EU184" s="11" t="s">
        <v>14</v>
      </c>
      <c r="EV184" s="11" t="s">
        <v>14</v>
      </c>
      <c r="EW184" s="11" t="s">
        <v>14</v>
      </c>
      <c r="EX184" s="11" t="s">
        <v>14</v>
      </c>
      <c r="EY184" s="11" t="s">
        <v>14</v>
      </c>
      <c r="EZ184" s="11" t="s">
        <v>14</v>
      </c>
      <c r="FA184" s="11" t="s">
        <v>14</v>
      </c>
      <c r="FB184" s="11" t="s">
        <v>14</v>
      </c>
      <c r="FC184" s="11" t="s">
        <v>14</v>
      </c>
      <c r="FD184" s="11" t="s">
        <v>14</v>
      </c>
      <c r="FE184" s="11">
        <v>0</v>
      </c>
      <c r="FF184" s="11">
        <v>331</v>
      </c>
      <c r="FG184" s="11">
        <v>309.5</v>
      </c>
      <c r="FH184" s="11">
        <v>454.6</v>
      </c>
      <c r="FI184" s="11">
        <v>938.28</v>
      </c>
      <c r="FJ184" s="11">
        <v>783</v>
      </c>
      <c r="FK184" s="11">
        <v>3687.3</v>
      </c>
      <c r="FL184" s="11">
        <v>2972.35</v>
      </c>
      <c r="FM184" s="11">
        <v>3774.56</v>
      </c>
      <c r="FN184" s="11">
        <v>6542.9</v>
      </c>
      <c r="FO184" s="11">
        <v>7129.8</v>
      </c>
      <c r="FP184" s="11">
        <v>5880.58</v>
      </c>
      <c r="FQ184" s="11">
        <v>8800.91</v>
      </c>
      <c r="FR184" s="11">
        <v>8537.1</v>
      </c>
      <c r="FS184" s="11">
        <v>4815.8999999999996</v>
      </c>
      <c r="FT184" s="11">
        <v>4619.38</v>
      </c>
      <c r="FU184" s="11">
        <v>13897.27</v>
      </c>
      <c r="FV184" s="11">
        <v>15659.2</v>
      </c>
      <c r="FW184" s="11">
        <v>6105.81</v>
      </c>
      <c r="FX184" s="11">
        <v>8465</v>
      </c>
      <c r="FY184" s="11">
        <v>7892.8</v>
      </c>
      <c r="FZ184" s="11">
        <v>8867.2999999999993</v>
      </c>
      <c r="GA184" s="11">
        <v>5594.6</v>
      </c>
      <c r="GB184" s="11">
        <v>5935.8</v>
      </c>
      <c r="GC184" s="20">
        <v>13126.58</v>
      </c>
      <c r="GD184" s="20">
        <v>8592.19</v>
      </c>
      <c r="GE184" s="20">
        <v>10984.15</v>
      </c>
      <c r="GF184" s="20">
        <v>11526.9</v>
      </c>
      <c r="GG184" s="20">
        <v>10920.5</v>
      </c>
      <c r="GH184" s="20">
        <v>13097.9</v>
      </c>
      <c r="GI184" s="30"/>
      <c r="GJ184" s="32"/>
      <c r="GK184" s="32"/>
      <c r="GL184" s="32"/>
      <c r="GM184" s="32"/>
      <c r="GN184" s="32"/>
      <c r="GO184" s="32"/>
      <c r="GP184" s="32"/>
    </row>
    <row r="185" spans="1:198" ht="28.5" customHeight="1" x14ac:dyDescent="0.3">
      <c r="B185" s="3" t="s">
        <v>34</v>
      </c>
      <c r="C185" s="3" t="s">
        <v>35</v>
      </c>
      <c r="D185" s="11" t="s">
        <v>14</v>
      </c>
      <c r="E185" s="11" t="s">
        <v>14</v>
      </c>
      <c r="F185" s="11" t="s">
        <v>14</v>
      </c>
      <c r="G185" s="11" t="s">
        <v>14</v>
      </c>
      <c r="H185" s="11" t="s">
        <v>14</v>
      </c>
      <c r="I185" s="11" t="s">
        <v>14</v>
      </c>
      <c r="J185" s="11" t="s">
        <v>14</v>
      </c>
      <c r="K185" s="11" t="s">
        <v>14</v>
      </c>
      <c r="L185" s="11" t="s">
        <v>14</v>
      </c>
      <c r="M185" s="11" t="s">
        <v>14</v>
      </c>
      <c r="N185" s="11" t="s">
        <v>14</v>
      </c>
      <c r="O185" s="11" t="s">
        <v>14</v>
      </c>
      <c r="P185" s="11" t="s">
        <v>14</v>
      </c>
      <c r="Q185" s="11" t="s">
        <v>14</v>
      </c>
      <c r="R185" s="11" t="s">
        <v>14</v>
      </c>
      <c r="S185" s="11" t="s">
        <v>14</v>
      </c>
      <c r="T185" s="11" t="s">
        <v>14</v>
      </c>
      <c r="U185" s="11" t="s">
        <v>14</v>
      </c>
      <c r="V185" s="20" t="s">
        <v>14</v>
      </c>
      <c r="W185" s="11" t="s">
        <v>14</v>
      </c>
      <c r="X185" s="11" t="s">
        <v>14</v>
      </c>
      <c r="Y185" s="11" t="s">
        <v>14</v>
      </c>
      <c r="Z185" s="11" t="s">
        <v>14</v>
      </c>
      <c r="AA185" s="11" t="s">
        <v>14</v>
      </c>
      <c r="AB185" s="11" t="s">
        <v>14</v>
      </c>
      <c r="AC185" s="11" t="s">
        <v>14</v>
      </c>
      <c r="AD185" s="20" t="s">
        <v>14</v>
      </c>
      <c r="AE185" s="20" t="s">
        <v>14</v>
      </c>
      <c r="AF185" s="20" t="s">
        <v>14</v>
      </c>
      <c r="AG185" s="20" t="s">
        <v>14</v>
      </c>
      <c r="AH185" s="20" t="s">
        <v>14</v>
      </c>
      <c r="AI185" s="20" t="s">
        <v>14</v>
      </c>
      <c r="AJ185" s="20" t="s">
        <v>14</v>
      </c>
      <c r="AK185" s="20" t="s">
        <v>14</v>
      </c>
      <c r="AL185" s="20" t="s">
        <v>14</v>
      </c>
      <c r="AM185" s="20" t="s">
        <v>14</v>
      </c>
      <c r="AN185" s="20" t="s">
        <v>14</v>
      </c>
      <c r="AO185" s="20" t="s">
        <v>14</v>
      </c>
      <c r="AP185" s="20" t="s">
        <v>14</v>
      </c>
      <c r="AQ185" s="20" t="s">
        <v>14</v>
      </c>
      <c r="AR185" s="20" t="s">
        <v>14</v>
      </c>
      <c r="AS185" s="20" t="s">
        <v>14</v>
      </c>
      <c r="AT185" s="20" t="s">
        <v>14</v>
      </c>
      <c r="AU185" s="20" t="s">
        <v>14</v>
      </c>
      <c r="AV185" s="20" t="s">
        <v>14</v>
      </c>
      <c r="AW185" s="20" t="s">
        <v>14</v>
      </c>
      <c r="AX185" s="20" t="s">
        <v>14</v>
      </c>
      <c r="AY185" s="20" t="s">
        <v>14</v>
      </c>
      <c r="AZ185" s="20" t="s">
        <v>14</v>
      </c>
      <c r="BA185" s="20" t="s">
        <v>14</v>
      </c>
      <c r="BB185" s="20" t="s">
        <v>14</v>
      </c>
      <c r="BC185" s="20" t="s">
        <v>14</v>
      </c>
      <c r="BD185" s="20" t="s">
        <v>14</v>
      </c>
      <c r="BE185" s="59" t="s">
        <v>14</v>
      </c>
      <c r="BF185" s="59" t="s">
        <v>14</v>
      </c>
      <c r="BG185" s="59" t="s">
        <v>14</v>
      </c>
      <c r="BH185" s="59" t="s">
        <v>14</v>
      </c>
      <c r="BI185" s="11" t="s">
        <v>14</v>
      </c>
      <c r="BJ185" s="11" t="s">
        <v>14</v>
      </c>
      <c r="BK185" s="11" t="s">
        <v>14</v>
      </c>
      <c r="BL185" s="11" t="s">
        <v>14</v>
      </c>
      <c r="BM185" s="11" t="s">
        <v>14</v>
      </c>
      <c r="BN185" s="11" t="s">
        <v>14</v>
      </c>
      <c r="BO185" s="11" t="s">
        <v>14</v>
      </c>
      <c r="BP185" s="11" t="s">
        <v>14</v>
      </c>
      <c r="BQ185" s="11" t="s">
        <v>14</v>
      </c>
      <c r="BR185" s="11" t="s">
        <v>14</v>
      </c>
      <c r="BS185" s="11" t="s">
        <v>14</v>
      </c>
      <c r="BT185" s="11" t="s">
        <v>14</v>
      </c>
      <c r="BU185" s="11" t="s">
        <v>14</v>
      </c>
      <c r="BV185" s="11" t="s">
        <v>14</v>
      </c>
      <c r="BW185" s="11" t="s">
        <v>14</v>
      </c>
      <c r="BX185" s="11" t="s">
        <v>14</v>
      </c>
      <c r="BY185" s="11" t="s">
        <v>14</v>
      </c>
      <c r="BZ185" s="11" t="s">
        <v>14</v>
      </c>
      <c r="CA185" s="11" t="s">
        <v>14</v>
      </c>
      <c r="CB185" s="11" t="s">
        <v>14</v>
      </c>
      <c r="CC185" s="11" t="s">
        <v>14</v>
      </c>
      <c r="CD185" s="11" t="s">
        <v>14</v>
      </c>
      <c r="CE185" s="11" t="s">
        <v>14</v>
      </c>
      <c r="CF185" s="11" t="s">
        <v>14</v>
      </c>
      <c r="CG185" s="11" t="s">
        <v>14</v>
      </c>
      <c r="CH185" s="11" t="s">
        <v>14</v>
      </c>
      <c r="CI185" s="11" t="s">
        <v>14</v>
      </c>
      <c r="CJ185" s="11" t="s">
        <v>14</v>
      </c>
      <c r="CK185" s="11" t="s">
        <v>14</v>
      </c>
      <c r="CL185" s="11" t="s">
        <v>14</v>
      </c>
      <c r="CM185" s="11" t="s">
        <v>14</v>
      </c>
      <c r="CN185" s="11" t="s">
        <v>14</v>
      </c>
      <c r="CO185" s="11" t="s">
        <v>14</v>
      </c>
      <c r="CP185" s="11" t="s">
        <v>14</v>
      </c>
      <c r="CQ185" s="11" t="s">
        <v>14</v>
      </c>
      <c r="CR185" s="11" t="s">
        <v>14</v>
      </c>
      <c r="CS185" s="11" t="s">
        <v>14</v>
      </c>
      <c r="CT185" s="11" t="s">
        <v>14</v>
      </c>
      <c r="CU185" s="11" t="s">
        <v>14</v>
      </c>
      <c r="CV185" s="11" t="s">
        <v>14</v>
      </c>
      <c r="CW185" s="11" t="s">
        <v>14</v>
      </c>
      <c r="CX185" s="11" t="s">
        <v>14</v>
      </c>
      <c r="CY185" s="11" t="s">
        <v>14</v>
      </c>
      <c r="CZ185" s="11" t="s">
        <v>14</v>
      </c>
      <c r="DA185" s="11" t="s">
        <v>14</v>
      </c>
      <c r="DB185" s="11" t="s">
        <v>14</v>
      </c>
      <c r="DC185" s="11" t="s">
        <v>14</v>
      </c>
      <c r="DD185" s="11" t="s">
        <v>14</v>
      </c>
      <c r="DE185" s="11" t="s">
        <v>14</v>
      </c>
      <c r="DF185" s="11" t="s">
        <v>14</v>
      </c>
      <c r="DG185" s="11" t="s">
        <v>14</v>
      </c>
      <c r="DH185" s="11" t="s">
        <v>14</v>
      </c>
      <c r="DI185" s="11" t="s">
        <v>14</v>
      </c>
      <c r="DJ185" s="11" t="s">
        <v>14</v>
      </c>
      <c r="DK185" s="11" t="s">
        <v>14</v>
      </c>
      <c r="DL185" s="11" t="s">
        <v>14</v>
      </c>
      <c r="DM185" s="11" t="s">
        <v>14</v>
      </c>
      <c r="DN185" s="11" t="s">
        <v>14</v>
      </c>
      <c r="DO185" s="11" t="s">
        <v>14</v>
      </c>
      <c r="DP185" s="11" t="s">
        <v>14</v>
      </c>
      <c r="DQ185" s="11" t="s">
        <v>14</v>
      </c>
      <c r="DR185" s="11" t="s">
        <v>14</v>
      </c>
      <c r="DS185" s="11" t="s">
        <v>14</v>
      </c>
      <c r="DT185" s="11" t="s">
        <v>14</v>
      </c>
      <c r="DU185" s="11" t="s">
        <v>14</v>
      </c>
      <c r="DV185" s="11" t="s">
        <v>14</v>
      </c>
      <c r="DW185" s="11" t="s">
        <v>14</v>
      </c>
      <c r="DX185" s="11" t="s">
        <v>14</v>
      </c>
      <c r="DY185" s="11" t="s">
        <v>14</v>
      </c>
      <c r="DZ185" s="11" t="s">
        <v>14</v>
      </c>
      <c r="EA185" s="11" t="s">
        <v>14</v>
      </c>
      <c r="EB185" s="11" t="s">
        <v>14</v>
      </c>
      <c r="EC185" s="11" t="s">
        <v>14</v>
      </c>
      <c r="ED185" s="11" t="s">
        <v>14</v>
      </c>
      <c r="EE185" s="11" t="s">
        <v>14</v>
      </c>
      <c r="EF185" s="11" t="s">
        <v>14</v>
      </c>
      <c r="EG185" s="11" t="s">
        <v>14</v>
      </c>
      <c r="EH185" s="11" t="s">
        <v>14</v>
      </c>
      <c r="EI185" s="11" t="s">
        <v>14</v>
      </c>
      <c r="EJ185" s="11" t="s">
        <v>14</v>
      </c>
      <c r="EK185" s="11" t="s">
        <v>14</v>
      </c>
      <c r="EL185" s="11" t="s">
        <v>14</v>
      </c>
      <c r="EM185" s="11" t="s">
        <v>14</v>
      </c>
      <c r="EN185" s="11" t="s">
        <v>14</v>
      </c>
      <c r="EO185" s="11" t="s">
        <v>14</v>
      </c>
      <c r="EP185" s="11" t="s">
        <v>14</v>
      </c>
      <c r="EQ185" s="11" t="s">
        <v>14</v>
      </c>
      <c r="ER185" s="11" t="s">
        <v>14</v>
      </c>
      <c r="ES185" s="11" t="s">
        <v>14</v>
      </c>
      <c r="ET185" s="11" t="s">
        <v>14</v>
      </c>
      <c r="EU185" s="11" t="s">
        <v>14</v>
      </c>
      <c r="EV185" s="11" t="s">
        <v>14</v>
      </c>
      <c r="EW185" s="11" t="s">
        <v>14</v>
      </c>
      <c r="EX185" s="11" t="s">
        <v>14</v>
      </c>
      <c r="EY185" s="11" t="s">
        <v>14</v>
      </c>
      <c r="EZ185" s="11" t="s">
        <v>14</v>
      </c>
      <c r="FA185" s="11" t="s">
        <v>14</v>
      </c>
      <c r="FB185" s="11" t="s">
        <v>14</v>
      </c>
      <c r="FC185" s="11" t="s">
        <v>14</v>
      </c>
      <c r="FD185" s="11" t="s">
        <v>14</v>
      </c>
      <c r="FE185" s="11">
        <v>0</v>
      </c>
      <c r="FF185" s="11">
        <v>0</v>
      </c>
      <c r="FG185" s="11">
        <v>0</v>
      </c>
      <c r="FH185" s="11">
        <v>0</v>
      </c>
      <c r="FI185" s="11">
        <v>0</v>
      </c>
      <c r="FJ185" s="11">
        <v>0</v>
      </c>
      <c r="FK185" s="11">
        <v>0</v>
      </c>
      <c r="FL185" s="11">
        <v>0</v>
      </c>
      <c r="FM185" s="11">
        <v>0</v>
      </c>
      <c r="FN185" s="11">
        <v>0</v>
      </c>
      <c r="FO185" s="11">
        <v>0</v>
      </c>
      <c r="FP185" s="11">
        <v>0</v>
      </c>
      <c r="FQ185" s="11">
        <v>0</v>
      </c>
      <c r="FR185" s="11">
        <v>0</v>
      </c>
      <c r="FS185" s="11">
        <v>0</v>
      </c>
      <c r="FT185" s="11">
        <v>0</v>
      </c>
      <c r="FU185" s="11">
        <v>11150</v>
      </c>
      <c r="FV185" s="11">
        <v>10932</v>
      </c>
      <c r="FW185" s="11">
        <v>15948</v>
      </c>
      <c r="FX185" s="11">
        <v>15884</v>
      </c>
      <c r="FY185" s="11">
        <v>24134</v>
      </c>
      <c r="FZ185" s="11">
        <v>22519</v>
      </c>
      <c r="GA185" s="11">
        <v>27996</v>
      </c>
      <c r="GB185" s="11">
        <v>53027</v>
      </c>
      <c r="GC185" s="20">
        <v>53207</v>
      </c>
      <c r="GD185" s="20">
        <v>93214</v>
      </c>
      <c r="GE185" s="20">
        <v>71401</v>
      </c>
      <c r="GF185" s="20">
        <v>63842</v>
      </c>
      <c r="GG185" s="20">
        <v>44199</v>
      </c>
      <c r="GH185" s="20">
        <v>65647</v>
      </c>
      <c r="GI185" s="30"/>
      <c r="GJ185" s="32"/>
      <c r="GK185" s="31"/>
      <c r="GL185" s="31"/>
      <c r="GM185" s="31"/>
      <c r="GN185" s="31"/>
      <c r="GO185" s="31"/>
      <c r="GP185" s="31"/>
    </row>
    <row r="186" spans="1:198" ht="32.25" customHeight="1" x14ac:dyDescent="0.3">
      <c r="B186" s="3" t="s">
        <v>9</v>
      </c>
      <c r="C186" s="3" t="s">
        <v>10</v>
      </c>
      <c r="D186" s="11" t="s">
        <v>14</v>
      </c>
      <c r="E186" s="11" t="s">
        <v>14</v>
      </c>
      <c r="F186" s="11" t="s">
        <v>14</v>
      </c>
      <c r="G186" s="11" t="s">
        <v>14</v>
      </c>
      <c r="H186" s="11" t="s">
        <v>14</v>
      </c>
      <c r="I186" s="11" t="s">
        <v>14</v>
      </c>
      <c r="J186" s="11" t="s">
        <v>14</v>
      </c>
      <c r="K186" s="11" t="s">
        <v>14</v>
      </c>
      <c r="L186" s="11" t="s">
        <v>14</v>
      </c>
      <c r="M186" s="11" t="s">
        <v>14</v>
      </c>
      <c r="N186" s="11" t="s">
        <v>14</v>
      </c>
      <c r="O186" s="11" t="s">
        <v>14</v>
      </c>
      <c r="P186" s="11" t="s">
        <v>14</v>
      </c>
      <c r="Q186" s="11" t="s">
        <v>14</v>
      </c>
      <c r="R186" s="11" t="s">
        <v>14</v>
      </c>
      <c r="S186" s="11" t="s">
        <v>14</v>
      </c>
      <c r="T186" s="11" t="s">
        <v>14</v>
      </c>
      <c r="U186" s="11" t="s">
        <v>14</v>
      </c>
      <c r="V186" s="11" t="s">
        <v>14</v>
      </c>
      <c r="W186" s="11" t="s">
        <v>14</v>
      </c>
      <c r="X186" s="11" t="s">
        <v>14</v>
      </c>
      <c r="Y186" s="11" t="s">
        <v>14</v>
      </c>
      <c r="Z186" s="11" t="s">
        <v>14</v>
      </c>
      <c r="AA186" s="11" t="s">
        <v>14</v>
      </c>
      <c r="AB186" s="11" t="s">
        <v>14</v>
      </c>
      <c r="AC186" s="11" t="s">
        <v>14</v>
      </c>
      <c r="AD186" s="11" t="s">
        <v>14</v>
      </c>
      <c r="AE186" s="11" t="s">
        <v>14</v>
      </c>
      <c r="AF186" s="11" t="s">
        <v>14</v>
      </c>
      <c r="AG186" s="11" t="s">
        <v>14</v>
      </c>
      <c r="AH186" s="11" t="s">
        <v>14</v>
      </c>
      <c r="AI186" s="11" t="s">
        <v>14</v>
      </c>
      <c r="AJ186" s="11" t="s">
        <v>14</v>
      </c>
      <c r="AK186" s="11" t="s">
        <v>14</v>
      </c>
      <c r="AL186" s="11" t="s">
        <v>14</v>
      </c>
      <c r="AM186" s="11" t="s">
        <v>14</v>
      </c>
      <c r="AN186" s="11" t="s">
        <v>14</v>
      </c>
      <c r="AO186" s="11" t="s">
        <v>14</v>
      </c>
      <c r="AP186" s="11" t="s">
        <v>14</v>
      </c>
      <c r="AQ186" s="11" t="s">
        <v>14</v>
      </c>
      <c r="AR186" s="11" t="s">
        <v>14</v>
      </c>
      <c r="AS186" s="11" t="s">
        <v>14</v>
      </c>
      <c r="AT186" s="11" t="s">
        <v>14</v>
      </c>
      <c r="AU186" s="11" t="s">
        <v>14</v>
      </c>
      <c r="AV186" s="11" t="s">
        <v>14</v>
      </c>
      <c r="AW186" s="11" t="s">
        <v>14</v>
      </c>
      <c r="AX186" s="11" t="s">
        <v>14</v>
      </c>
      <c r="AY186" s="11" t="s">
        <v>14</v>
      </c>
      <c r="AZ186" s="11" t="s">
        <v>14</v>
      </c>
      <c r="BA186" s="11" t="s">
        <v>14</v>
      </c>
      <c r="BB186" s="11" t="s">
        <v>14</v>
      </c>
      <c r="BC186" s="11" t="s">
        <v>14</v>
      </c>
      <c r="BD186" s="11" t="s">
        <v>14</v>
      </c>
      <c r="BE186" s="11" t="s">
        <v>14</v>
      </c>
      <c r="BF186" s="11" t="s">
        <v>14</v>
      </c>
      <c r="BG186" s="11" t="s">
        <v>14</v>
      </c>
      <c r="BH186" s="11" t="s">
        <v>14</v>
      </c>
      <c r="BI186" s="11" t="s">
        <v>14</v>
      </c>
      <c r="BJ186" s="11" t="s">
        <v>14</v>
      </c>
      <c r="BK186" s="11" t="s">
        <v>14</v>
      </c>
      <c r="BL186" s="11" t="s">
        <v>14</v>
      </c>
      <c r="BM186" s="11" t="s">
        <v>14</v>
      </c>
      <c r="BN186" s="11" t="s">
        <v>14</v>
      </c>
      <c r="BO186" s="11" t="s">
        <v>14</v>
      </c>
      <c r="BP186" s="11" t="s">
        <v>14</v>
      </c>
      <c r="BQ186" s="11" t="s">
        <v>14</v>
      </c>
      <c r="BR186" s="11" t="s">
        <v>14</v>
      </c>
      <c r="BS186" s="11" t="s">
        <v>14</v>
      </c>
      <c r="BT186" s="11" t="s">
        <v>14</v>
      </c>
      <c r="BU186" s="11" t="s">
        <v>14</v>
      </c>
      <c r="BV186" s="11" t="s">
        <v>14</v>
      </c>
      <c r="BW186" s="11" t="s">
        <v>14</v>
      </c>
      <c r="BX186" s="11" t="s">
        <v>14</v>
      </c>
      <c r="BY186" s="11" t="s">
        <v>14</v>
      </c>
      <c r="BZ186" s="11" t="s">
        <v>14</v>
      </c>
      <c r="CA186" s="11" t="s">
        <v>14</v>
      </c>
      <c r="CB186" s="11" t="s">
        <v>14</v>
      </c>
      <c r="CC186" s="11" t="s">
        <v>14</v>
      </c>
      <c r="CD186" s="11" t="s">
        <v>14</v>
      </c>
      <c r="CE186" s="11" t="s">
        <v>14</v>
      </c>
      <c r="CF186" s="11" t="s">
        <v>14</v>
      </c>
      <c r="CG186" s="11" t="s">
        <v>14</v>
      </c>
      <c r="CH186" s="11" t="s">
        <v>14</v>
      </c>
      <c r="CI186" s="11" t="s">
        <v>14</v>
      </c>
      <c r="CJ186" s="11" t="s">
        <v>14</v>
      </c>
      <c r="CK186" s="11" t="s">
        <v>14</v>
      </c>
      <c r="CL186" s="11" t="s">
        <v>14</v>
      </c>
      <c r="CM186" s="11" t="s">
        <v>14</v>
      </c>
      <c r="CN186" s="11" t="s">
        <v>14</v>
      </c>
      <c r="CO186" s="11" t="s">
        <v>14</v>
      </c>
      <c r="CP186" s="11" t="s">
        <v>14</v>
      </c>
      <c r="CQ186" s="11" t="s">
        <v>14</v>
      </c>
      <c r="CR186" s="11" t="s">
        <v>14</v>
      </c>
      <c r="CS186" s="11" t="s">
        <v>14</v>
      </c>
      <c r="CT186" s="11" t="s">
        <v>14</v>
      </c>
      <c r="CU186" s="11" t="s">
        <v>14</v>
      </c>
      <c r="CV186" s="11" t="s">
        <v>14</v>
      </c>
      <c r="CW186" s="11" t="s">
        <v>14</v>
      </c>
      <c r="CX186" s="11" t="s">
        <v>14</v>
      </c>
      <c r="CY186" s="11" t="s">
        <v>14</v>
      </c>
      <c r="CZ186" s="11" t="s">
        <v>14</v>
      </c>
      <c r="DA186" s="11" t="s">
        <v>14</v>
      </c>
      <c r="DB186" s="11" t="s">
        <v>14</v>
      </c>
      <c r="DC186" s="11" t="s">
        <v>14</v>
      </c>
      <c r="DD186" s="11" t="s">
        <v>14</v>
      </c>
      <c r="DE186" s="11" t="s">
        <v>14</v>
      </c>
      <c r="DF186" s="11" t="s">
        <v>14</v>
      </c>
      <c r="DG186" s="11" t="s">
        <v>14</v>
      </c>
      <c r="DH186" s="11" t="s">
        <v>14</v>
      </c>
      <c r="DI186" s="11" t="s">
        <v>14</v>
      </c>
      <c r="DJ186" s="11" t="s">
        <v>14</v>
      </c>
      <c r="DK186" s="11" t="s">
        <v>14</v>
      </c>
      <c r="DL186" s="11" t="s">
        <v>14</v>
      </c>
      <c r="DM186" s="11" t="s">
        <v>14</v>
      </c>
      <c r="DN186" s="11" t="s">
        <v>14</v>
      </c>
      <c r="DO186" s="11" t="s">
        <v>14</v>
      </c>
      <c r="DP186" s="11" t="s">
        <v>14</v>
      </c>
      <c r="DQ186" s="11" t="s">
        <v>14</v>
      </c>
      <c r="DR186" s="11" t="s">
        <v>14</v>
      </c>
      <c r="DS186" s="11" t="s">
        <v>14</v>
      </c>
      <c r="DT186" s="11" t="s">
        <v>14</v>
      </c>
      <c r="DU186" s="11" t="s">
        <v>14</v>
      </c>
      <c r="DV186" s="11" t="s">
        <v>14</v>
      </c>
      <c r="DW186" s="11" t="s">
        <v>14</v>
      </c>
      <c r="DX186" s="11" t="s">
        <v>14</v>
      </c>
      <c r="DY186" s="11" t="s">
        <v>14</v>
      </c>
      <c r="DZ186" s="11" t="s">
        <v>14</v>
      </c>
      <c r="EA186" s="11" t="s">
        <v>14</v>
      </c>
      <c r="EB186" s="11" t="s">
        <v>14</v>
      </c>
      <c r="EC186" s="11" t="s">
        <v>14</v>
      </c>
      <c r="ED186" s="11" t="s">
        <v>14</v>
      </c>
      <c r="EE186" s="11" t="s">
        <v>14</v>
      </c>
      <c r="EF186" s="11" t="s">
        <v>14</v>
      </c>
      <c r="EG186" s="11" t="s">
        <v>14</v>
      </c>
      <c r="EH186" s="11" t="s">
        <v>14</v>
      </c>
      <c r="EI186" s="11" t="s">
        <v>14</v>
      </c>
      <c r="EJ186" s="11" t="s">
        <v>14</v>
      </c>
      <c r="EK186" s="11" t="s">
        <v>14</v>
      </c>
      <c r="EL186" s="11" t="s">
        <v>14</v>
      </c>
      <c r="EM186" s="11" t="s">
        <v>14</v>
      </c>
      <c r="EN186" s="11" t="s">
        <v>14</v>
      </c>
      <c r="EO186" s="11" t="s">
        <v>14</v>
      </c>
      <c r="EP186" s="11" t="s">
        <v>14</v>
      </c>
      <c r="EQ186" s="11" t="s">
        <v>14</v>
      </c>
      <c r="ER186" s="11" t="s">
        <v>14</v>
      </c>
      <c r="ES186" s="11" t="s">
        <v>14</v>
      </c>
      <c r="ET186" s="11" t="s">
        <v>14</v>
      </c>
      <c r="EU186" s="11" t="s">
        <v>14</v>
      </c>
      <c r="EV186" s="11" t="s">
        <v>14</v>
      </c>
      <c r="EW186" s="11" t="s">
        <v>14</v>
      </c>
      <c r="EX186" s="11" t="s">
        <v>14</v>
      </c>
      <c r="EY186" s="11" t="s">
        <v>14</v>
      </c>
      <c r="EZ186" s="11" t="s">
        <v>14</v>
      </c>
      <c r="FA186" s="11" t="s">
        <v>14</v>
      </c>
      <c r="FB186" s="11" t="s">
        <v>14</v>
      </c>
      <c r="FC186" s="11" t="s">
        <v>14</v>
      </c>
      <c r="FD186" s="11" t="s">
        <v>14</v>
      </c>
      <c r="FE186" s="11">
        <v>0</v>
      </c>
      <c r="FF186" s="11">
        <v>0</v>
      </c>
      <c r="FG186" s="11">
        <v>0</v>
      </c>
      <c r="FH186" s="11">
        <v>0</v>
      </c>
      <c r="FI186" s="11">
        <v>0</v>
      </c>
      <c r="FJ186" s="11">
        <v>0</v>
      </c>
      <c r="FK186" s="11">
        <v>0</v>
      </c>
      <c r="FL186" s="11">
        <v>0</v>
      </c>
      <c r="FM186" s="11">
        <v>0</v>
      </c>
      <c r="FN186" s="11">
        <v>0</v>
      </c>
      <c r="FO186" s="11">
        <v>0</v>
      </c>
      <c r="FP186" s="11">
        <v>0</v>
      </c>
      <c r="FQ186" s="11">
        <v>0</v>
      </c>
      <c r="FR186" s="11">
        <v>0</v>
      </c>
      <c r="FS186" s="11">
        <v>0</v>
      </c>
      <c r="FT186" s="11">
        <v>0</v>
      </c>
      <c r="FU186" s="11">
        <v>0</v>
      </c>
      <c r="FV186" s="11">
        <v>0</v>
      </c>
      <c r="FW186" s="11">
        <v>0</v>
      </c>
      <c r="FX186" s="11">
        <v>0</v>
      </c>
      <c r="FY186" s="11">
        <v>0</v>
      </c>
      <c r="FZ186" s="11">
        <v>0</v>
      </c>
      <c r="GA186" s="11">
        <v>0</v>
      </c>
      <c r="GB186" s="11">
        <v>0</v>
      </c>
      <c r="GC186" s="20">
        <v>0</v>
      </c>
      <c r="GD186" s="20">
        <v>0</v>
      </c>
      <c r="GE186" s="20">
        <v>0</v>
      </c>
      <c r="GF186" s="20">
        <v>0</v>
      </c>
      <c r="GG186" s="20">
        <v>0</v>
      </c>
      <c r="GH186" s="20">
        <v>0</v>
      </c>
      <c r="GI186" s="30"/>
      <c r="GJ186" s="32"/>
      <c r="GK186" s="32"/>
      <c r="GL186" s="32"/>
      <c r="GM186" s="32"/>
      <c r="GN186" s="32"/>
      <c r="GO186" s="32"/>
      <c r="GP186" s="32"/>
    </row>
    <row r="187" spans="1:198" ht="28.5" customHeight="1" x14ac:dyDescent="0.3">
      <c r="B187" s="3" t="s">
        <v>3</v>
      </c>
      <c r="C187" s="3" t="s">
        <v>4</v>
      </c>
      <c r="D187" s="59" t="s">
        <v>14</v>
      </c>
      <c r="E187" s="11" t="s">
        <v>14</v>
      </c>
      <c r="F187" s="11" t="s">
        <v>14</v>
      </c>
      <c r="G187" s="11" t="s">
        <v>14</v>
      </c>
      <c r="H187" s="11" t="s">
        <v>14</v>
      </c>
      <c r="I187" s="11" t="s">
        <v>14</v>
      </c>
      <c r="J187" s="11" t="s">
        <v>14</v>
      </c>
      <c r="K187" s="11" t="s">
        <v>14</v>
      </c>
      <c r="L187" s="11" t="s">
        <v>14</v>
      </c>
      <c r="M187" s="11" t="s">
        <v>14</v>
      </c>
      <c r="N187" s="11" t="s">
        <v>14</v>
      </c>
      <c r="O187" s="11" t="s">
        <v>14</v>
      </c>
      <c r="P187" s="11" t="s">
        <v>14</v>
      </c>
      <c r="Q187" s="11" t="s">
        <v>14</v>
      </c>
      <c r="R187" s="11" t="s">
        <v>14</v>
      </c>
      <c r="S187" s="11" t="s">
        <v>14</v>
      </c>
      <c r="T187" s="11" t="s">
        <v>14</v>
      </c>
      <c r="U187" s="11" t="s">
        <v>14</v>
      </c>
      <c r="V187" s="11" t="s">
        <v>14</v>
      </c>
      <c r="W187" s="11" t="s">
        <v>14</v>
      </c>
      <c r="X187" s="11" t="s">
        <v>14</v>
      </c>
      <c r="Y187" s="11" t="s">
        <v>14</v>
      </c>
      <c r="Z187" s="11" t="s">
        <v>14</v>
      </c>
      <c r="AA187" s="11" t="s">
        <v>14</v>
      </c>
      <c r="AB187" s="11" t="s">
        <v>14</v>
      </c>
      <c r="AC187" s="11" t="s">
        <v>14</v>
      </c>
      <c r="AD187" s="11" t="s">
        <v>14</v>
      </c>
      <c r="AE187" s="11" t="s">
        <v>14</v>
      </c>
      <c r="AF187" s="11" t="s">
        <v>14</v>
      </c>
      <c r="AG187" s="11" t="s">
        <v>14</v>
      </c>
      <c r="AH187" s="11" t="s">
        <v>14</v>
      </c>
      <c r="AI187" s="11" t="s">
        <v>14</v>
      </c>
      <c r="AJ187" s="11" t="s">
        <v>14</v>
      </c>
      <c r="AK187" s="11" t="s">
        <v>14</v>
      </c>
      <c r="AL187" s="11" t="s">
        <v>14</v>
      </c>
      <c r="AM187" s="11" t="s">
        <v>14</v>
      </c>
      <c r="AN187" s="11" t="s">
        <v>14</v>
      </c>
      <c r="AO187" s="11" t="s">
        <v>14</v>
      </c>
      <c r="AP187" s="11" t="s">
        <v>14</v>
      </c>
      <c r="AQ187" s="11" t="s">
        <v>14</v>
      </c>
      <c r="AR187" s="11" t="s">
        <v>14</v>
      </c>
      <c r="AS187" s="11" t="s">
        <v>14</v>
      </c>
      <c r="AT187" s="11" t="s">
        <v>14</v>
      </c>
      <c r="AU187" s="11" t="s">
        <v>14</v>
      </c>
      <c r="AV187" s="11" t="s">
        <v>14</v>
      </c>
      <c r="AW187" s="11" t="s">
        <v>14</v>
      </c>
      <c r="AX187" s="11" t="s">
        <v>14</v>
      </c>
      <c r="AY187" s="11" t="s">
        <v>14</v>
      </c>
      <c r="AZ187" s="11" t="s">
        <v>14</v>
      </c>
      <c r="BA187" s="11" t="s">
        <v>14</v>
      </c>
      <c r="BB187" s="11" t="s">
        <v>14</v>
      </c>
      <c r="BC187" s="11" t="s">
        <v>14</v>
      </c>
      <c r="BD187" s="11" t="s">
        <v>14</v>
      </c>
      <c r="BE187" s="11" t="s">
        <v>14</v>
      </c>
      <c r="BF187" s="11" t="s">
        <v>14</v>
      </c>
      <c r="BG187" s="11" t="s">
        <v>14</v>
      </c>
      <c r="BH187" s="11" t="s">
        <v>14</v>
      </c>
      <c r="BI187" s="11" t="s">
        <v>14</v>
      </c>
      <c r="BJ187" s="11" t="s">
        <v>14</v>
      </c>
      <c r="BK187" s="11" t="s">
        <v>14</v>
      </c>
      <c r="BL187" s="11" t="s">
        <v>14</v>
      </c>
      <c r="BM187" s="11" t="s">
        <v>14</v>
      </c>
      <c r="BN187" s="11" t="s">
        <v>14</v>
      </c>
      <c r="BO187" s="11" t="s">
        <v>14</v>
      </c>
      <c r="BP187" s="11" t="s">
        <v>14</v>
      </c>
      <c r="BQ187" s="11" t="s">
        <v>14</v>
      </c>
      <c r="BR187" s="11" t="s">
        <v>14</v>
      </c>
      <c r="BS187" s="11" t="s">
        <v>14</v>
      </c>
      <c r="BT187" s="11" t="s">
        <v>14</v>
      </c>
      <c r="BU187" s="11" t="s">
        <v>14</v>
      </c>
      <c r="BV187" s="11" t="s">
        <v>14</v>
      </c>
      <c r="BW187" s="11" t="s">
        <v>14</v>
      </c>
      <c r="BX187" s="11" t="s">
        <v>14</v>
      </c>
      <c r="BY187" s="11" t="s">
        <v>14</v>
      </c>
      <c r="BZ187" s="11" t="s">
        <v>14</v>
      </c>
      <c r="CA187" s="11" t="s">
        <v>14</v>
      </c>
      <c r="CB187" s="11" t="s">
        <v>14</v>
      </c>
      <c r="CC187" s="11" t="s">
        <v>14</v>
      </c>
      <c r="CD187" s="11" t="s">
        <v>14</v>
      </c>
      <c r="CE187" s="11" t="s">
        <v>14</v>
      </c>
      <c r="CF187" s="11" t="s">
        <v>14</v>
      </c>
      <c r="CG187" s="11" t="s">
        <v>14</v>
      </c>
      <c r="CH187" s="11" t="s">
        <v>14</v>
      </c>
      <c r="CI187" s="11" t="s">
        <v>14</v>
      </c>
      <c r="CJ187" s="11" t="s">
        <v>14</v>
      </c>
      <c r="CK187" s="11" t="s">
        <v>14</v>
      </c>
      <c r="CL187" s="11" t="s">
        <v>14</v>
      </c>
      <c r="CM187" s="11" t="s">
        <v>14</v>
      </c>
      <c r="CN187" s="11" t="s">
        <v>14</v>
      </c>
      <c r="CO187" s="11" t="s">
        <v>14</v>
      </c>
      <c r="CP187" s="11" t="s">
        <v>14</v>
      </c>
      <c r="CQ187" s="11" t="s">
        <v>14</v>
      </c>
      <c r="CR187" s="11" t="s">
        <v>14</v>
      </c>
      <c r="CS187" s="11" t="s">
        <v>14</v>
      </c>
      <c r="CT187" s="11" t="s">
        <v>14</v>
      </c>
      <c r="CU187" s="11" t="s">
        <v>14</v>
      </c>
      <c r="CV187" s="11" t="s">
        <v>14</v>
      </c>
      <c r="CW187" s="11" t="s">
        <v>14</v>
      </c>
      <c r="CX187" s="11" t="s">
        <v>14</v>
      </c>
      <c r="CY187" s="11" t="s">
        <v>14</v>
      </c>
      <c r="CZ187" s="11" t="s">
        <v>14</v>
      </c>
      <c r="DA187" s="11" t="s">
        <v>14</v>
      </c>
      <c r="DB187" s="11" t="s">
        <v>14</v>
      </c>
      <c r="DC187" s="11" t="s">
        <v>14</v>
      </c>
      <c r="DD187" s="11" t="s">
        <v>14</v>
      </c>
      <c r="DE187" s="11" t="s">
        <v>14</v>
      </c>
      <c r="DF187" s="11" t="s">
        <v>14</v>
      </c>
      <c r="DG187" s="11" t="s">
        <v>14</v>
      </c>
      <c r="DH187" s="11" t="s">
        <v>14</v>
      </c>
      <c r="DI187" s="11" t="s">
        <v>14</v>
      </c>
      <c r="DJ187" s="11" t="s">
        <v>14</v>
      </c>
      <c r="DK187" s="11" t="s">
        <v>14</v>
      </c>
      <c r="DL187" s="11" t="s">
        <v>14</v>
      </c>
      <c r="DM187" s="11" t="s">
        <v>14</v>
      </c>
      <c r="DN187" s="11" t="s">
        <v>14</v>
      </c>
      <c r="DO187" s="11" t="s">
        <v>14</v>
      </c>
      <c r="DP187" s="11" t="s">
        <v>14</v>
      </c>
      <c r="DQ187" s="11" t="s">
        <v>14</v>
      </c>
      <c r="DR187" s="11" t="s">
        <v>14</v>
      </c>
      <c r="DS187" s="11" t="s">
        <v>14</v>
      </c>
      <c r="DT187" s="11" t="s">
        <v>14</v>
      </c>
      <c r="DU187" s="11" t="s">
        <v>14</v>
      </c>
      <c r="DV187" s="11" t="s">
        <v>14</v>
      </c>
      <c r="DW187" s="11" t="s">
        <v>14</v>
      </c>
      <c r="DX187" s="11" t="s">
        <v>14</v>
      </c>
      <c r="DY187" s="11" t="s">
        <v>14</v>
      </c>
      <c r="DZ187" s="11" t="s">
        <v>14</v>
      </c>
      <c r="EA187" s="11" t="s">
        <v>14</v>
      </c>
      <c r="EB187" s="11" t="s">
        <v>14</v>
      </c>
      <c r="EC187" s="11" t="s">
        <v>14</v>
      </c>
      <c r="ED187" s="11" t="s">
        <v>14</v>
      </c>
      <c r="EE187" s="11" t="s">
        <v>14</v>
      </c>
      <c r="EF187" s="11" t="s">
        <v>14</v>
      </c>
      <c r="EG187" s="11" t="s">
        <v>14</v>
      </c>
      <c r="EH187" s="11" t="s">
        <v>14</v>
      </c>
      <c r="EI187" s="11" t="s">
        <v>14</v>
      </c>
      <c r="EJ187" s="11" t="s">
        <v>14</v>
      </c>
      <c r="EK187" s="11" t="s">
        <v>14</v>
      </c>
      <c r="EL187" s="11" t="s">
        <v>14</v>
      </c>
      <c r="EM187" s="11" t="s">
        <v>14</v>
      </c>
      <c r="EN187" s="11" t="s">
        <v>14</v>
      </c>
      <c r="EO187" s="11" t="s">
        <v>14</v>
      </c>
      <c r="EP187" s="11" t="s">
        <v>14</v>
      </c>
      <c r="EQ187" s="11" t="s">
        <v>14</v>
      </c>
      <c r="ER187" s="11" t="s">
        <v>14</v>
      </c>
      <c r="ES187" s="11" t="s">
        <v>14</v>
      </c>
      <c r="ET187" s="11" t="s">
        <v>14</v>
      </c>
      <c r="EU187" s="11" t="s">
        <v>14</v>
      </c>
      <c r="EV187" s="11" t="s">
        <v>14</v>
      </c>
      <c r="EW187" s="11" t="s">
        <v>14</v>
      </c>
      <c r="EX187" s="11" t="s">
        <v>14</v>
      </c>
      <c r="EY187" s="11" t="s">
        <v>14</v>
      </c>
      <c r="EZ187" s="11" t="s">
        <v>14</v>
      </c>
      <c r="FA187" s="11" t="s">
        <v>14</v>
      </c>
      <c r="FB187" s="11" t="s">
        <v>14</v>
      </c>
      <c r="FC187" s="11" t="s">
        <v>14</v>
      </c>
      <c r="FD187" s="11" t="s">
        <v>14</v>
      </c>
      <c r="FE187" s="11">
        <v>0</v>
      </c>
      <c r="FF187" s="11">
        <v>0</v>
      </c>
      <c r="FG187" s="11">
        <v>0</v>
      </c>
      <c r="FH187" s="11">
        <v>0</v>
      </c>
      <c r="FI187" s="11">
        <v>0</v>
      </c>
      <c r="FJ187" s="11">
        <v>0</v>
      </c>
      <c r="FK187" s="11">
        <v>0</v>
      </c>
      <c r="FL187" s="11">
        <v>0</v>
      </c>
      <c r="FM187" s="11">
        <v>0</v>
      </c>
      <c r="FN187" s="11">
        <v>0</v>
      </c>
      <c r="FO187" s="11">
        <v>0</v>
      </c>
      <c r="FP187" s="11">
        <v>0</v>
      </c>
      <c r="FQ187" s="11">
        <v>0</v>
      </c>
      <c r="FR187" s="11">
        <v>0</v>
      </c>
      <c r="FS187" s="11">
        <v>0</v>
      </c>
      <c r="FT187" s="11">
        <v>0</v>
      </c>
      <c r="FU187" s="11">
        <v>0</v>
      </c>
      <c r="FV187" s="11">
        <v>0</v>
      </c>
      <c r="FW187" s="11">
        <v>0</v>
      </c>
      <c r="FX187" s="11">
        <v>0</v>
      </c>
      <c r="FY187" s="11">
        <v>0</v>
      </c>
      <c r="FZ187" s="11">
        <v>0</v>
      </c>
      <c r="GA187" s="11">
        <v>0</v>
      </c>
      <c r="GB187" s="11">
        <v>0</v>
      </c>
      <c r="GC187" s="20">
        <v>0</v>
      </c>
      <c r="GD187" s="20">
        <v>0</v>
      </c>
      <c r="GE187" s="20">
        <v>0</v>
      </c>
      <c r="GF187" s="20">
        <v>0</v>
      </c>
      <c r="GG187" s="20">
        <v>0</v>
      </c>
      <c r="GH187" s="20">
        <v>0</v>
      </c>
      <c r="GI187" s="30"/>
      <c r="GJ187" s="32"/>
      <c r="GK187" s="31"/>
      <c r="GL187" s="31"/>
      <c r="GM187" s="31"/>
      <c r="GN187" s="31"/>
      <c r="GO187" s="31"/>
      <c r="GP187" s="31"/>
    </row>
    <row r="188" spans="1:198" ht="30" customHeight="1" x14ac:dyDescent="0.3">
      <c r="B188" s="3" t="s">
        <v>11</v>
      </c>
      <c r="C188" s="3" t="s">
        <v>12</v>
      </c>
      <c r="D188" s="11" t="s">
        <v>14</v>
      </c>
      <c r="E188" s="11" t="s">
        <v>14</v>
      </c>
      <c r="F188" s="11" t="s">
        <v>14</v>
      </c>
      <c r="G188" s="11" t="s">
        <v>14</v>
      </c>
      <c r="H188" s="11" t="s">
        <v>14</v>
      </c>
      <c r="I188" s="11" t="s">
        <v>14</v>
      </c>
      <c r="J188" s="11" t="s">
        <v>14</v>
      </c>
      <c r="K188" s="11" t="s">
        <v>14</v>
      </c>
      <c r="L188" s="11" t="s">
        <v>14</v>
      </c>
      <c r="M188" s="11" t="s">
        <v>14</v>
      </c>
      <c r="N188" s="11" t="s">
        <v>14</v>
      </c>
      <c r="O188" s="11" t="s">
        <v>14</v>
      </c>
      <c r="P188" s="11" t="s">
        <v>14</v>
      </c>
      <c r="Q188" s="11" t="s">
        <v>14</v>
      </c>
      <c r="R188" s="11" t="s">
        <v>14</v>
      </c>
      <c r="S188" s="11" t="s">
        <v>14</v>
      </c>
      <c r="T188" s="11" t="s">
        <v>14</v>
      </c>
      <c r="U188" s="11" t="s">
        <v>14</v>
      </c>
      <c r="V188" s="11" t="s">
        <v>14</v>
      </c>
      <c r="W188" s="11" t="s">
        <v>14</v>
      </c>
      <c r="X188" s="11" t="s">
        <v>14</v>
      </c>
      <c r="Y188" s="11" t="s">
        <v>14</v>
      </c>
      <c r="Z188" s="11" t="s">
        <v>14</v>
      </c>
      <c r="AA188" s="11" t="s">
        <v>14</v>
      </c>
      <c r="AB188" s="11" t="s">
        <v>14</v>
      </c>
      <c r="AC188" s="11" t="s">
        <v>14</v>
      </c>
      <c r="AD188" s="11" t="s">
        <v>14</v>
      </c>
      <c r="AE188" s="11" t="s">
        <v>14</v>
      </c>
      <c r="AF188" s="11" t="s">
        <v>14</v>
      </c>
      <c r="AG188" s="11" t="s">
        <v>14</v>
      </c>
      <c r="AH188" s="11" t="s">
        <v>14</v>
      </c>
      <c r="AI188" s="11" t="s">
        <v>14</v>
      </c>
      <c r="AJ188" s="11" t="s">
        <v>14</v>
      </c>
      <c r="AK188" s="11" t="s">
        <v>14</v>
      </c>
      <c r="AL188" s="11" t="s">
        <v>14</v>
      </c>
      <c r="AM188" s="11" t="s">
        <v>14</v>
      </c>
      <c r="AN188" s="11" t="s">
        <v>14</v>
      </c>
      <c r="AO188" s="11" t="s">
        <v>14</v>
      </c>
      <c r="AP188" s="11" t="s">
        <v>14</v>
      </c>
      <c r="AQ188" s="11" t="s">
        <v>14</v>
      </c>
      <c r="AR188" s="11" t="s">
        <v>14</v>
      </c>
      <c r="AS188" s="11" t="s">
        <v>14</v>
      </c>
      <c r="AT188" s="11" t="s">
        <v>14</v>
      </c>
      <c r="AU188" s="11" t="s">
        <v>14</v>
      </c>
      <c r="AV188" s="11" t="s">
        <v>14</v>
      </c>
      <c r="AW188" s="11" t="s">
        <v>14</v>
      </c>
      <c r="AX188" s="11" t="s">
        <v>14</v>
      </c>
      <c r="AY188" s="11" t="s">
        <v>14</v>
      </c>
      <c r="AZ188" s="11" t="s">
        <v>14</v>
      </c>
      <c r="BA188" s="11" t="s">
        <v>14</v>
      </c>
      <c r="BB188" s="11" t="s">
        <v>14</v>
      </c>
      <c r="BC188" s="11" t="s">
        <v>14</v>
      </c>
      <c r="BD188" s="11" t="s">
        <v>14</v>
      </c>
      <c r="BE188" s="11" t="s">
        <v>14</v>
      </c>
      <c r="BF188" s="11" t="s">
        <v>14</v>
      </c>
      <c r="BG188" s="11" t="s">
        <v>14</v>
      </c>
      <c r="BH188" s="11" t="s">
        <v>14</v>
      </c>
      <c r="BI188" s="11" t="s">
        <v>14</v>
      </c>
      <c r="BJ188" s="11" t="s">
        <v>14</v>
      </c>
      <c r="BK188" s="11" t="s">
        <v>14</v>
      </c>
      <c r="BL188" s="11" t="s">
        <v>14</v>
      </c>
      <c r="BM188" s="11" t="s">
        <v>14</v>
      </c>
      <c r="BN188" s="11" t="s">
        <v>14</v>
      </c>
      <c r="BO188" s="11" t="s">
        <v>14</v>
      </c>
      <c r="BP188" s="11" t="s">
        <v>14</v>
      </c>
      <c r="BQ188" s="11" t="s">
        <v>14</v>
      </c>
      <c r="BR188" s="11" t="s">
        <v>14</v>
      </c>
      <c r="BS188" s="11" t="s">
        <v>14</v>
      </c>
      <c r="BT188" s="11" t="s">
        <v>14</v>
      </c>
      <c r="BU188" s="11" t="s">
        <v>14</v>
      </c>
      <c r="BV188" s="11" t="s">
        <v>14</v>
      </c>
      <c r="BW188" s="11" t="s">
        <v>14</v>
      </c>
      <c r="BX188" s="11" t="s">
        <v>14</v>
      </c>
      <c r="BY188" s="11" t="s">
        <v>14</v>
      </c>
      <c r="BZ188" s="11" t="s">
        <v>14</v>
      </c>
      <c r="CA188" s="11" t="s">
        <v>14</v>
      </c>
      <c r="CB188" s="11" t="s">
        <v>14</v>
      </c>
      <c r="CC188" s="11" t="s">
        <v>14</v>
      </c>
      <c r="CD188" s="11" t="s">
        <v>14</v>
      </c>
      <c r="CE188" s="11" t="s">
        <v>14</v>
      </c>
      <c r="CF188" s="11" t="s">
        <v>14</v>
      </c>
      <c r="CG188" s="11" t="s">
        <v>14</v>
      </c>
      <c r="CH188" s="11" t="s">
        <v>14</v>
      </c>
      <c r="CI188" s="11" t="s">
        <v>14</v>
      </c>
      <c r="CJ188" s="11" t="s">
        <v>14</v>
      </c>
      <c r="CK188" s="11" t="s">
        <v>14</v>
      </c>
      <c r="CL188" s="11" t="s">
        <v>14</v>
      </c>
      <c r="CM188" s="11" t="s">
        <v>14</v>
      </c>
      <c r="CN188" s="11" t="s">
        <v>14</v>
      </c>
      <c r="CO188" s="11" t="s">
        <v>14</v>
      </c>
      <c r="CP188" s="11" t="s">
        <v>14</v>
      </c>
      <c r="CQ188" s="11" t="s">
        <v>14</v>
      </c>
      <c r="CR188" s="11" t="s">
        <v>14</v>
      </c>
      <c r="CS188" s="11" t="s">
        <v>14</v>
      </c>
      <c r="CT188" s="11" t="s">
        <v>14</v>
      </c>
      <c r="CU188" s="11" t="s">
        <v>14</v>
      </c>
      <c r="CV188" s="11" t="s">
        <v>14</v>
      </c>
      <c r="CW188" s="11" t="s">
        <v>14</v>
      </c>
      <c r="CX188" s="11" t="s">
        <v>14</v>
      </c>
      <c r="CY188" s="11" t="s">
        <v>14</v>
      </c>
      <c r="CZ188" s="11" t="s">
        <v>14</v>
      </c>
      <c r="DA188" s="11" t="s">
        <v>14</v>
      </c>
      <c r="DB188" s="11" t="s">
        <v>14</v>
      </c>
      <c r="DC188" s="11" t="s">
        <v>14</v>
      </c>
      <c r="DD188" s="11" t="s">
        <v>14</v>
      </c>
      <c r="DE188" s="11" t="s">
        <v>14</v>
      </c>
      <c r="DF188" s="11" t="s">
        <v>14</v>
      </c>
      <c r="DG188" s="11" t="s">
        <v>14</v>
      </c>
      <c r="DH188" s="11" t="s">
        <v>14</v>
      </c>
      <c r="DI188" s="11" t="s">
        <v>14</v>
      </c>
      <c r="DJ188" s="11" t="s">
        <v>14</v>
      </c>
      <c r="DK188" s="11" t="s">
        <v>14</v>
      </c>
      <c r="DL188" s="11" t="s">
        <v>14</v>
      </c>
      <c r="DM188" s="11" t="s">
        <v>14</v>
      </c>
      <c r="DN188" s="11" t="s">
        <v>14</v>
      </c>
      <c r="DO188" s="11" t="s">
        <v>14</v>
      </c>
      <c r="DP188" s="11" t="s">
        <v>14</v>
      </c>
      <c r="DQ188" s="11" t="s">
        <v>14</v>
      </c>
      <c r="DR188" s="11" t="s">
        <v>14</v>
      </c>
      <c r="DS188" s="11" t="s">
        <v>14</v>
      </c>
      <c r="DT188" s="11" t="s">
        <v>14</v>
      </c>
      <c r="DU188" s="11" t="s">
        <v>14</v>
      </c>
      <c r="DV188" s="11" t="s">
        <v>14</v>
      </c>
      <c r="DW188" s="11" t="s">
        <v>14</v>
      </c>
      <c r="DX188" s="11" t="s">
        <v>14</v>
      </c>
      <c r="DY188" s="11" t="s">
        <v>14</v>
      </c>
      <c r="DZ188" s="11" t="s">
        <v>14</v>
      </c>
      <c r="EA188" s="11" t="s">
        <v>14</v>
      </c>
      <c r="EB188" s="11" t="s">
        <v>14</v>
      </c>
      <c r="EC188" s="11" t="s">
        <v>14</v>
      </c>
      <c r="ED188" s="11" t="s">
        <v>14</v>
      </c>
      <c r="EE188" s="11" t="s">
        <v>14</v>
      </c>
      <c r="EF188" s="11" t="s">
        <v>14</v>
      </c>
      <c r="EG188" s="11" t="s">
        <v>14</v>
      </c>
      <c r="EH188" s="11" t="s">
        <v>14</v>
      </c>
      <c r="EI188" s="11" t="s">
        <v>14</v>
      </c>
      <c r="EJ188" s="11" t="s">
        <v>14</v>
      </c>
      <c r="EK188" s="11" t="s">
        <v>14</v>
      </c>
      <c r="EL188" s="11" t="s">
        <v>14</v>
      </c>
      <c r="EM188" s="11" t="s">
        <v>14</v>
      </c>
      <c r="EN188" s="11" t="s">
        <v>14</v>
      </c>
      <c r="EO188" s="11" t="s">
        <v>14</v>
      </c>
      <c r="EP188" s="11" t="s">
        <v>14</v>
      </c>
      <c r="EQ188" s="11" t="s">
        <v>14</v>
      </c>
      <c r="ER188" s="11" t="s">
        <v>14</v>
      </c>
      <c r="ES188" s="11" t="s">
        <v>14</v>
      </c>
      <c r="ET188" s="11" t="s">
        <v>14</v>
      </c>
      <c r="EU188" s="11" t="s">
        <v>14</v>
      </c>
      <c r="EV188" s="11" t="s">
        <v>14</v>
      </c>
      <c r="EW188" s="11" t="s">
        <v>14</v>
      </c>
      <c r="EX188" s="11" t="s">
        <v>14</v>
      </c>
      <c r="EY188" s="11" t="s">
        <v>14</v>
      </c>
      <c r="EZ188" s="11" t="s">
        <v>14</v>
      </c>
      <c r="FA188" s="11" t="s">
        <v>14</v>
      </c>
      <c r="FB188" s="11" t="s">
        <v>14</v>
      </c>
      <c r="FC188" s="11" t="s">
        <v>14</v>
      </c>
      <c r="FD188" s="11" t="s">
        <v>14</v>
      </c>
      <c r="FE188" s="11">
        <v>0</v>
      </c>
      <c r="FF188" s="11">
        <v>0</v>
      </c>
      <c r="FG188" s="11">
        <v>0</v>
      </c>
      <c r="FH188" s="11">
        <v>0</v>
      </c>
      <c r="FI188" s="11">
        <v>0</v>
      </c>
      <c r="FJ188" s="11">
        <v>0</v>
      </c>
      <c r="FK188" s="11">
        <v>0</v>
      </c>
      <c r="FL188" s="11">
        <v>0</v>
      </c>
      <c r="FM188" s="11">
        <v>0</v>
      </c>
      <c r="FN188" s="11">
        <v>145</v>
      </c>
      <c r="FO188" s="11">
        <v>526</v>
      </c>
      <c r="FP188" s="11">
        <v>40</v>
      </c>
      <c r="FQ188" s="11">
        <v>485.5</v>
      </c>
      <c r="FR188" s="11">
        <v>493</v>
      </c>
      <c r="FS188" s="11">
        <v>317</v>
      </c>
      <c r="FT188" s="11">
        <v>156</v>
      </c>
      <c r="FU188" s="11">
        <v>1826</v>
      </c>
      <c r="FV188" s="11">
        <v>375</v>
      </c>
      <c r="FW188" s="11">
        <v>698</v>
      </c>
      <c r="FX188" s="11">
        <v>620</v>
      </c>
      <c r="FY188" s="11">
        <v>4258</v>
      </c>
      <c r="FZ188" s="11">
        <v>893</v>
      </c>
      <c r="GA188" s="11">
        <v>180</v>
      </c>
      <c r="GB188" s="11">
        <v>416</v>
      </c>
      <c r="GC188" s="20">
        <v>1006</v>
      </c>
      <c r="GD188" s="20">
        <v>586.4</v>
      </c>
      <c r="GE188" s="20">
        <v>1027</v>
      </c>
      <c r="GF188" s="20">
        <v>260</v>
      </c>
      <c r="GG188" s="20">
        <v>162</v>
      </c>
      <c r="GH188" s="20">
        <v>89</v>
      </c>
      <c r="GI188" s="30"/>
      <c r="GJ188" s="32"/>
      <c r="GK188" s="32"/>
      <c r="GL188" s="32"/>
      <c r="GM188" s="32"/>
      <c r="GN188" s="32"/>
      <c r="GO188" s="32"/>
      <c r="GP188" s="32"/>
    </row>
    <row r="189" spans="1:198" ht="31.5" customHeight="1" x14ac:dyDescent="0.3">
      <c r="B189" s="3" t="s">
        <v>15</v>
      </c>
      <c r="C189" s="3" t="s">
        <v>16</v>
      </c>
      <c r="D189" s="59" t="s">
        <v>14</v>
      </c>
      <c r="E189" s="59" t="s">
        <v>14</v>
      </c>
      <c r="F189" s="59" t="s">
        <v>14</v>
      </c>
      <c r="G189" s="11" t="s">
        <v>14</v>
      </c>
      <c r="H189" s="11" t="s">
        <v>14</v>
      </c>
      <c r="I189" s="11" t="s">
        <v>14</v>
      </c>
      <c r="J189" s="11" t="s">
        <v>14</v>
      </c>
      <c r="K189" s="11" t="s">
        <v>14</v>
      </c>
      <c r="L189" s="11" t="s">
        <v>14</v>
      </c>
      <c r="M189" s="11" t="s">
        <v>14</v>
      </c>
      <c r="N189" s="11" t="s">
        <v>14</v>
      </c>
      <c r="O189" s="11" t="s">
        <v>14</v>
      </c>
      <c r="P189" s="11" t="s">
        <v>14</v>
      </c>
      <c r="Q189" s="11" t="s">
        <v>14</v>
      </c>
      <c r="R189" s="11" t="s">
        <v>14</v>
      </c>
      <c r="S189" s="20" t="s">
        <v>14</v>
      </c>
      <c r="T189" s="11" t="s">
        <v>14</v>
      </c>
      <c r="U189" s="11" t="s">
        <v>14</v>
      </c>
      <c r="V189" s="11" t="s">
        <v>14</v>
      </c>
      <c r="W189" s="11" t="s">
        <v>14</v>
      </c>
      <c r="X189" s="11" t="s">
        <v>14</v>
      </c>
      <c r="Y189" s="11" t="s">
        <v>14</v>
      </c>
      <c r="Z189" s="11" t="s">
        <v>14</v>
      </c>
      <c r="AA189" s="11" t="s">
        <v>14</v>
      </c>
      <c r="AB189" s="11" t="s">
        <v>14</v>
      </c>
      <c r="AC189" s="11" t="s">
        <v>14</v>
      </c>
      <c r="AD189" s="20" t="s">
        <v>14</v>
      </c>
      <c r="AE189" s="20" t="s">
        <v>14</v>
      </c>
      <c r="AF189" s="20" t="s">
        <v>14</v>
      </c>
      <c r="AG189" s="20" t="s">
        <v>14</v>
      </c>
      <c r="AH189" s="20" t="s">
        <v>14</v>
      </c>
      <c r="AI189" s="20" t="s">
        <v>14</v>
      </c>
      <c r="AJ189" s="20" t="s">
        <v>14</v>
      </c>
      <c r="AK189" s="20" t="s">
        <v>14</v>
      </c>
      <c r="AL189" s="20" t="s">
        <v>14</v>
      </c>
      <c r="AM189" s="20" t="s">
        <v>14</v>
      </c>
      <c r="AN189" s="20" t="s">
        <v>14</v>
      </c>
      <c r="AO189" s="20" t="s">
        <v>14</v>
      </c>
      <c r="AP189" s="20" t="s">
        <v>14</v>
      </c>
      <c r="AQ189" s="20" t="s">
        <v>14</v>
      </c>
      <c r="AR189" s="20" t="s">
        <v>14</v>
      </c>
      <c r="AS189" s="20" t="s">
        <v>14</v>
      </c>
      <c r="AT189" s="20" t="s">
        <v>14</v>
      </c>
      <c r="AU189" s="20" t="s">
        <v>14</v>
      </c>
      <c r="AV189" s="20" t="s">
        <v>14</v>
      </c>
      <c r="AW189" s="20" t="s">
        <v>14</v>
      </c>
      <c r="AX189" s="20" t="s">
        <v>14</v>
      </c>
      <c r="AY189" s="20" t="s">
        <v>14</v>
      </c>
      <c r="AZ189" s="20" t="s">
        <v>14</v>
      </c>
      <c r="BA189" s="20" t="s">
        <v>14</v>
      </c>
      <c r="BB189" s="20" t="s">
        <v>14</v>
      </c>
      <c r="BC189" s="20" t="s">
        <v>14</v>
      </c>
      <c r="BD189" s="20" t="s">
        <v>14</v>
      </c>
      <c r="BE189" s="20" t="s">
        <v>14</v>
      </c>
      <c r="BF189" s="20" t="s">
        <v>14</v>
      </c>
      <c r="BG189" s="20" t="s">
        <v>14</v>
      </c>
      <c r="BH189" s="20" t="s">
        <v>14</v>
      </c>
      <c r="BI189" s="20" t="s">
        <v>14</v>
      </c>
      <c r="BJ189" s="20" t="s">
        <v>14</v>
      </c>
      <c r="BK189" s="20" t="s">
        <v>14</v>
      </c>
      <c r="BL189" s="20" t="s">
        <v>14</v>
      </c>
      <c r="BM189" s="20" t="s">
        <v>14</v>
      </c>
      <c r="BN189" s="20" t="s">
        <v>14</v>
      </c>
      <c r="BO189" s="20" t="s">
        <v>14</v>
      </c>
      <c r="BP189" s="20" t="s">
        <v>14</v>
      </c>
      <c r="BQ189" s="20" t="s">
        <v>14</v>
      </c>
      <c r="BR189" s="20" t="s">
        <v>14</v>
      </c>
      <c r="BS189" s="20" t="s">
        <v>14</v>
      </c>
      <c r="BT189" s="20" t="s">
        <v>14</v>
      </c>
      <c r="BU189" s="20" t="s">
        <v>14</v>
      </c>
      <c r="BV189" s="20" t="s">
        <v>14</v>
      </c>
      <c r="BW189" s="20" t="s">
        <v>14</v>
      </c>
      <c r="BX189" s="20" t="s">
        <v>14</v>
      </c>
      <c r="BY189" s="20" t="s">
        <v>14</v>
      </c>
      <c r="BZ189" s="20" t="s">
        <v>14</v>
      </c>
      <c r="CA189" s="20" t="s">
        <v>14</v>
      </c>
      <c r="CB189" s="20" t="s">
        <v>14</v>
      </c>
      <c r="CC189" s="20" t="s">
        <v>14</v>
      </c>
      <c r="CD189" s="20" t="s">
        <v>14</v>
      </c>
      <c r="CE189" s="20" t="s">
        <v>14</v>
      </c>
      <c r="CF189" s="20" t="s">
        <v>14</v>
      </c>
      <c r="CG189" s="20" t="s">
        <v>14</v>
      </c>
      <c r="CH189" s="20" t="s">
        <v>14</v>
      </c>
      <c r="CI189" s="20" t="s">
        <v>14</v>
      </c>
      <c r="CJ189" s="20" t="s">
        <v>14</v>
      </c>
      <c r="CK189" s="20" t="s">
        <v>14</v>
      </c>
      <c r="CL189" s="20" t="s">
        <v>14</v>
      </c>
      <c r="CM189" s="20" t="s">
        <v>14</v>
      </c>
      <c r="CN189" s="20" t="s">
        <v>14</v>
      </c>
      <c r="CO189" s="20" t="s">
        <v>14</v>
      </c>
      <c r="CP189" s="20" t="s">
        <v>14</v>
      </c>
      <c r="CQ189" s="20" t="s">
        <v>14</v>
      </c>
      <c r="CR189" s="20" t="s">
        <v>14</v>
      </c>
      <c r="CS189" s="20" t="s">
        <v>14</v>
      </c>
      <c r="CT189" s="20" t="s">
        <v>14</v>
      </c>
      <c r="CU189" s="20" t="s">
        <v>14</v>
      </c>
      <c r="CV189" s="20" t="s">
        <v>14</v>
      </c>
      <c r="CW189" s="20" t="s">
        <v>14</v>
      </c>
      <c r="CX189" s="20" t="s">
        <v>14</v>
      </c>
      <c r="CY189" s="20" t="s">
        <v>14</v>
      </c>
      <c r="CZ189" s="20" t="s">
        <v>14</v>
      </c>
      <c r="DA189" s="20" t="s">
        <v>14</v>
      </c>
      <c r="DB189" s="20" t="s">
        <v>14</v>
      </c>
      <c r="DC189" s="20" t="s">
        <v>14</v>
      </c>
      <c r="DD189" s="20" t="s">
        <v>14</v>
      </c>
      <c r="DE189" s="20" t="s">
        <v>14</v>
      </c>
      <c r="DF189" s="20" t="s">
        <v>14</v>
      </c>
      <c r="DG189" s="20" t="s">
        <v>14</v>
      </c>
      <c r="DH189" s="20" t="s">
        <v>14</v>
      </c>
      <c r="DI189" s="20" t="s">
        <v>14</v>
      </c>
      <c r="DJ189" s="20" t="s">
        <v>14</v>
      </c>
      <c r="DK189" s="20" t="s">
        <v>14</v>
      </c>
      <c r="DL189" s="20" t="s">
        <v>14</v>
      </c>
      <c r="DM189" s="20" t="s">
        <v>14</v>
      </c>
      <c r="DN189" s="20" t="s">
        <v>14</v>
      </c>
      <c r="DO189" s="20" t="s">
        <v>14</v>
      </c>
      <c r="DP189" s="20" t="s">
        <v>14</v>
      </c>
      <c r="DQ189" s="20" t="s">
        <v>14</v>
      </c>
      <c r="DR189" s="20" t="s">
        <v>14</v>
      </c>
      <c r="DS189" s="20" t="s">
        <v>14</v>
      </c>
      <c r="DT189" s="20" t="s">
        <v>14</v>
      </c>
      <c r="DU189" s="20" t="s">
        <v>14</v>
      </c>
      <c r="DV189" s="20" t="s">
        <v>14</v>
      </c>
      <c r="DW189" s="20" t="s">
        <v>14</v>
      </c>
      <c r="DX189" s="20" t="s">
        <v>14</v>
      </c>
      <c r="DY189" s="20" t="s">
        <v>14</v>
      </c>
      <c r="DZ189" s="20" t="s">
        <v>14</v>
      </c>
      <c r="EA189" s="20" t="s">
        <v>14</v>
      </c>
      <c r="EB189" s="20" t="s">
        <v>14</v>
      </c>
      <c r="EC189" s="20" t="s">
        <v>14</v>
      </c>
      <c r="ED189" s="20" t="s">
        <v>14</v>
      </c>
      <c r="EE189" s="20" t="s">
        <v>14</v>
      </c>
      <c r="EF189" s="20" t="s">
        <v>14</v>
      </c>
      <c r="EG189" s="20" t="s">
        <v>14</v>
      </c>
      <c r="EH189" s="20" t="s">
        <v>14</v>
      </c>
      <c r="EI189" s="20" t="s">
        <v>14</v>
      </c>
      <c r="EJ189" s="20" t="s">
        <v>14</v>
      </c>
      <c r="EK189" s="20" t="s">
        <v>14</v>
      </c>
      <c r="EL189" s="20" t="s">
        <v>14</v>
      </c>
      <c r="EM189" s="20" t="s">
        <v>14</v>
      </c>
      <c r="EN189" s="20" t="s">
        <v>14</v>
      </c>
      <c r="EO189" s="20" t="s">
        <v>14</v>
      </c>
      <c r="EP189" s="20" t="s">
        <v>14</v>
      </c>
      <c r="EQ189" s="20" t="s">
        <v>14</v>
      </c>
      <c r="ER189" s="20" t="s">
        <v>14</v>
      </c>
      <c r="ES189" s="20" t="s">
        <v>14</v>
      </c>
      <c r="ET189" s="20" t="s">
        <v>14</v>
      </c>
      <c r="EU189" s="20" t="s">
        <v>14</v>
      </c>
      <c r="EV189" s="20" t="s">
        <v>14</v>
      </c>
      <c r="EW189" s="20" t="s">
        <v>14</v>
      </c>
      <c r="EX189" s="20" t="s">
        <v>14</v>
      </c>
      <c r="EY189" s="20" t="s">
        <v>14</v>
      </c>
      <c r="EZ189" s="20" t="s">
        <v>14</v>
      </c>
      <c r="FA189" s="20" t="s">
        <v>14</v>
      </c>
      <c r="FB189" s="20" t="s">
        <v>14</v>
      </c>
      <c r="FC189" s="20" t="s">
        <v>14</v>
      </c>
      <c r="FD189" s="20" t="s">
        <v>14</v>
      </c>
      <c r="FE189" s="20">
        <v>0</v>
      </c>
      <c r="FF189" s="20">
        <v>0</v>
      </c>
      <c r="FG189" s="20">
        <v>0</v>
      </c>
      <c r="FH189" s="20">
        <v>0</v>
      </c>
      <c r="FI189" s="20">
        <v>0</v>
      </c>
      <c r="FJ189" s="20">
        <v>0.3</v>
      </c>
      <c r="FK189" s="20">
        <v>370.85</v>
      </c>
      <c r="FL189" s="20">
        <v>0</v>
      </c>
      <c r="FM189" s="20">
        <v>140</v>
      </c>
      <c r="FN189" s="20">
        <v>250</v>
      </c>
      <c r="FO189" s="20">
        <v>3251</v>
      </c>
      <c r="FP189" s="20">
        <v>8665</v>
      </c>
      <c r="FQ189" s="20">
        <v>427</v>
      </c>
      <c r="FR189" s="20">
        <v>1167</v>
      </c>
      <c r="FS189" s="20">
        <v>384</v>
      </c>
      <c r="FT189" s="20">
        <v>3307.1</v>
      </c>
      <c r="FU189" s="20">
        <v>1387</v>
      </c>
      <c r="FV189" s="20">
        <v>794</v>
      </c>
      <c r="FW189" s="20">
        <v>1003</v>
      </c>
      <c r="FX189" s="20">
        <v>1499.5</v>
      </c>
      <c r="FY189" s="20">
        <v>4330.03</v>
      </c>
      <c r="FZ189" s="20">
        <v>4234.01</v>
      </c>
      <c r="GA189" s="20">
        <v>620</v>
      </c>
      <c r="GB189" s="20">
        <v>1926.8</v>
      </c>
      <c r="GC189" s="20">
        <v>1495</v>
      </c>
      <c r="GD189" s="20">
        <v>1909.6</v>
      </c>
      <c r="GE189" s="20">
        <v>1152</v>
      </c>
      <c r="GF189" s="20">
        <v>1450</v>
      </c>
      <c r="GG189" s="20">
        <v>1059.4000000000001</v>
      </c>
      <c r="GH189" s="20">
        <v>1124</v>
      </c>
      <c r="GI189" s="30"/>
      <c r="GJ189" s="30"/>
      <c r="GK189" s="30"/>
      <c r="GL189" s="30"/>
      <c r="GM189" s="30"/>
      <c r="GN189" s="30"/>
      <c r="GO189" s="30"/>
      <c r="GP189" s="30"/>
    </row>
    <row r="190" spans="1:198" ht="31.5" customHeight="1" x14ac:dyDescent="0.3">
      <c r="B190" s="3" t="s">
        <v>47</v>
      </c>
      <c r="C190" s="3" t="s">
        <v>14</v>
      </c>
      <c r="D190" s="20" t="s">
        <v>14</v>
      </c>
      <c r="E190" s="20" t="s">
        <v>14</v>
      </c>
      <c r="F190" s="20" t="s">
        <v>14</v>
      </c>
      <c r="G190" s="20" t="s">
        <v>14</v>
      </c>
      <c r="H190" s="20" t="s">
        <v>14</v>
      </c>
      <c r="I190" s="20" t="s">
        <v>14</v>
      </c>
      <c r="J190" s="20" t="s">
        <v>14</v>
      </c>
      <c r="K190" s="20" t="s">
        <v>14</v>
      </c>
      <c r="L190" s="20" t="s">
        <v>14</v>
      </c>
      <c r="M190" s="20" t="s">
        <v>14</v>
      </c>
      <c r="N190" s="20" t="s">
        <v>14</v>
      </c>
      <c r="O190" s="20" t="s">
        <v>14</v>
      </c>
      <c r="P190" s="20" t="s">
        <v>14</v>
      </c>
      <c r="Q190" s="20" t="s">
        <v>14</v>
      </c>
      <c r="R190" s="20" t="s">
        <v>14</v>
      </c>
      <c r="S190" s="20" t="s">
        <v>14</v>
      </c>
      <c r="T190" s="20" t="s">
        <v>14</v>
      </c>
      <c r="U190" s="20" t="s">
        <v>14</v>
      </c>
      <c r="V190" s="20" t="s">
        <v>14</v>
      </c>
      <c r="W190" s="20" t="s">
        <v>14</v>
      </c>
      <c r="X190" s="20" t="s">
        <v>14</v>
      </c>
      <c r="Y190" s="20" t="s">
        <v>14</v>
      </c>
      <c r="Z190" s="20" t="s">
        <v>14</v>
      </c>
      <c r="AA190" s="20" t="s">
        <v>14</v>
      </c>
      <c r="AB190" s="20" t="s">
        <v>14</v>
      </c>
      <c r="AC190" s="20" t="s">
        <v>14</v>
      </c>
      <c r="AD190" s="20" t="s">
        <v>14</v>
      </c>
      <c r="AE190" s="20" t="s">
        <v>14</v>
      </c>
      <c r="AF190" s="20" t="s">
        <v>14</v>
      </c>
      <c r="AG190" s="20" t="s">
        <v>14</v>
      </c>
      <c r="AH190" s="20" t="s">
        <v>14</v>
      </c>
      <c r="AI190" s="20" t="s">
        <v>14</v>
      </c>
      <c r="AJ190" s="20" t="s">
        <v>14</v>
      </c>
      <c r="AK190" s="20" t="s">
        <v>14</v>
      </c>
      <c r="AL190" s="20" t="s">
        <v>14</v>
      </c>
      <c r="AM190" s="20" t="s">
        <v>14</v>
      </c>
      <c r="AN190" s="20" t="s">
        <v>14</v>
      </c>
      <c r="AO190" s="20" t="s">
        <v>14</v>
      </c>
      <c r="AP190" s="20" t="s">
        <v>14</v>
      </c>
      <c r="AQ190" s="20" t="s">
        <v>14</v>
      </c>
      <c r="AR190" s="20" t="s">
        <v>14</v>
      </c>
      <c r="AS190" s="20" t="s">
        <v>14</v>
      </c>
      <c r="AT190" s="20" t="s">
        <v>14</v>
      </c>
      <c r="AU190" s="20" t="s">
        <v>14</v>
      </c>
      <c r="AV190" s="20" t="s">
        <v>14</v>
      </c>
      <c r="AW190" s="20" t="s">
        <v>14</v>
      </c>
      <c r="AX190" s="20" t="s">
        <v>14</v>
      </c>
      <c r="AY190" s="20" t="s">
        <v>14</v>
      </c>
      <c r="AZ190" s="20" t="s">
        <v>14</v>
      </c>
      <c r="BA190" s="20" t="s">
        <v>14</v>
      </c>
      <c r="BB190" s="20" t="s">
        <v>14</v>
      </c>
      <c r="BC190" s="20" t="s">
        <v>14</v>
      </c>
      <c r="BD190" s="20" t="s">
        <v>14</v>
      </c>
      <c r="BE190" s="20" t="s">
        <v>14</v>
      </c>
      <c r="BF190" s="20" t="s">
        <v>14</v>
      </c>
      <c r="BG190" s="20" t="s">
        <v>14</v>
      </c>
      <c r="BH190" s="20" t="s">
        <v>14</v>
      </c>
      <c r="BI190" s="20" t="s">
        <v>14</v>
      </c>
      <c r="BJ190" s="20" t="s">
        <v>14</v>
      </c>
      <c r="BK190" s="20" t="s">
        <v>14</v>
      </c>
      <c r="BL190" s="20" t="s">
        <v>14</v>
      </c>
      <c r="BM190" s="20" t="s">
        <v>14</v>
      </c>
      <c r="BN190" s="20" t="s">
        <v>14</v>
      </c>
      <c r="BO190" s="20" t="s">
        <v>14</v>
      </c>
      <c r="BP190" s="20" t="s">
        <v>14</v>
      </c>
      <c r="BQ190" s="20" t="s">
        <v>14</v>
      </c>
      <c r="BR190" s="20" t="s">
        <v>14</v>
      </c>
      <c r="BS190" s="20" t="s">
        <v>14</v>
      </c>
      <c r="BT190" s="20" t="s">
        <v>14</v>
      </c>
      <c r="BU190" s="20" t="s">
        <v>14</v>
      </c>
      <c r="BV190" s="20" t="s">
        <v>14</v>
      </c>
      <c r="BW190" s="20" t="s">
        <v>14</v>
      </c>
      <c r="BX190" s="20" t="s">
        <v>14</v>
      </c>
      <c r="BY190" s="20" t="s">
        <v>14</v>
      </c>
      <c r="BZ190" s="20" t="s">
        <v>14</v>
      </c>
      <c r="CA190" s="20" t="s">
        <v>14</v>
      </c>
      <c r="CB190" s="20" t="s">
        <v>14</v>
      </c>
      <c r="CC190" s="20" t="s">
        <v>14</v>
      </c>
      <c r="CD190" s="20" t="s">
        <v>14</v>
      </c>
      <c r="CE190" s="20" t="s">
        <v>14</v>
      </c>
      <c r="CF190" s="20" t="s">
        <v>14</v>
      </c>
      <c r="CG190" s="20" t="s">
        <v>14</v>
      </c>
      <c r="CH190" s="20" t="s">
        <v>14</v>
      </c>
      <c r="CI190" s="20" t="s">
        <v>14</v>
      </c>
      <c r="CJ190" s="20" t="s">
        <v>14</v>
      </c>
      <c r="CK190" s="20" t="s">
        <v>14</v>
      </c>
      <c r="CL190" s="20" t="s">
        <v>14</v>
      </c>
      <c r="CM190" s="20" t="s">
        <v>14</v>
      </c>
      <c r="CN190" s="20" t="s">
        <v>14</v>
      </c>
      <c r="CO190" s="20" t="s">
        <v>14</v>
      </c>
      <c r="CP190" s="20" t="s">
        <v>14</v>
      </c>
      <c r="CQ190" s="20" t="s">
        <v>14</v>
      </c>
      <c r="CR190" s="20" t="s">
        <v>14</v>
      </c>
      <c r="CS190" s="20" t="s">
        <v>14</v>
      </c>
      <c r="CT190" s="20" t="s">
        <v>14</v>
      </c>
      <c r="CU190" s="20" t="s">
        <v>14</v>
      </c>
      <c r="CV190" s="20" t="s">
        <v>14</v>
      </c>
      <c r="CW190" s="20" t="s">
        <v>14</v>
      </c>
      <c r="CX190" s="20" t="s">
        <v>14</v>
      </c>
      <c r="CY190" s="20" t="s">
        <v>14</v>
      </c>
      <c r="CZ190" s="20" t="s">
        <v>14</v>
      </c>
      <c r="DA190" s="20" t="s">
        <v>14</v>
      </c>
      <c r="DB190" s="20" t="s">
        <v>14</v>
      </c>
      <c r="DC190" s="20" t="s">
        <v>14</v>
      </c>
      <c r="DD190" s="20" t="s">
        <v>14</v>
      </c>
      <c r="DE190" s="11" t="s">
        <v>14</v>
      </c>
      <c r="DF190" s="11" t="s">
        <v>14</v>
      </c>
      <c r="DG190" s="11" t="s">
        <v>14</v>
      </c>
      <c r="DH190" s="11" t="s">
        <v>14</v>
      </c>
      <c r="DI190" s="11" t="s">
        <v>14</v>
      </c>
      <c r="DJ190" s="11" t="s">
        <v>14</v>
      </c>
      <c r="DK190" s="11" t="s">
        <v>14</v>
      </c>
      <c r="DL190" s="11" t="s">
        <v>14</v>
      </c>
      <c r="DM190" s="11" t="s">
        <v>14</v>
      </c>
      <c r="DN190" s="11" t="s">
        <v>14</v>
      </c>
      <c r="DO190" s="11" t="s">
        <v>14</v>
      </c>
      <c r="DP190" s="11" t="s">
        <v>14</v>
      </c>
      <c r="DQ190" s="11" t="s">
        <v>14</v>
      </c>
      <c r="DR190" s="11" t="s">
        <v>14</v>
      </c>
      <c r="DS190" s="11" t="s">
        <v>14</v>
      </c>
      <c r="DT190" s="11" t="s">
        <v>14</v>
      </c>
      <c r="DU190" s="11" t="s">
        <v>14</v>
      </c>
      <c r="DV190" s="11" t="s">
        <v>14</v>
      </c>
      <c r="DW190" s="11" t="s">
        <v>14</v>
      </c>
      <c r="DX190" s="11" t="s">
        <v>14</v>
      </c>
      <c r="DY190" s="11" t="s">
        <v>14</v>
      </c>
      <c r="DZ190" s="11" t="s">
        <v>14</v>
      </c>
      <c r="EA190" s="11" t="s">
        <v>14</v>
      </c>
      <c r="EB190" s="11" t="s">
        <v>14</v>
      </c>
      <c r="EC190" s="11" t="s">
        <v>14</v>
      </c>
      <c r="ED190" s="11" t="s">
        <v>14</v>
      </c>
      <c r="EE190" s="11" t="s">
        <v>14</v>
      </c>
      <c r="EF190" s="11" t="s">
        <v>14</v>
      </c>
      <c r="EG190" s="11" t="s">
        <v>14</v>
      </c>
      <c r="EH190" s="11" t="s">
        <v>14</v>
      </c>
      <c r="EI190" s="11" t="s">
        <v>14</v>
      </c>
      <c r="EJ190" s="11" t="s">
        <v>14</v>
      </c>
      <c r="EK190" s="11" t="s">
        <v>14</v>
      </c>
      <c r="EL190" s="11" t="s">
        <v>14</v>
      </c>
      <c r="EM190" s="11" t="s">
        <v>14</v>
      </c>
      <c r="EN190" s="11" t="s">
        <v>14</v>
      </c>
      <c r="EO190" s="11" t="s">
        <v>14</v>
      </c>
      <c r="EP190" s="11" t="s">
        <v>14</v>
      </c>
      <c r="EQ190" s="11" t="s">
        <v>14</v>
      </c>
      <c r="ER190" s="11" t="s">
        <v>14</v>
      </c>
      <c r="ES190" s="11" t="s">
        <v>14</v>
      </c>
      <c r="ET190" s="11" t="s">
        <v>14</v>
      </c>
      <c r="EU190" s="11" t="s">
        <v>14</v>
      </c>
      <c r="EV190" s="11" t="s">
        <v>14</v>
      </c>
      <c r="EW190" s="11" t="s">
        <v>14</v>
      </c>
      <c r="EX190" s="11" t="s">
        <v>14</v>
      </c>
      <c r="EY190" s="11" t="s">
        <v>14</v>
      </c>
      <c r="EZ190" s="11" t="s">
        <v>14</v>
      </c>
      <c r="FA190" s="11" t="s">
        <v>14</v>
      </c>
      <c r="FB190" s="11" t="s">
        <v>14</v>
      </c>
      <c r="FC190" s="11" t="s">
        <v>14</v>
      </c>
      <c r="FD190" s="11" t="s">
        <v>14</v>
      </c>
      <c r="FE190" s="11">
        <v>0</v>
      </c>
      <c r="FF190" s="11">
        <v>0</v>
      </c>
      <c r="FG190" s="11">
        <v>0</v>
      </c>
      <c r="FH190" s="11">
        <v>0</v>
      </c>
      <c r="FI190" s="11">
        <v>0</v>
      </c>
      <c r="FJ190" s="11">
        <v>0</v>
      </c>
      <c r="FK190" s="11">
        <v>0</v>
      </c>
      <c r="FL190" s="11">
        <v>0</v>
      </c>
      <c r="FM190" s="11">
        <v>0</v>
      </c>
      <c r="FN190" s="11">
        <v>0</v>
      </c>
      <c r="FO190" s="11">
        <v>0</v>
      </c>
      <c r="FP190" s="11">
        <v>0</v>
      </c>
      <c r="FQ190" s="11">
        <v>0</v>
      </c>
      <c r="FR190" s="11">
        <v>0</v>
      </c>
      <c r="FS190" s="11">
        <v>0</v>
      </c>
      <c r="FT190" s="11">
        <v>0</v>
      </c>
      <c r="FU190" s="11">
        <v>0</v>
      </c>
      <c r="FV190" s="11">
        <v>0</v>
      </c>
      <c r="FW190" s="11">
        <v>0</v>
      </c>
      <c r="FX190" s="11">
        <v>0</v>
      </c>
      <c r="FY190" s="11">
        <v>0</v>
      </c>
      <c r="FZ190" s="11">
        <v>0</v>
      </c>
      <c r="GA190" s="11">
        <v>0</v>
      </c>
      <c r="GB190" s="11">
        <v>0</v>
      </c>
      <c r="GC190" s="20">
        <v>0</v>
      </c>
      <c r="GD190" s="20">
        <v>0</v>
      </c>
      <c r="GE190" s="20">
        <v>0</v>
      </c>
      <c r="GF190" s="20">
        <v>0</v>
      </c>
      <c r="GG190" s="20">
        <v>0</v>
      </c>
      <c r="GH190" s="20">
        <v>0</v>
      </c>
      <c r="GI190" s="30"/>
      <c r="GJ190" s="30"/>
      <c r="GK190" s="30"/>
      <c r="GL190" s="30"/>
      <c r="GM190" s="30"/>
      <c r="GN190" s="30"/>
      <c r="GO190" s="30"/>
      <c r="GP190" s="30"/>
    </row>
    <row r="191" spans="1:198" ht="31.5" customHeight="1" x14ac:dyDescent="0.3">
      <c r="B191" s="3" t="s">
        <v>48</v>
      </c>
      <c r="C191" s="3" t="s">
        <v>14</v>
      </c>
      <c r="D191" s="20" t="s">
        <v>14</v>
      </c>
      <c r="E191" s="20" t="s">
        <v>14</v>
      </c>
      <c r="F191" s="20" t="s">
        <v>14</v>
      </c>
      <c r="G191" s="20" t="s">
        <v>14</v>
      </c>
      <c r="H191" s="20" t="s">
        <v>14</v>
      </c>
      <c r="I191" s="20" t="s">
        <v>14</v>
      </c>
      <c r="J191" s="20" t="s">
        <v>14</v>
      </c>
      <c r="K191" s="20" t="s">
        <v>14</v>
      </c>
      <c r="L191" s="20" t="s">
        <v>14</v>
      </c>
      <c r="M191" s="20" t="s">
        <v>14</v>
      </c>
      <c r="N191" s="20" t="s">
        <v>14</v>
      </c>
      <c r="O191" s="20" t="s">
        <v>14</v>
      </c>
      <c r="P191" s="20" t="s">
        <v>14</v>
      </c>
      <c r="Q191" s="20" t="s">
        <v>14</v>
      </c>
      <c r="R191" s="20" t="s">
        <v>14</v>
      </c>
      <c r="S191" s="20" t="s">
        <v>14</v>
      </c>
      <c r="T191" s="20" t="s">
        <v>14</v>
      </c>
      <c r="U191" s="20" t="s">
        <v>14</v>
      </c>
      <c r="V191" s="20" t="s">
        <v>14</v>
      </c>
      <c r="W191" s="20" t="s">
        <v>14</v>
      </c>
      <c r="X191" s="20" t="s">
        <v>14</v>
      </c>
      <c r="Y191" s="20" t="s">
        <v>14</v>
      </c>
      <c r="Z191" s="20" t="s">
        <v>14</v>
      </c>
      <c r="AA191" s="20" t="s">
        <v>14</v>
      </c>
      <c r="AB191" s="20" t="s">
        <v>14</v>
      </c>
      <c r="AC191" s="20" t="s">
        <v>14</v>
      </c>
      <c r="AD191" s="20" t="s">
        <v>14</v>
      </c>
      <c r="AE191" s="20" t="s">
        <v>14</v>
      </c>
      <c r="AF191" s="20" t="s">
        <v>14</v>
      </c>
      <c r="AG191" s="20" t="s">
        <v>14</v>
      </c>
      <c r="AH191" s="20" t="s">
        <v>14</v>
      </c>
      <c r="AI191" s="20" t="s">
        <v>14</v>
      </c>
      <c r="AJ191" s="20" t="s">
        <v>14</v>
      </c>
      <c r="AK191" s="20" t="s">
        <v>14</v>
      </c>
      <c r="AL191" s="20" t="s">
        <v>14</v>
      </c>
      <c r="AM191" s="20" t="s">
        <v>14</v>
      </c>
      <c r="AN191" s="20" t="s">
        <v>14</v>
      </c>
      <c r="AO191" s="20" t="s">
        <v>14</v>
      </c>
      <c r="AP191" s="20" t="s">
        <v>14</v>
      </c>
      <c r="AQ191" s="20" t="s">
        <v>14</v>
      </c>
      <c r="AR191" s="20" t="s">
        <v>14</v>
      </c>
      <c r="AS191" s="20" t="s">
        <v>14</v>
      </c>
      <c r="AT191" s="20" t="s">
        <v>14</v>
      </c>
      <c r="AU191" s="20" t="s">
        <v>14</v>
      </c>
      <c r="AV191" s="20" t="s">
        <v>14</v>
      </c>
      <c r="AW191" s="20" t="s">
        <v>14</v>
      </c>
      <c r="AX191" s="20" t="s">
        <v>14</v>
      </c>
      <c r="AY191" s="20" t="s">
        <v>14</v>
      </c>
      <c r="AZ191" s="20" t="s">
        <v>14</v>
      </c>
      <c r="BA191" s="20" t="s">
        <v>14</v>
      </c>
      <c r="BB191" s="20" t="s">
        <v>14</v>
      </c>
      <c r="BC191" s="20" t="s">
        <v>14</v>
      </c>
      <c r="BD191" s="20" t="s">
        <v>14</v>
      </c>
      <c r="BE191" s="11" t="s">
        <v>14</v>
      </c>
      <c r="BF191" s="11" t="s">
        <v>14</v>
      </c>
      <c r="BG191" s="11" t="s">
        <v>14</v>
      </c>
      <c r="BH191" s="11" t="s">
        <v>14</v>
      </c>
      <c r="BI191" s="11" t="s">
        <v>14</v>
      </c>
      <c r="BJ191" s="11" t="s">
        <v>14</v>
      </c>
      <c r="BK191" s="11" t="s">
        <v>14</v>
      </c>
      <c r="BL191" s="11" t="s">
        <v>14</v>
      </c>
      <c r="BM191" s="11" t="s">
        <v>14</v>
      </c>
      <c r="BN191" s="11" t="s">
        <v>14</v>
      </c>
      <c r="BO191" s="11" t="s">
        <v>14</v>
      </c>
      <c r="BP191" s="11" t="s">
        <v>14</v>
      </c>
      <c r="BQ191" s="11" t="s">
        <v>14</v>
      </c>
      <c r="BR191" s="11" t="s">
        <v>14</v>
      </c>
      <c r="BS191" s="11" t="s">
        <v>14</v>
      </c>
      <c r="BT191" s="11" t="s">
        <v>14</v>
      </c>
      <c r="BU191" s="11" t="s">
        <v>14</v>
      </c>
      <c r="BV191" s="11" t="s">
        <v>14</v>
      </c>
      <c r="BW191" s="11" t="s">
        <v>14</v>
      </c>
      <c r="BX191" s="11" t="s">
        <v>14</v>
      </c>
      <c r="BY191" s="11" t="s">
        <v>14</v>
      </c>
      <c r="BZ191" s="11" t="s">
        <v>14</v>
      </c>
      <c r="CA191" s="11" t="s">
        <v>14</v>
      </c>
      <c r="CB191" s="11" t="s">
        <v>14</v>
      </c>
      <c r="CC191" s="11" t="s">
        <v>14</v>
      </c>
      <c r="CD191" s="11" t="s">
        <v>14</v>
      </c>
      <c r="CE191" s="11" t="s">
        <v>14</v>
      </c>
      <c r="CF191" s="11" t="s">
        <v>14</v>
      </c>
      <c r="CG191" s="11" t="s">
        <v>14</v>
      </c>
      <c r="CH191" s="11" t="s">
        <v>14</v>
      </c>
      <c r="CI191" s="11" t="s">
        <v>14</v>
      </c>
      <c r="CJ191" s="11" t="s">
        <v>14</v>
      </c>
      <c r="CK191" s="11" t="s">
        <v>14</v>
      </c>
      <c r="CL191" s="11" t="s">
        <v>14</v>
      </c>
      <c r="CM191" s="11" t="s">
        <v>14</v>
      </c>
      <c r="CN191" s="11" t="s">
        <v>14</v>
      </c>
      <c r="CO191" s="11" t="s">
        <v>14</v>
      </c>
      <c r="CP191" s="11" t="s">
        <v>14</v>
      </c>
      <c r="CQ191" s="11" t="s">
        <v>14</v>
      </c>
      <c r="CR191" s="11" t="s">
        <v>14</v>
      </c>
      <c r="CS191" s="11" t="s">
        <v>14</v>
      </c>
      <c r="CT191" s="11" t="s">
        <v>14</v>
      </c>
      <c r="CU191" s="11" t="s">
        <v>14</v>
      </c>
      <c r="CV191" s="11" t="s">
        <v>14</v>
      </c>
      <c r="CW191" s="11" t="s">
        <v>14</v>
      </c>
      <c r="CX191" s="11" t="s">
        <v>14</v>
      </c>
      <c r="CY191" s="11" t="s">
        <v>14</v>
      </c>
      <c r="CZ191" s="11" t="s">
        <v>14</v>
      </c>
      <c r="DA191" s="11" t="s">
        <v>14</v>
      </c>
      <c r="DB191" s="11" t="s">
        <v>14</v>
      </c>
      <c r="DC191" s="11" t="s">
        <v>14</v>
      </c>
      <c r="DD191" s="11" t="s">
        <v>14</v>
      </c>
      <c r="DE191" s="11" t="s">
        <v>14</v>
      </c>
      <c r="DF191" s="11" t="s">
        <v>14</v>
      </c>
      <c r="DG191" s="11" t="s">
        <v>14</v>
      </c>
      <c r="DH191" s="11" t="s">
        <v>14</v>
      </c>
      <c r="DI191" s="11" t="s">
        <v>14</v>
      </c>
      <c r="DJ191" s="11" t="s">
        <v>14</v>
      </c>
      <c r="DK191" s="11" t="s">
        <v>14</v>
      </c>
      <c r="DL191" s="11" t="s">
        <v>14</v>
      </c>
      <c r="DM191" s="11" t="s">
        <v>14</v>
      </c>
      <c r="DN191" s="11" t="s">
        <v>14</v>
      </c>
      <c r="DO191" s="11" t="s">
        <v>14</v>
      </c>
      <c r="DP191" s="11" t="s">
        <v>14</v>
      </c>
      <c r="DQ191" s="11" t="s">
        <v>14</v>
      </c>
      <c r="DR191" s="11" t="s">
        <v>14</v>
      </c>
      <c r="DS191" s="11" t="s">
        <v>14</v>
      </c>
      <c r="DT191" s="11" t="s">
        <v>14</v>
      </c>
      <c r="DU191" s="11" t="s">
        <v>14</v>
      </c>
      <c r="DV191" s="11" t="s">
        <v>14</v>
      </c>
      <c r="DW191" s="11" t="s">
        <v>14</v>
      </c>
      <c r="DX191" s="11" t="s">
        <v>14</v>
      </c>
      <c r="DY191" s="11" t="s">
        <v>14</v>
      </c>
      <c r="DZ191" s="11" t="s">
        <v>14</v>
      </c>
      <c r="EA191" s="11" t="s">
        <v>14</v>
      </c>
      <c r="EB191" s="11" t="s">
        <v>14</v>
      </c>
      <c r="EC191" s="11" t="s">
        <v>14</v>
      </c>
      <c r="ED191" s="11" t="s">
        <v>14</v>
      </c>
      <c r="EE191" s="11" t="s">
        <v>14</v>
      </c>
      <c r="EF191" s="11" t="s">
        <v>14</v>
      </c>
      <c r="EG191" s="11" t="s">
        <v>14</v>
      </c>
      <c r="EH191" s="11" t="s">
        <v>14</v>
      </c>
      <c r="EI191" s="11" t="s">
        <v>14</v>
      </c>
      <c r="EJ191" s="11" t="s">
        <v>14</v>
      </c>
      <c r="EK191" s="11" t="s">
        <v>14</v>
      </c>
      <c r="EL191" s="11" t="s">
        <v>14</v>
      </c>
      <c r="EM191" s="11" t="s">
        <v>14</v>
      </c>
      <c r="EN191" s="11" t="s">
        <v>14</v>
      </c>
      <c r="EO191" s="11" t="s">
        <v>14</v>
      </c>
      <c r="EP191" s="11" t="s">
        <v>14</v>
      </c>
      <c r="EQ191" s="11" t="s">
        <v>14</v>
      </c>
      <c r="ER191" s="11" t="s">
        <v>14</v>
      </c>
      <c r="ES191" s="11" t="s">
        <v>14</v>
      </c>
      <c r="ET191" s="11" t="s">
        <v>14</v>
      </c>
      <c r="EU191" s="11" t="s">
        <v>14</v>
      </c>
      <c r="EV191" s="11" t="s">
        <v>14</v>
      </c>
      <c r="EW191" s="11" t="s">
        <v>14</v>
      </c>
      <c r="EX191" s="11" t="s">
        <v>14</v>
      </c>
      <c r="EY191" s="11" t="s">
        <v>14</v>
      </c>
      <c r="EZ191" s="11" t="s">
        <v>14</v>
      </c>
      <c r="FA191" s="11" t="s">
        <v>14</v>
      </c>
      <c r="FB191" s="11" t="s">
        <v>14</v>
      </c>
      <c r="FC191" s="11" t="s">
        <v>14</v>
      </c>
      <c r="FD191" s="11" t="s">
        <v>14</v>
      </c>
      <c r="FE191" s="11">
        <v>0</v>
      </c>
      <c r="FF191" s="11">
        <v>0</v>
      </c>
      <c r="FG191" s="11">
        <v>0</v>
      </c>
      <c r="FH191" s="11">
        <v>0</v>
      </c>
      <c r="FI191" s="11">
        <v>0</v>
      </c>
      <c r="FJ191" s="11">
        <v>0</v>
      </c>
      <c r="FK191" s="11">
        <v>0</v>
      </c>
      <c r="FL191" s="11">
        <v>0</v>
      </c>
      <c r="FM191" s="11">
        <v>0</v>
      </c>
      <c r="FN191" s="11">
        <v>0</v>
      </c>
      <c r="FO191" s="11">
        <v>0</v>
      </c>
      <c r="FP191" s="11">
        <v>0</v>
      </c>
      <c r="FQ191" s="11">
        <v>0</v>
      </c>
      <c r="FR191" s="11">
        <v>0</v>
      </c>
      <c r="FS191" s="11">
        <v>0</v>
      </c>
      <c r="FT191" s="11">
        <v>0</v>
      </c>
      <c r="FU191" s="11">
        <v>0</v>
      </c>
      <c r="FV191" s="11">
        <v>0</v>
      </c>
      <c r="FW191" s="11">
        <v>0</v>
      </c>
      <c r="FX191" s="11">
        <v>0</v>
      </c>
      <c r="FY191" s="11">
        <v>0</v>
      </c>
      <c r="FZ191" s="11">
        <v>0</v>
      </c>
      <c r="GA191" s="11">
        <v>0</v>
      </c>
      <c r="GB191" s="11">
        <v>0</v>
      </c>
      <c r="GC191" s="20">
        <v>0</v>
      </c>
      <c r="GD191" s="20">
        <v>0</v>
      </c>
      <c r="GE191" s="20">
        <v>0</v>
      </c>
      <c r="GF191" s="20">
        <v>0</v>
      </c>
      <c r="GG191" s="20">
        <v>0</v>
      </c>
      <c r="GH191" s="20">
        <v>0</v>
      </c>
      <c r="GI191" s="30"/>
      <c r="GJ191" s="42"/>
      <c r="GK191" s="31"/>
      <c r="GL191" s="31"/>
      <c r="GM191" s="31"/>
      <c r="GN191" s="31"/>
      <c r="GO191" s="31"/>
      <c r="GP191" s="31"/>
    </row>
    <row r="192" spans="1:198" ht="31.5" customHeight="1" x14ac:dyDescent="0.3">
      <c r="B192" s="3" t="s">
        <v>49</v>
      </c>
      <c r="C192" s="3" t="s">
        <v>14</v>
      </c>
      <c r="D192" s="20" t="s">
        <v>14</v>
      </c>
      <c r="E192" s="20" t="s">
        <v>14</v>
      </c>
      <c r="F192" s="20" t="s">
        <v>14</v>
      </c>
      <c r="G192" s="20" t="s">
        <v>14</v>
      </c>
      <c r="H192" s="20" t="s">
        <v>14</v>
      </c>
      <c r="I192" s="20" t="s">
        <v>14</v>
      </c>
      <c r="J192" s="20" t="s">
        <v>14</v>
      </c>
      <c r="K192" s="20" t="s">
        <v>14</v>
      </c>
      <c r="L192" s="20" t="s">
        <v>14</v>
      </c>
      <c r="M192" s="20" t="s">
        <v>14</v>
      </c>
      <c r="N192" s="20" t="s">
        <v>14</v>
      </c>
      <c r="O192" s="20" t="s">
        <v>14</v>
      </c>
      <c r="P192" s="20" t="s">
        <v>14</v>
      </c>
      <c r="Q192" s="20" t="s">
        <v>14</v>
      </c>
      <c r="R192" s="20" t="s">
        <v>14</v>
      </c>
      <c r="S192" s="20" t="s">
        <v>14</v>
      </c>
      <c r="T192" s="20" t="s">
        <v>14</v>
      </c>
      <c r="U192" s="20" t="s">
        <v>14</v>
      </c>
      <c r="V192" s="20" t="s">
        <v>14</v>
      </c>
      <c r="W192" s="20" t="s">
        <v>14</v>
      </c>
      <c r="X192" s="20" t="s">
        <v>14</v>
      </c>
      <c r="Y192" s="20" t="s">
        <v>14</v>
      </c>
      <c r="Z192" s="20" t="s">
        <v>14</v>
      </c>
      <c r="AA192" s="20" t="s">
        <v>14</v>
      </c>
      <c r="AB192" s="20" t="s">
        <v>14</v>
      </c>
      <c r="AC192" s="20" t="s">
        <v>14</v>
      </c>
      <c r="AD192" s="20" t="s">
        <v>14</v>
      </c>
      <c r="AE192" s="20" t="s">
        <v>14</v>
      </c>
      <c r="AF192" s="20" t="s">
        <v>14</v>
      </c>
      <c r="AG192" s="20" t="s">
        <v>14</v>
      </c>
      <c r="AH192" s="20" t="s">
        <v>14</v>
      </c>
      <c r="AI192" s="20" t="s">
        <v>14</v>
      </c>
      <c r="AJ192" s="20" t="s">
        <v>14</v>
      </c>
      <c r="AK192" s="20" t="s">
        <v>14</v>
      </c>
      <c r="AL192" s="20" t="s">
        <v>14</v>
      </c>
      <c r="AM192" s="20" t="s">
        <v>14</v>
      </c>
      <c r="AN192" s="20" t="s">
        <v>14</v>
      </c>
      <c r="AO192" s="20" t="s">
        <v>14</v>
      </c>
      <c r="AP192" s="20" t="s">
        <v>14</v>
      </c>
      <c r="AQ192" s="20" t="s">
        <v>14</v>
      </c>
      <c r="AR192" s="20" t="s">
        <v>14</v>
      </c>
      <c r="AS192" s="20" t="s">
        <v>14</v>
      </c>
      <c r="AT192" s="20" t="s">
        <v>14</v>
      </c>
      <c r="AU192" s="20" t="s">
        <v>14</v>
      </c>
      <c r="AV192" s="20" t="s">
        <v>14</v>
      </c>
      <c r="AW192" s="20" t="s">
        <v>14</v>
      </c>
      <c r="AX192" s="20" t="s">
        <v>14</v>
      </c>
      <c r="AY192" s="20" t="s">
        <v>14</v>
      </c>
      <c r="AZ192" s="20" t="s">
        <v>14</v>
      </c>
      <c r="BA192" s="20" t="s">
        <v>14</v>
      </c>
      <c r="BB192" s="20" t="s">
        <v>14</v>
      </c>
      <c r="BC192" s="20" t="s">
        <v>14</v>
      </c>
      <c r="BD192" s="20" t="s">
        <v>14</v>
      </c>
      <c r="BE192" s="20" t="s">
        <v>14</v>
      </c>
      <c r="BF192" s="20" t="s">
        <v>14</v>
      </c>
      <c r="BG192" s="20" t="s">
        <v>14</v>
      </c>
      <c r="BH192" s="20" t="s">
        <v>14</v>
      </c>
      <c r="BI192" s="20" t="s">
        <v>14</v>
      </c>
      <c r="BJ192" s="20" t="s">
        <v>14</v>
      </c>
      <c r="BK192" s="20" t="s">
        <v>14</v>
      </c>
      <c r="BL192" s="20" t="s">
        <v>14</v>
      </c>
      <c r="BM192" s="20" t="s">
        <v>14</v>
      </c>
      <c r="BN192" s="20" t="s">
        <v>14</v>
      </c>
      <c r="BO192" s="20" t="s">
        <v>14</v>
      </c>
      <c r="BP192" s="20" t="s">
        <v>14</v>
      </c>
      <c r="BQ192" s="20" t="s">
        <v>14</v>
      </c>
      <c r="BR192" s="20" t="s">
        <v>14</v>
      </c>
      <c r="BS192" s="20" t="s">
        <v>14</v>
      </c>
      <c r="BT192" s="20" t="s">
        <v>14</v>
      </c>
      <c r="BU192" s="20" t="s">
        <v>14</v>
      </c>
      <c r="BV192" s="20" t="s">
        <v>14</v>
      </c>
      <c r="BW192" s="20" t="s">
        <v>14</v>
      </c>
      <c r="BX192" s="20" t="s">
        <v>14</v>
      </c>
      <c r="BY192" s="20" t="s">
        <v>14</v>
      </c>
      <c r="BZ192" s="20" t="s">
        <v>14</v>
      </c>
      <c r="CA192" s="20" t="s">
        <v>14</v>
      </c>
      <c r="CB192" s="20" t="s">
        <v>14</v>
      </c>
      <c r="CC192" s="20" t="s">
        <v>14</v>
      </c>
      <c r="CD192" s="20" t="s">
        <v>14</v>
      </c>
      <c r="CE192" s="20" t="s">
        <v>14</v>
      </c>
      <c r="CF192" s="20" t="s">
        <v>14</v>
      </c>
      <c r="CG192" s="20" t="s">
        <v>14</v>
      </c>
      <c r="CH192" s="20" t="s">
        <v>14</v>
      </c>
      <c r="CI192" s="20" t="s">
        <v>14</v>
      </c>
      <c r="CJ192" s="20" t="s">
        <v>14</v>
      </c>
      <c r="CK192" s="20" t="s">
        <v>14</v>
      </c>
      <c r="CL192" s="20" t="s">
        <v>14</v>
      </c>
      <c r="CM192" s="20" t="s">
        <v>14</v>
      </c>
      <c r="CN192" s="20" t="s">
        <v>14</v>
      </c>
      <c r="CO192" s="20" t="s">
        <v>14</v>
      </c>
      <c r="CP192" s="20" t="s">
        <v>14</v>
      </c>
      <c r="CQ192" s="20" t="s">
        <v>14</v>
      </c>
      <c r="CR192" s="20" t="s">
        <v>14</v>
      </c>
      <c r="CS192" s="20" t="s">
        <v>14</v>
      </c>
      <c r="CT192" s="20" t="s">
        <v>14</v>
      </c>
      <c r="CU192" s="20" t="s">
        <v>14</v>
      </c>
      <c r="CV192" s="20" t="s">
        <v>14</v>
      </c>
      <c r="CW192" s="20" t="s">
        <v>14</v>
      </c>
      <c r="CX192" s="20" t="s">
        <v>14</v>
      </c>
      <c r="CY192" s="20" t="s">
        <v>14</v>
      </c>
      <c r="CZ192" s="20" t="s">
        <v>14</v>
      </c>
      <c r="DA192" s="20" t="s">
        <v>14</v>
      </c>
      <c r="DB192" s="20" t="s">
        <v>14</v>
      </c>
      <c r="DC192" s="20" t="s">
        <v>14</v>
      </c>
      <c r="DD192" s="20" t="s">
        <v>14</v>
      </c>
      <c r="DE192" s="20" t="s">
        <v>14</v>
      </c>
      <c r="DF192" s="20" t="s">
        <v>14</v>
      </c>
      <c r="DG192" s="20" t="s">
        <v>14</v>
      </c>
      <c r="DH192" s="20" t="s">
        <v>14</v>
      </c>
      <c r="DI192" s="20" t="s">
        <v>14</v>
      </c>
      <c r="DJ192" s="20" t="s">
        <v>14</v>
      </c>
      <c r="DK192" s="20" t="s">
        <v>14</v>
      </c>
      <c r="DL192" s="20" t="s">
        <v>14</v>
      </c>
      <c r="DM192" s="20" t="s">
        <v>14</v>
      </c>
      <c r="DN192" s="20" t="s">
        <v>14</v>
      </c>
      <c r="DO192" s="20" t="s">
        <v>14</v>
      </c>
      <c r="DP192" s="20" t="s">
        <v>14</v>
      </c>
      <c r="DQ192" s="20" t="s">
        <v>14</v>
      </c>
      <c r="DR192" s="20" t="s">
        <v>14</v>
      </c>
      <c r="DS192" s="20" t="s">
        <v>14</v>
      </c>
      <c r="DT192" s="20" t="s">
        <v>14</v>
      </c>
      <c r="DU192" s="20" t="s">
        <v>14</v>
      </c>
      <c r="DV192" s="20" t="s">
        <v>14</v>
      </c>
      <c r="DW192" s="20" t="s">
        <v>14</v>
      </c>
      <c r="DX192" s="20" t="s">
        <v>14</v>
      </c>
      <c r="DY192" s="20" t="s">
        <v>14</v>
      </c>
      <c r="DZ192" s="20" t="s">
        <v>14</v>
      </c>
      <c r="EA192" s="20" t="s">
        <v>14</v>
      </c>
      <c r="EB192" s="20" t="s">
        <v>14</v>
      </c>
      <c r="EC192" s="20" t="s">
        <v>14</v>
      </c>
      <c r="ED192" s="20" t="s">
        <v>14</v>
      </c>
      <c r="EE192" s="20" t="s">
        <v>14</v>
      </c>
      <c r="EF192" s="20" t="s">
        <v>14</v>
      </c>
      <c r="EG192" s="20" t="s">
        <v>14</v>
      </c>
      <c r="EH192" s="20" t="s">
        <v>14</v>
      </c>
      <c r="EI192" s="20" t="s">
        <v>14</v>
      </c>
      <c r="EJ192" s="20" t="s">
        <v>14</v>
      </c>
      <c r="EK192" s="20" t="s">
        <v>14</v>
      </c>
      <c r="EL192" s="20" t="s">
        <v>14</v>
      </c>
      <c r="EM192" s="20" t="s">
        <v>14</v>
      </c>
      <c r="EN192" s="20" t="s">
        <v>14</v>
      </c>
      <c r="EO192" s="20" t="s">
        <v>14</v>
      </c>
      <c r="EP192" s="20" t="s">
        <v>14</v>
      </c>
      <c r="EQ192" s="20" t="s">
        <v>14</v>
      </c>
      <c r="ER192" s="20" t="s">
        <v>14</v>
      </c>
      <c r="ES192" s="20" t="s">
        <v>14</v>
      </c>
      <c r="ET192" s="20" t="s">
        <v>14</v>
      </c>
      <c r="EU192" s="20" t="s">
        <v>14</v>
      </c>
      <c r="EV192" s="20" t="s">
        <v>14</v>
      </c>
      <c r="EW192" s="20" t="s">
        <v>14</v>
      </c>
      <c r="EX192" s="20" t="s">
        <v>14</v>
      </c>
      <c r="EY192" s="20" t="s">
        <v>14</v>
      </c>
      <c r="EZ192" s="20" t="s">
        <v>14</v>
      </c>
      <c r="FA192" s="20" t="s">
        <v>14</v>
      </c>
      <c r="FB192" s="20" t="s">
        <v>14</v>
      </c>
      <c r="FC192" s="20" t="s">
        <v>14</v>
      </c>
      <c r="FD192" s="20" t="s">
        <v>14</v>
      </c>
      <c r="FE192" s="20">
        <v>0</v>
      </c>
      <c r="FF192" s="20">
        <v>0</v>
      </c>
      <c r="FG192" s="11">
        <v>0</v>
      </c>
      <c r="FH192" s="11">
        <v>0</v>
      </c>
      <c r="FI192" s="11">
        <v>0</v>
      </c>
      <c r="FJ192" s="11">
        <v>0</v>
      </c>
      <c r="FK192" s="11">
        <v>0</v>
      </c>
      <c r="FL192" s="11">
        <v>0</v>
      </c>
      <c r="FM192" s="11">
        <v>0</v>
      </c>
      <c r="FN192" s="11">
        <v>0</v>
      </c>
      <c r="FO192" s="11">
        <v>0</v>
      </c>
      <c r="FP192" s="11">
        <v>0</v>
      </c>
      <c r="FQ192" s="11">
        <v>0</v>
      </c>
      <c r="FR192" s="11">
        <v>0</v>
      </c>
      <c r="FS192" s="11">
        <v>0</v>
      </c>
      <c r="FT192" s="11">
        <v>0</v>
      </c>
      <c r="FU192" s="11">
        <v>0</v>
      </c>
      <c r="FV192" s="11">
        <v>0</v>
      </c>
      <c r="FW192" s="11">
        <v>0</v>
      </c>
      <c r="FX192" s="11">
        <v>0</v>
      </c>
      <c r="FY192" s="11">
        <v>0</v>
      </c>
      <c r="FZ192" s="11">
        <v>0</v>
      </c>
      <c r="GA192" s="11">
        <v>0</v>
      </c>
      <c r="GB192" s="11">
        <v>0</v>
      </c>
      <c r="GC192" s="20">
        <v>0</v>
      </c>
      <c r="GD192" s="20">
        <v>0</v>
      </c>
      <c r="GE192" s="20">
        <v>0</v>
      </c>
      <c r="GF192" s="20">
        <v>0</v>
      </c>
      <c r="GG192" s="20">
        <v>0</v>
      </c>
      <c r="GH192" s="20">
        <v>0</v>
      </c>
      <c r="GI192" s="30"/>
      <c r="GJ192" s="30"/>
      <c r="GK192" s="30"/>
      <c r="GL192" s="30"/>
      <c r="GM192" s="30"/>
      <c r="GN192" s="30"/>
      <c r="GO192" s="30"/>
      <c r="GP192" s="30"/>
    </row>
    <row r="193" spans="1:198" ht="31.5" customHeight="1" x14ac:dyDescent="0.3">
      <c r="B193" s="3" t="s">
        <v>129</v>
      </c>
      <c r="C193" s="3" t="s">
        <v>14</v>
      </c>
      <c r="D193" s="20" t="s">
        <v>14</v>
      </c>
      <c r="E193" s="20" t="s">
        <v>14</v>
      </c>
      <c r="F193" s="20" t="s">
        <v>14</v>
      </c>
      <c r="G193" s="20" t="s">
        <v>14</v>
      </c>
      <c r="H193" s="20" t="s">
        <v>14</v>
      </c>
      <c r="I193" s="20" t="s">
        <v>14</v>
      </c>
      <c r="J193" s="20" t="s">
        <v>14</v>
      </c>
      <c r="K193" s="20" t="s">
        <v>14</v>
      </c>
      <c r="L193" s="20" t="s">
        <v>14</v>
      </c>
      <c r="M193" s="20" t="s">
        <v>14</v>
      </c>
      <c r="N193" s="20" t="s">
        <v>14</v>
      </c>
      <c r="O193" s="20" t="s">
        <v>14</v>
      </c>
      <c r="P193" s="20" t="s">
        <v>14</v>
      </c>
      <c r="Q193" s="20" t="s">
        <v>14</v>
      </c>
      <c r="R193" s="20" t="s">
        <v>14</v>
      </c>
      <c r="S193" s="20" t="s">
        <v>14</v>
      </c>
      <c r="T193" s="20" t="s">
        <v>14</v>
      </c>
      <c r="U193" s="20" t="s">
        <v>14</v>
      </c>
      <c r="V193" s="20" t="s">
        <v>14</v>
      </c>
      <c r="W193" s="20" t="s">
        <v>14</v>
      </c>
      <c r="X193" s="20" t="s">
        <v>14</v>
      </c>
      <c r="Y193" s="20" t="s">
        <v>14</v>
      </c>
      <c r="Z193" s="20" t="s">
        <v>14</v>
      </c>
      <c r="AA193" s="20" t="s">
        <v>14</v>
      </c>
      <c r="AB193" s="20" t="s">
        <v>14</v>
      </c>
      <c r="AC193" s="20" t="s">
        <v>14</v>
      </c>
      <c r="AD193" s="20" t="s">
        <v>14</v>
      </c>
      <c r="AE193" s="20" t="s">
        <v>14</v>
      </c>
      <c r="AF193" s="20" t="s">
        <v>14</v>
      </c>
      <c r="AG193" s="20" t="s">
        <v>14</v>
      </c>
      <c r="AH193" s="20" t="s">
        <v>14</v>
      </c>
      <c r="AI193" s="20" t="s">
        <v>14</v>
      </c>
      <c r="AJ193" s="20" t="s">
        <v>14</v>
      </c>
      <c r="AK193" s="20" t="s">
        <v>14</v>
      </c>
      <c r="AL193" s="20" t="s">
        <v>14</v>
      </c>
      <c r="AM193" s="20" t="s">
        <v>14</v>
      </c>
      <c r="AN193" s="20" t="s">
        <v>14</v>
      </c>
      <c r="AO193" s="20" t="s">
        <v>14</v>
      </c>
      <c r="AP193" s="20" t="s">
        <v>14</v>
      </c>
      <c r="AQ193" s="20" t="s">
        <v>14</v>
      </c>
      <c r="AR193" s="20" t="s">
        <v>14</v>
      </c>
      <c r="AS193" s="20" t="s">
        <v>14</v>
      </c>
      <c r="AT193" s="20" t="s">
        <v>14</v>
      </c>
      <c r="AU193" s="20" t="s">
        <v>14</v>
      </c>
      <c r="AV193" s="20" t="s">
        <v>14</v>
      </c>
      <c r="AW193" s="20" t="s">
        <v>14</v>
      </c>
      <c r="AX193" s="20" t="s">
        <v>14</v>
      </c>
      <c r="AY193" s="20" t="s">
        <v>14</v>
      </c>
      <c r="AZ193" s="20" t="s">
        <v>14</v>
      </c>
      <c r="BA193" s="20" t="s">
        <v>14</v>
      </c>
      <c r="BB193" s="20" t="s">
        <v>14</v>
      </c>
      <c r="BC193" s="20" t="s">
        <v>14</v>
      </c>
      <c r="BD193" s="20" t="s">
        <v>14</v>
      </c>
      <c r="BE193" s="20" t="s">
        <v>14</v>
      </c>
      <c r="BF193" s="20" t="s">
        <v>14</v>
      </c>
      <c r="BG193" s="20" t="s">
        <v>14</v>
      </c>
      <c r="BH193" s="20" t="s">
        <v>14</v>
      </c>
      <c r="BI193" s="20" t="s">
        <v>14</v>
      </c>
      <c r="BJ193" s="20" t="s">
        <v>14</v>
      </c>
      <c r="BK193" s="20" t="s">
        <v>14</v>
      </c>
      <c r="BL193" s="20" t="s">
        <v>14</v>
      </c>
      <c r="BM193" s="20" t="s">
        <v>14</v>
      </c>
      <c r="BN193" s="20" t="s">
        <v>14</v>
      </c>
      <c r="BO193" s="20" t="s">
        <v>14</v>
      </c>
      <c r="BP193" s="20" t="s">
        <v>14</v>
      </c>
      <c r="BQ193" s="20" t="s">
        <v>14</v>
      </c>
      <c r="BR193" s="20" t="s">
        <v>14</v>
      </c>
      <c r="BS193" s="20" t="s">
        <v>14</v>
      </c>
      <c r="BT193" s="20" t="s">
        <v>14</v>
      </c>
      <c r="BU193" s="20" t="s">
        <v>14</v>
      </c>
      <c r="BV193" s="20" t="s">
        <v>14</v>
      </c>
      <c r="BW193" s="20" t="s">
        <v>14</v>
      </c>
      <c r="BX193" s="20" t="s">
        <v>14</v>
      </c>
      <c r="BY193" s="20" t="s">
        <v>14</v>
      </c>
      <c r="BZ193" s="20" t="s">
        <v>14</v>
      </c>
      <c r="CA193" s="20" t="s">
        <v>14</v>
      </c>
      <c r="CB193" s="20" t="s">
        <v>14</v>
      </c>
      <c r="CC193" s="20" t="s">
        <v>14</v>
      </c>
      <c r="CD193" s="20" t="s">
        <v>14</v>
      </c>
      <c r="CE193" s="20" t="s">
        <v>14</v>
      </c>
      <c r="CF193" s="20" t="s">
        <v>14</v>
      </c>
      <c r="CG193" s="20" t="s">
        <v>14</v>
      </c>
      <c r="CH193" s="20" t="s">
        <v>14</v>
      </c>
      <c r="CI193" s="20" t="s">
        <v>14</v>
      </c>
      <c r="CJ193" s="20" t="s">
        <v>14</v>
      </c>
      <c r="CK193" s="20" t="s">
        <v>14</v>
      </c>
      <c r="CL193" s="20" t="s">
        <v>14</v>
      </c>
      <c r="CM193" s="20" t="s">
        <v>14</v>
      </c>
      <c r="CN193" s="20" t="s">
        <v>14</v>
      </c>
      <c r="CO193" s="20" t="s">
        <v>14</v>
      </c>
      <c r="CP193" s="20" t="s">
        <v>14</v>
      </c>
      <c r="CQ193" s="20" t="s">
        <v>14</v>
      </c>
      <c r="CR193" s="20" t="s">
        <v>14</v>
      </c>
      <c r="CS193" s="20" t="s">
        <v>14</v>
      </c>
      <c r="CT193" s="20" t="s">
        <v>14</v>
      </c>
      <c r="CU193" s="20" t="s">
        <v>14</v>
      </c>
      <c r="CV193" s="20" t="s">
        <v>14</v>
      </c>
      <c r="CW193" s="20" t="s">
        <v>14</v>
      </c>
      <c r="CX193" s="20" t="s">
        <v>14</v>
      </c>
      <c r="CY193" s="20" t="s">
        <v>14</v>
      </c>
      <c r="CZ193" s="20" t="s">
        <v>14</v>
      </c>
      <c r="DA193" s="20" t="s">
        <v>14</v>
      </c>
      <c r="DB193" s="20" t="s">
        <v>14</v>
      </c>
      <c r="DC193" s="20" t="s">
        <v>14</v>
      </c>
      <c r="DD193" s="20" t="s">
        <v>14</v>
      </c>
      <c r="DE193" s="20" t="s">
        <v>14</v>
      </c>
      <c r="DF193" s="20" t="s">
        <v>14</v>
      </c>
      <c r="DG193" s="20" t="s">
        <v>14</v>
      </c>
      <c r="DH193" s="20" t="s">
        <v>14</v>
      </c>
      <c r="DI193" s="20" t="s">
        <v>14</v>
      </c>
      <c r="DJ193" s="20" t="s">
        <v>14</v>
      </c>
      <c r="DK193" s="20" t="s">
        <v>14</v>
      </c>
      <c r="DL193" s="20" t="s">
        <v>14</v>
      </c>
      <c r="DM193" s="20" t="s">
        <v>14</v>
      </c>
      <c r="DN193" s="20" t="s">
        <v>14</v>
      </c>
      <c r="DO193" s="20" t="s">
        <v>14</v>
      </c>
      <c r="DP193" s="20" t="s">
        <v>14</v>
      </c>
      <c r="DQ193" s="20" t="s">
        <v>14</v>
      </c>
      <c r="DR193" s="20" t="s">
        <v>14</v>
      </c>
      <c r="DS193" s="20" t="s">
        <v>14</v>
      </c>
      <c r="DT193" s="20" t="s">
        <v>14</v>
      </c>
      <c r="DU193" s="20" t="s">
        <v>14</v>
      </c>
      <c r="DV193" s="20" t="s">
        <v>14</v>
      </c>
      <c r="DW193" s="20" t="s">
        <v>14</v>
      </c>
      <c r="DX193" s="20" t="s">
        <v>14</v>
      </c>
      <c r="DY193" s="20" t="s">
        <v>14</v>
      </c>
      <c r="DZ193" s="20" t="s">
        <v>14</v>
      </c>
      <c r="EA193" s="20" t="s">
        <v>14</v>
      </c>
      <c r="EB193" s="20" t="s">
        <v>14</v>
      </c>
      <c r="EC193" s="20" t="s">
        <v>14</v>
      </c>
      <c r="ED193" s="20" t="s">
        <v>14</v>
      </c>
      <c r="EE193" s="20" t="s">
        <v>14</v>
      </c>
      <c r="EF193" s="20" t="s">
        <v>14</v>
      </c>
      <c r="EG193" s="20" t="s">
        <v>14</v>
      </c>
      <c r="EH193" s="20" t="s">
        <v>14</v>
      </c>
      <c r="EI193" s="20" t="s">
        <v>14</v>
      </c>
      <c r="EJ193" s="20" t="s">
        <v>14</v>
      </c>
      <c r="EK193" s="20" t="s">
        <v>14</v>
      </c>
      <c r="EL193" s="20" t="s">
        <v>14</v>
      </c>
      <c r="EM193" s="20" t="s">
        <v>14</v>
      </c>
      <c r="EN193" s="20" t="s">
        <v>14</v>
      </c>
      <c r="EO193" s="20" t="s">
        <v>14</v>
      </c>
      <c r="EP193" s="20" t="s">
        <v>14</v>
      </c>
      <c r="EQ193" s="20" t="s">
        <v>14</v>
      </c>
      <c r="ER193" s="20" t="s">
        <v>14</v>
      </c>
      <c r="ES193" s="20" t="s">
        <v>14</v>
      </c>
      <c r="ET193" s="20" t="s">
        <v>14</v>
      </c>
      <c r="EU193" s="20" t="s">
        <v>14</v>
      </c>
      <c r="EV193" s="20" t="s">
        <v>14</v>
      </c>
      <c r="EW193" s="20" t="s">
        <v>14</v>
      </c>
      <c r="EX193" s="20" t="s">
        <v>14</v>
      </c>
      <c r="EY193" s="20" t="s">
        <v>14</v>
      </c>
      <c r="EZ193" s="20" t="s">
        <v>14</v>
      </c>
      <c r="FA193" s="20" t="s">
        <v>14</v>
      </c>
      <c r="FB193" s="20" t="s">
        <v>14</v>
      </c>
      <c r="FC193" s="20" t="s">
        <v>14</v>
      </c>
      <c r="FD193" s="20" t="s">
        <v>14</v>
      </c>
      <c r="FE193" s="20">
        <v>1093</v>
      </c>
      <c r="FF193" s="20">
        <v>3674.61</v>
      </c>
      <c r="FG193" s="20">
        <v>5088.04</v>
      </c>
      <c r="FH193" s="20">
        <v>4709.07</v>
      </c>
      <c r="FI193" s="20">
        <v>12243.5</v>
      </c>
      <c r="FJ193" s="20">
        <v>11016.72</v>
      </c>
      <c r="FK193" s="20">
        <v>12664.55</v>
      </c>
      <c r="FL193" s="20">
        <v>16468.240000000002</v>
      </c>
      <c r="FM193" s="20">
        <v>29972.06</v>
      </c>
      <c r="FN193" s="20">
        <v>32178.76</v>
      </c>
      <c r="FO193" s="20">
        <v>26196.25</v>
      </c>
      <c r="FP193" s="20">
        <v>48351.81</v>
      </c>
      <c r="FQ193" s="20">
        <v>43590.41</v>
      </c>
      <c r="FR193" s="20">
        <v>49013.77</v>
      </c>
      <c r="FS193" s="20">
        <v>54408.54</v>
      </c>
      <c r="FT193" s="20">
        <v>55394.52</v>
      </c>
      <c r="FU193" s="20">
        <v>51638.57</v>
      </c>
      <c r="FV193" s="20">
        <v>70813.289999999994</v>
      </c>
      <c r="FW193" s="20">
        <v>92615.99</v>
      </c>
      <c r="FX193" s="20">
        <v>89538.97</v>
      </c>
      <c r="FY193" s="20">
        <v>89777.03</v>
      </c>
      <c r="FZ193" s="20">
        <v>101732.88</v>
      </c>
      <c r="GA193" s="20">
        <v>107589.97</v>
      </c>
      <c r="GB193" s="20">
        <v>109447.08</v>
      </c>
      <c r="GC193" s="20">
        <v>75990.66</v>
      </c>
      <c r="GD193" s="20">
        <v>100579.01</v>
      </c>
      <c r="GE193" s="20">
        <v>111180.99</v>
      </c>
      <c r="GF193" s="20">
        <v>133655.37</v>
      </c>
      <c r="GG193" s="20">
        <v>124776.9</v>
      </c>
      <c r="GH193" s="20">
        <v>128425.91</v>
      </c>
      <c r="GI193" s="30"/>
      <c r="GJ193" s="30"/>
      <c r="GK193" s="30"/>
      <c r="GL193" s="30"/>
      <c r="GM193" s="30"/>
      <c r="GN193" s="30"/>
      <c r="GO193" s="30"/>
      <c r="GP193" s="30"/>
    </row>
    <row r="194" spans="1:198" ht="31.5" customHeight="1" x14ac:dyDescent="0.3">
      <c r="B194" s="3" t="s">
        <v>130</v>
      </c>
      <c r="C194" s="3" t="s">
        <v>14</v>
      </c>
      <c r="D194" s="20" t="s">
        <v>14</v>
      </c>
      <c r="E194" s="20" t="s">
        <v>14</v>
      </c>
      <c r="F194" s="20" t="s">
        <v>14</v>
      </c>
      <c r="G194" s="20" t="s">
        <v>14</v>
      </c>
      <c r="H194" s="20" t="s">
        <v>14</v>
      </c>
      <c r="I194" s="20" t="s">
        <v>14</v>
      </c>
      <c r="J194" s="20" t="s">
        <v>14</v>
      </c>
      <c r="K194" s="20" t="s">
        <v>14</v>
      </c>
      <c r="L194" s="20" t="s">
        <v>14</v>
      </c>
      <c r="M194" s="20" t="s">
        <v>14</v>
      </c>
      <c r="N194" s="20" t="s">
        <v>14</v>
      </c>
      <c r="O194" s="20" t="s">
        <v>14</v>
      </c>
      <c r="P194" s="20" t="s">
        <v>14</v>
      </c>
      <c r="Q194" s="20" t="s">
        <v>14</v>
      </c>
      <c r="R194" s="20" t="s">
        <v>14</v>
      </c>
      <c r="S194" s="20" t="s">
        <v>14</v>
      </c>
      <c r="T194" s="20" t="s">
        <v>14</v>
      </c>
      <c r="U194" s="20" t="s">
        <v>14</v>
      </c>
      <c r="V194" s="20" t="s">
        <v>14</v>
      </c>
      <c r="W194" s="20" t="s">
        <v>14</v>
      </c>
      <c r="X194" s="20" t="s">
        <v>14</v>
      </c>
      <c r="Y194" s="20" t="s">
        <v>14</v>
      </c>
      <c r="Z194" s="20" t="s">
        <v>14</v>
      </c>
      <c r="AA194" s="20" t="s">
        <v>14</v>
      </c>
      <c r="AB194" s="20" t="s">
        <v>14</v>
      </c>
      <c r="AC194" s="20" t="s">
        <v>14</v>
      </c>
      <c r="AD194" s="20" t="s">
        <v>14</v>
      </c>
      <c r="AE194" s="20" t="s">
        <v>14</v>
      </c>
      <c r="AF194" s="20" t="s">
        <v>14</v>
      </c>
      <c r="AG194" s="20" t="s">
        <v>14</v>
      </c>
      <c r="AH194" s="20" t="s">
        <v>14</v>
      </c>
      <c r="AI194" s="20" t="s">
        <v>14</v>
      </c>
      <c r="AJ194" s="20" t="s">
        <v>14</v>
      </c>
      <c r="AK194" s="20" t="s">
        <v>14</v>
      </c>
      <c r="AL194" s="20" t="s">
        <v>14</v>
      </c>
      <c r="AM194" s="20" t="s">
        <v>14</v>
      </c>
      <c r="AN194" s="20" t="s">
        <v>14</v>
      </c>
      <c r="AO194" s="20" t="s">
        <v>14</v>
      </c>
      <c r="AP194" s="20" t="s">
        <v>14</v>
      </c>
      <c r="AQ194" s="20" t="s">
        <v>14</v>
      </c>
      <c r="AR194" s="20" t="s">
        <v>14</v>
      </c>
      <c r="AS194" s="20" t="s">
        <v>14</v>
      </c>
      <c r="AT194" s="20" t="s">
        <v>14</v>
      </c>
      <c r="AU194" s="20" t="s">
        <v>14</v>
      </c>
      <c r="AV194" s="20" t="s">
        <v>14</v>
      </c>
      <c r="AW194" s="20" t="s">
        <v>14</v>
      </c>
      <c r="AX194" s="20" t="s">
        <v>14</v>
      </c>
      <c r="AY194" s="20" t="s">
        <v>14</v>
      </c>
      <c r="AZ194" s="20" t="s">
        <v>14</v>
      </c>
      <c r="BA194" s="20" t="s">
        <v>14</v>
      </c>
      <c r="BB194" s="20" t="s">
        <v>14</v>
      </c>
      <c r="BC194" s="20" t="s">
        <v>14</v>
      </c>
      <c r="BD194" s="20" t="s">
        <v>14</v>
      </c>
      <c r="BE194" s="20" t="s">
        <v>14</v>
      </c>
      <c r="BF194" s="20" t="s">
        <v>14</v>
      </c>
      <c r="BG194" s="20" t="s">
        <v>14</v>
      </c>
      <c r="BH194" s="20" t="s">
        <v>14</v>
      </c>
      <c r="BI194" s="20" t="s">
        <v>14</v>
      </c>
      <c r="BJ194" s="20" t="s">
        <v>14</v>
      </c>
      <c r="BK194" s="20" t="s">
        <v>14</v>
      </c>
      <c r="BL194" s="20" t="s">
        <v>14</v>
      </c>
      <c r="BM194" s="20" t="s">
        <v>14</v>
      </c>
      <c r="BN194" s="20" t="s">
        <v>14</v>
      </c>
      <c r="BO194" s="20" t="s">
        <v>14</v>
      </c>
      <c r="BP194" s="20" t="s">
        <v>14</v>
      </c>
      <c r="BQ194" s="20" t="s">
        <v>14</v>
      </c>
      <c r="BR194" s="20" t="s">
        <v>14</v>
      </c>
      <c r="BS194" s="20" t="s">
        <v>14</v>
      </c>
      <c r="BT194" s="20" t="s">
        <v>14</v>
      </c>
      <c r="BU194" s="20" t="s">
        <v>14</v>
      </c>
      <c r="BV194" s="20" t="s">
        <v>14</v>
      </c>
      <c r="BW194" s="20" t="s">
        <v>14</v>
      </c>
      <c r="BX194" s="20" t="s">
        <v>14</v>
      </c>
      <c r="BY194" s="20" t="s">
        <v>14</v>
      </c>
      <c r="BZ194" s="20" t="s">
        <v>14</v>
      </c>
      <c r="CA194" s="20" t="s">
        <v>14</v>
      </c>
      <c r="CB194" s="20" t="s">
        <v>14</v>
      </c>
      <c r="CC194" s="20" t="s">
        <v>14</v>
      </c>
      <c r="CD194" s="20" t="s">
        <v>14</v>
      </c>
      <c r="CE194" s="20" t="s">
        <v>14</v>
      </c>
      <c r="CF194" s="20" t="s">
        <v>14</v>
      </c>
      <c r="CG194" s="20" t="s">
        <v>14</v>
      </c>
      <c r="CH194" s="20" t="s">
        <v>14</v>
      </c>
      <c r="CI194" s="20" t="s">
        <v>14</v>
      </c>
      <c r="CJ194" s="20" t="s">
        <v>14</v>
      </c>
      <c r="CK194" s="20" t="s">
        <v>14</v>
      </c>
      <c r="CL194" s="20" t="s">
        <v>14</v>
      </c>
      <c r="CM194" s="20" t="s">
        <v>14</v>
      </c>
      <c r="CN194" s="20" t="s">
        <v>14</v>
      </c>
      <c r="CO194" s="20" t="s">
        <v>14</v>
      </c>
      <c r="CP194" s="20" t="s">
        <v>14</v>
      </c>
      <c r="CQ194" s="20" t="s">
        <v>14</v>
      </c>
      <c r="CR194" s="20" t="s">
        <v>14</v>
      </c>
      <c r="CS194" s="20" t="s">
        <v>14</v>
      </c>
      <c r="CT194" s="20" t="s">
        <v>14</v>
      </c>
      <c r="CU194" s="20" t="s">
        <v>14</v>
      </c>
      <c r="CV194" s="20" t="s">
        <v>14</v>
      </c>
      <c r="CW194" s="20" t="s">
        <v>14</v>
      </c>
      <c r="CX194" s="20" t="s">
        <v>14</v>
      </c>
      <c r="CY194" s="20" t="s">
        <v>14</v>
      </c>
      <c r="CZ194" s="20" t="s">
        <v>14</v>
      </c>
      <c r="DA194" s="20" t="s">
        <v>14</v>
      </c>
      <c r="DB194" s="20" t="s">
        <v>14</v>
      </c>
      <c r="DC194" s="20" t="s">
        <v>14</v>
      </c>
      <c r="DD194" s="20" t="s">
        <v>14</v>
      </c>
      <c r="DE194" s="20" t="s">
        <v>14</v>
      </c>
      <c r="DF194" s="20" t="s">
        <v>14</v>
      </c>
      <c r="DG194" s="20" t="s">
        <v>14</v>
      </c>
      <c r="DH194" s="20" t="s">
        <v>14</v>
      </c>
      <c r="DI194" s="20" t="s">
        <v>14</v>
      </c>
      <c r="DJ194" s="20" t="s">
        <v>14</v>
      </c>
      <c r="DK194" s="20" t="s">
        <v>14</v>
      </c>
      <c r="DL194" s="20" t="s">
        <v>14</v>
      </c>
      <c r="DM194" s="20" t="s">
        <v>14</v>
      </c>
      <c r="DN194" s="20" t="s">
        <v>14</v>
      </c>
      <c r="DO194" s="20" t="s">
        <v>14</v>
      </c>
      <c r="DP194" s="20" t="s">
        <v>14</v>
      </c>
      <c r="DQ194" s="20" t="s">
        <v>14</v>
      </c>
      <c r="DR194" s="20" t="s">
        <v>14</v>
      </c>
      <c r="DS194" s="20" t="s">
        <v>14</v>
      </c>
      <c r="DT194" s="20" t="s">
        <v>14</v>
      </c>
      <c r="DU194" s="20" t="s">
        <v>14</v>
      </c>
      <c r="DV194" s="20" t="s">
        <v>14</v>
      </c>
      <c r="DW194" s="20" t="s">
        <v>14</v>
      </c>
      <c r="DX194" s="20" t="s">
        <v>14</v>
      </c>
      <c r="DY194" s="20" t="s">
        <v>14</v>
      </c>
      <c r="DZ194" s="20" t="s">
        <v>14</v>
      </c>
      <c r="EA194" s="20" t="s">
        <v>14</v>
      </c>
      <c r="EB194" s="20" t="s">
        <v>14</v>
      </c>
      <c r="EC194" s="20" t="s">
        <v>14</v>
      </c>
      <c r="ED194" s="20" t="s">
        <v>14</v>
      </c>
      <c r="EE194" s="20" t="s">
        <v>14</v>
      </c>
      <c r="EF194" s="20" t="s">
        <v>14</v>
      </c>
      <c r="EG194" s="20" t="s">
        <v>14</v>
      </c>
      <c r="EH194" s="20" t="s">
        <v>14</v>
      </c>
      <c r="EI194" s="20" t="s">
        <v>14</v>
      </c>
      <c r="EJ194" s="20" t="s">
        <v>14</v>
      </c>
      <c r="EK194" s="20" t="s">
        <v>14</v>
      </c>
      <c r="EL194" s="20" t="s">
        <v>14</v>
      </c>
      <c r="EM194" s="20" t="s">
        <v>14</v>
      </c>
      <c r="EN194" s="20" t="s">
        <v>14</v>
      </c>
      <c r="EO194" s="20" t="s">
        <v>14</v>
      </c>
      <c r="EP194" s="20" t="s">
        <v>14</v>
      </c>
      <c r="EQ194" s="20" t="s">
        <v>14</v>
      </c>
      <c r="ER194" s="20" t="s">
        <v>14</v>
      </c>
      <c r="ES194" s="20" t="s">
        <v>14</v>
      </c>
      <c r="ET194" s="20" t="s">
        <v>14</v>
      </c>
      <c r="EU194" s="20" t="s">
        <v>14</v>
      </c>
      <c r="EV194" s="20" t="s">
        <v>14</v>
      </c>
      <c r="EW194" s="20" t="s">
        <v>14</v>
      </c>
      <c r="EX194" s="20" t="s">
        <v>14</v>
      </c>
      <c r="EY194" s="20" t="s">
        <v>14</v>
      </c>
      <c r="EZ194" s="20" t="s">
        <v>14</v>
      </c>
      <c r="FA194" s="20" t="s">
        <v>14</v>
      </c>
      <c r="FB194" s="20" t="s">
        <v>14</v>
      </c>
      <c r="FC194" s="20" t="s">
        <v>14</v>
      </c>
      <c r="FD194" s="20" t="s">
        <v>14</v>
      </c>
      <c r="FE194" s="20">
        <v>0</v>
      </c>
      <c r="FF194" s="20">
        <v>399.61</v>
      </c>
      <c r="FG194" s="20">
        <v>2079.9</v>
      </c>
      <c r="FH194" s="20">
        <v>2338.4</v>
      </c>
      <c r="FI194" s="20">
        <v>6739.63</v>
      </c>
      <c r="FJ194" s="20">
        <v>2230.5100000000002</v>
      </c>
      <c r="FK194" s="20">
        <v>9815.41</v>
      </c>
      <c r="FL194" s="20">
        <v>8954.7800000000007</v>
      </c>
      <c r="FM194" s="20">
        <v>11826.83</v>
      </c>
      <c r="FN194" s="20">
        <v>16482.41</v>
      </c>
      <c r="FO194" s="20">
        <v>13844.49</v>
      </c>
      <c r="FP194" s="20">
        <v>32017.95</v>
      </c>
      <c r="FQ194" s="20">
        <v>20888.650000000001</v>
      </c>
      <c r="FR194" s="20">
        <v>22210.25</v>
      </c>
      <c r="FS194" s="20">
        <v>32383.91</v>
      </c>
      <c r="FT194" s="20">
        <v>24407.61</v>
      </c>
      <c r="FU194" s="20">
        <v>30743.200000000001</v>
      </c>
      <c r="FV194" s="20">
        <v>36268.83</v>
      </c>
      <c r="FW194" s="20">
        <v>23753.439999999999</v>
      </c>
      <c r="FX194" s="20">
        <v>25993.72</v>
      </c>
      <c r="FY194" s="20">
        <v>42892.93</v>
      </c>
      <c r="FZ194" s="20">
        <v>29440.57</v>
      </c>
      <c r="GA194" s="20">
        <v>21022.41</v>
      </c>
      <c r="GB194" s="20">
        <v>40975.83</v>
      </c>
      <c r="GC194" s="20">
        <v>29757.53</v>
      </c>
      <c r="GD194" s="20">
        <v>35631.75</v>
      </c>
      <c r="GE194" s="20">
        <v>35637.06</v>
      </c>
      <c r="GF194" s="20">
        <v>37796.58</v>
      </c>
      <c r="GG194" s="20">
        <v>38222.870000000003</v>
      </c>
      <c r="GH194" s="20">
        <v>42473.67</v>
      </c>
      <c r="GI194" s="30"/>
      <c r="GJ194" s="30"/>
      <c r="GK194" s="30"/>
      <c r="GL194" s="30"/>
      <c r="GM194" s="30"/>
      <c r="GN194" s="30"/>
      <c r="GO194" s="30"/>
      <c r="GP194" s="30"/>
    </row>
    <row r="195" spans="1:198" ht="31.5" customHeight="1" x14ac:dyDescent="0.3">
      <c r="B195" s="3" t="s">
        <v>131</v>
      </c>
      <c r="C195" s="3" t="s">
        <v>14</v>
      </c>
      <c r="D195" s="20" t="s">
        <v>14</v>
      </c>
      <c r="E195" s="20" t="s">
        <v>14</v>
      </c>
      <c r="F195" s="20" t="s">
        <v>14</v>
      </c>
      <c r="G195" s="20" t="s">
        <v>14</v>
      </c>
      <c r="H195" s="20" t="s">
        <v>14</v>
      </c>
      <c r="I195" s="20" t="s">
        <v>14</v>
      </c>
      <c r="J195" s="20" t="s">
        <v>14</v>
      </c>
      <c r="K195" s="20" t="s">
        <v>14</v>
      </c>
      <c r="L195" s="20" t="s">
        <v>14</v>
      </c>
      <c r="M195" s="20" t="s">
        <v>14</v>
      </c>
      <c r="N195" s="20" t="s">
        <v>14</v>
      </c>
      <c r="O195" s="20" t="s">
        <v>14</v>
      </c>
      <c r="P195" s="20" t="s">
        <v>14</v>
      </c>
      <c r="Q195" s="20" t="s">
        <v>14</v>
      </c>
      <c r="R195" s="20" t="s">
        <v>14</v>
      </c>
      <c r="S195" s="20" t="s">
        <v>14</v>
      </c>
      <c r="T195" s="20" t="s">
        <v>14</v>
      </c>
      <c r="U195" s="20" t="s">
        <v>14</v>
      </c>
      <c r="V195" s="20" t="s">
        <v>14</v>
      </c>
      <c r="W195" s="20" t="s">
        <v>14</v>
      </c>
      <c r="X195" s="20" t="s">
        <v>14</v>
      </c>
      <c r="Y195" s="20" t="s">
        <v>14</v>
      </c>
      <c r="Z195" s="20" t="s">
        <v>14</v>
      </c>
      <c r="AA195" s="20" t="s">
        <v>14</v>
      </c>
      <c r="AB195" s="20" t="s">
        <v>14</v>
      </c>
      <c r="AC195" s="20" t="s">
        <v>14</v>
      </c>
      <c r="AD195" s="20" t="s">
        <v>14</v>
      </c>
      <c r="AE195" s="20" t="s">
        <v>14</v>
      </c>
      <c r="AF195" s="20" t="s">
        <v>14</v>
      </c>
      <c r="AG195" s="20" t="s">
        <v>14</v>
      </c>
      <c r="AH195" s="20" t="s">
        <v>14</v>
      </c>
      <c r="AI195" s="20" t="s">
        <v>14</v>
      </c>
      <c r="AJ195" s="20" t="s">
        <v>14</v>
      </c>
      <c r="AK195" s="20" t="s">
        <v>14</v>
      </c>
      <c r="AL195" s="20" t="s">
        <v>14</v>
      </c>
      <c r="AM195" s="20" t="s">
        <v>14</v>
      </c>
      <c r="AN195" s="20" t="s">
        <v>14</v>
      </c>
      <c r="AO195" s="20" t="s">
        <v>14</v>
      </c>
      <c r="AP195" s="20" t="s">
        <v>14</v>
      </c>
      <c r="AQ195" s="20" t="s">
        <v>14</v>
      </c>
      <c r="AR195" s="20" t="s">
        <v>14</v>
      </c>
      <c r="AS195" s="20" t="s">
        <v>14</v>
      </c>
      <c r="AT195" s="20" t="s">
        <v>14</v>
      </c>
      <c r="AU195" s="20" t="s">
        <v>14</v>
      </c>
      <c r="AV195" s="20" t="s">
        <v>14</v>
      </c>
      <c r="AW195" s="20" t="s">
        <v>14</v>
      </c>
      <c r="AX195" s="20" t="s">
        <v>14</v>
      </c>
      <c r="AY195" s="20" t="s">
        <v>14</v>
      </c>
      <c r="AZ195" s="20" t="s">
        <v>14</v>
      </c>
      <c r="BA195" s="20" t="s">
        <v>14</v>
      </c>
      <c r="BB195" s="20" t="s">
        <v>14</v>
      </c>
      <c r="BC195" s="20" t="s">
        <v>14</v>
      </c>
      <c r="BD195" s="20" t="s">
        <v>14</v>
      </c>
      <c r="BE195" s="20" t="s">
        <v>14</v>
      </c>
      <c r="BF195" s="20" t="s">
        <v>14</v>
      </c>
      <c r="BG195" s="20" t="s">
        <v>14</v>
      </c>
      <c r="BH195" s="20" t="s">
        <v>14</v>
      </c>
      <c r="BI195" s="20" t="s">
        <v>14</v>
      </c>
      <c r="BJ195" s="20" t="s">
        <v>14</v>
      </c>
      <c r="BK195" s="20" t="s">
        <v>14</v>
      </c>
      <c r="BL195" s="20" t="s">
        <v>14</v>
      </c>
      <c r="BM195" s="20" t="s">
        <v>14</v>
      </c>
      <c r="BN195" s="20" t="s">
        <v>14</v>
      </c>
      <c r="BO195" s="20" t="s">
        <v>14</v>
      </c>
      <c r="BP195" s="20" t="s">
        <v>14</v>
      </c>
      <c r="BQ195" s="20" t="s">
        <v>14</v>
      </c>
      <c r="BR195" s="20" t="s">
        <v>14</v>
      </c>
      <c r="BS195" s="20" t="s">
        <v>14</v>
      </c>
      <c r="BT195" s="20" t="s">
        <v>14</v>
      </c>
      <c r="BU195" s="20" t="s">
        <v>14</v>
      </c>
      <c r="BV195" s="20" t="s">
        <v>14</v>
      </c>
      <c r="BW195" s="20" t="s">
        <v>14</v>
      </c>
      <c r="BX195" s="20" t="s">
        <v>14</v>
      </c>
      <c r="BY195" s="20" t="s">
        <v>14</v>
      </c>
      <c r="BZ195" s="20" t="s">
        <v>14</v>
      </c>
      <c r="CA195" s="20" t="s">
        <v>14</v>
      </c>
      <c r="CB195" s="20" t="s">
        <v>14</v>
      </c>
      <c r="CC195" s="20" t="s">
        <v>14</v>
      </c>
      <c r="CD195" s="20" t="s">
        <v>14</v>
      </c>
      <c r="CE195" s="20" t="s">
        <v>14</v>
      </c>
      <c r="CF195" s="20" t="s">
        <v>14</v>
      </c>
      <c r="CG195" s="20" t="s">
        <v>14</v>
      </c>
      <c r="CH195" s="20" t="s">
        <v>14</v>
      </c>
      <c r="CI195" s="20" t="s">
        <v>14</v>
      </c>
      <c r="CJ195" s="20" t="s">
        <v>14</v>
      </c>
      <c r="CK195" s="20" t="s">
        <v>14</v>
      </c>
      <c r="CL195" s="20" t="s">
        <v>14</v>
      </c>
      <c r="CM195" s="20" t="s">
        <v>14</v>
      </c>
      <c r="CN195" s="20" t="s">
        <v>14</v>
      </c>
      <c r="CO195" s="20" t="s">
        <v>14</v>
      </c>
      <c r="CP195" s="20" t="s">
        <v>14</v>
      </c>
      <c r="CQ195" s="20" t="s">
        <v>14</v>
      </c>
      <c r="CR195" s="20" t="s">
        <v>14</v>
      </c>
      <c r="CS195" s="20" t="s">
        <v>14</v>
      </c>
      <c r="CT195" s="20" t="s">
        <v>14</v>
      </c>
      <c r="CU195" s="20" t="s">
        <v>14</v>
      </c>
      <c r="CV195" s="20" t="s">
        <v>14</v>
      </c>
      <c r="CW195" s="20" t="s">
        <v>14</v>
      </c>
      <c r="CX195" s="20" t="s">
        <v>14</v>
      </c>
      <c r="CY195" s="20" t="s">
        <v>14</v>
      </c>
      <c r="CZ195" s="20" t="s">
        <v>14</v>
      </c>
      <c r="DA195" s="20" t="s">
        <v>14</v>
      </c>
      <c r="DB195" s="20" t="s">
        <v>14</v>
      </c>
      <c r="DC195" s="20" t="s">
        <v>14</v>
      </c>
      <c r="DD195" s="20" t="s">
        <v>14</v>
      </c>
      <c r="DE195" s="20" t="s">
        <v>14</v>
      </c>
      <c r="DF195" s="20" t="s">
        <v>14</v>
      </c>
      <c r="DG195" s="20" t="s">
        <v>14</v>
      </c>
      <c r="DH195" s="20" t="s">
        <v>14</v>
      </c>
      <c r="DI195" s="20" t="s">
        <v>14</v>
      </c>
      <c r="DJ195" s="20" t="s">
        <v>14</v>
      </c>
      <c r="DK195" s="20" t="s">
        <v>14</v>
      </c>
      <c r="DL195" s="20" t="s">
        <v>14</v>
      </c>
      <c r="DM195" s="20" t="s">
        <v>14</v>
      </c>
      <c r="DN195" s="20" t="s">
        <v>14</v>
      </c>
      <c r="DO195" s="20" t="s">
        <v>14</v>
      </c>
      <c r="DP195" s="20" t="s">
        <v>14</v>
      </c>
      <c r="DQ195" s="20" t="s">
        <v>14</v>
      </c>
      <c r="DR195" s="20" t="s">
        <v>14</v>
      </c>
      <c r="DS195" s="20" t="s">
        <v>14</v>
      </c>
      <c r="DT195" s="20" t="s">
        <v>14</v>
      </c>
      <c r="DU195" s="20" t="s">
        <v>14</v>
      </c>
      <c r="DV195" s="20" t="s">
        <v>14</v>
      </c>
      <c r="DW195" s="20" t="s">
        <v>14</v>
      </c>
      <c r="DX195" s="20" t="s">
        <v>14</v>
      </c>
      <c r="DY195" s="20" t="s">
        <v>14</v>
      </c>
      <c r="DZ195" s="20" t="s">
        <v>14</v>
      </c>
      <c r="EA195" s="20" t="s">
        <v>14</v>
      </c>
      <c r="EB195" s="20" t="s">
        <v>14</v>
      </c>
      <c r="EC195" s="20" t="s">
        <v>14</v>
      </c>
      <c r="ED195" s="20" t="s">
        <v>14</v>
      </c>
      <c r="EE195" s="20" t="s">
        <v>14</v>
      </c>
      <c r="EF195" s="20" t="s">
        <v>14</v>
      </c>
      <c r="EG195" s="20" t="s">
        <v>14</v>
      </c>
      <c r="EH195" s="20" t="s">
        <v>14</v>
      </c>
      <c r="EI195" s="20" t="s">
        <v>14</v>
      </c>
      <c r="EJ195" s="20" t="s">
        <v>14</v>
      </c>
      <c r="EK195" s="20" t="s">
        <v>14</v>
      </c>
      <c r="EL195" s="20" t="s">
        <v>14</v>
      </c>
      <c r="EM195" s="20" t="s">
        <v>14</v>
      </c>
      <c r="EN195" s="20" t="s">
        <v>14</v>
      </c>
      <c r="EO195" s="20" t="s">
        <v>14</v>
      </c>
      <c r="EP195" s="20" t="s">
        <v>14</v>
      </c>
      <c r="EQ195" s="20" t="s">
        <v>14</v>
      </c>
      <c r="ER195" s="20" t="s">
        <v>14</v>
      </c>
      <c r="ES195" s="20" t="s">
        <v>14</v>
      </c>
      <c r="ET195" s="20" t="s">
        <v>14</v>
      </c>
      <c r="EU195" s="20" t="s">
        <v>14</v>
      </c>
      <c r="EV195" s="20" t="s">
        <v>14</v>
      </c>
      <c r="EW195" s="20" t="s">
        <v>14</v>
      </c>
      <c r="EX195" s="20" t="s">
        <v>14</v>
      </c>
      <c r="EY195" s="20" t="s">
        <v>14</v>
      </c>
      <c r="EZ195" s="20" t="s">
        <v>14</v>
      </c>
      <c r="FA195" s="20" t="s">
        <v>14</v>
      </c>
      <c r="FB195" s="20" t="s">
        <v>14</v>
      </c>
      <c r="FC195" s="20" t="s">
        <v>14</v>
      </c>
      <c r="FD195" s="20" t="s">
        <v>14</v>
      </c>
      <c r="FE195" s="20">
        <v>0</v>
      </c>
      <c r="FF195" s="20">
        <v>0</v>
      </c>
      <c r="FG195" s="20">
        <v>0.1</v>
      </c>
      <c r="FH195" s="20">
        <v>30</v>
      </c>
      <c r="FI195" s="20">
        <v>0</v>
      </c>
      <c r="FJ195" s="20">
        <v>0</v>
      </c>
      <c r="FK195" s="20">
        <v>30</v>
      </c>
      <c r="FL195" s="20">
        <v>116.01</v>
      </c>
      <c r="FM195" s="20">
        <v>66</v>
      </c>
      <c r="FN195" s="20">
        <v>86.4</v>
      </c>
      <c r="FO195" s="20">
        <v>206.7</v>
      </c>
      <c r="FP195" s="20">
        <v>109</v>
      </c>
      <c r="FQ195" s="20">
        <v>758.1</v>
      </c>
      <c r="FR195" s="20">
        <v>1747.43</v>
      </c>
      <c r="FS195" s="20">
        <v>6190.66</v>
      </c>
      <c r="FT195" s="20">
        <v>1220.77</v>
      </c>
      <c r="FU195" s="20">
        <v>3089.01</v>
      </c>
      <c r="FV195" s="20">
        <v>4378.1099999999997</v>
      </c>
      <c r="FW195" s="20">
        <v>8134</v>
      </c>
      <c r="FX195" s="20">
        <v>5267.9</v>
      </c>
      <c r="FY195" s="20">
        <v>8091.71</v>
      </c>
      <c r="FZ195" s="20">
        <v>6992.8</v>
      </c>
      <c r="GA195" s="20">
        <v>6726</v>
      </c>
      <c r="GB195" s="20">
        <v>14208</v>
      </c>
      <c r="GC195" s="20">
        <v>8322.2000000000007</v>
      </c>
      <c r="GD195" s="20">
        <v>10382.299999999999</v>
      </c>
      <c r="GE195" s="20">
        <v>4955</v>
      </c>
      <c r="GF195" s="20">
        <v>5328</v>
      </c>
      <c r="GG195" s="20">
        <v>4975.3999999999996</v>
      </c>
      <c r="GH195" s="20">
        <v>10349.01</v>
      </c>
      <c r="GI195" s="30"/>
      <c r="GJ195" s="30"/>
      <c r="GK195" s="30"/>
      <c r="GL195" s="30"/>
      <c r="GM195" s="30"/>
      <c r="GN195" s="30"/>
      <c r="GO195" s="30"/>
      <c r="GP195" s="30"/>
    </row>
    <row r="196" spans="1:198" ht="31.5" customHeight="1" x14ac:dyDescent="0.3">
      <c r="B196" s="3" t="s">
        <v>121</v>
      </c>
      <c r="C196" s="3" t="s">
        <v>14</v>
      </c>
      <c r="D196" s="11" t="s">
        <v>14</v>
      </c>
      <c r="E196" s="11" t="s">
        <v>14</v>
      </c>
      <c r="F196" s="11" t="s">
        <v>14</v>
      </c>
      <c r="G196" s="11" t="s">
        <v>14</v>
      </c>
      <c r="H196" s="11" t="s">
        <v>14</v>
      </c>
      <c r="I196" s="11" t="s">
        <v>14</v>
      </c>
      <c r="J196" s="11" t="s">
        <v>14</v>
      </c>
      <c r="K196" s="11" t="s">
        <v>14</v>
      </c>
      <c r="L196" s="11" t="s">
        <v>14</v>
      </c>
      <c r="M196" s="11" t="s">
        <v>14</v>
      </c>
      <c r="N196" s="11" t="s">
        <v>14</v>
      </c>
      <c r="O196" s="11" t="s">
        <v>14</v>
      </c>
      <c r="P196" s="11" t="s">
        <v>14</v>
      </c>
      <c r="Q196" s="11" t="s">
        <v>14</v>
      </c>
      <c r="R196" s="11" t="s">
        <v>14</v>
      </c>
      <c r="S196" s="11" t="s">
        <v>14</v>
      </c>
      <c r="T196" s="11" t="s">
        <v>14</v>
      </c>
      <c r="U196" s="11" t="s">
        <v>14</v>
      </c>
      <c r="V196" s="11" t="s">
        <v>14</v>
      </c>
      <c r="W196" s="11" t="s">
        <v>14</v>
      </c>
      <c r="X196" s="11" t="s">
        <v>14</v>
      </c>
      <c r="Y196" s="11" t="s">
        <v>14</v>
      </c>
      <c r="Z196" s="11" t="s">
        <v>14</v>
      </c>
      <c r="AA196" s="11" t="s">
        <v>14</v>
      </c>
      <c r="AB196" s="11" t="s">
        <v>14</v>
      </c>
      <c r="AC196" s="11" t="s">
        <v>14</v>
      </c>
      <c r="AD196" s="11" t="s">
        <v>14</v>
      </c>
      <c r="AE196" s="11" t="s">
        <v>14</v>
      </c>
      <c r="AF196" s="11" t="s">
        <v>14</v>
      </c>
      <c r="AG196" s="11" t="s">
        <v>14</v>
      </c>
      <c r="AH196" s="11" t="s">
        <v>14</v>
      </c>
      <c r="AI196" s="11" t="s">
        <v>14</v>
      </c>
      <c r="AJ196" s="11" t="s">
        <v>14</v>
      </c>
      <c r="AK196" s="11" t="s">
        <v>14</v>
      </c>
      <c r="AL196" s="11" t="s">
        <v>14</v>
      </c>
      <c r="AM196" s="11" t="s">
        <v>14</v>
      </c>
      <c r="AN196" s="11" t="s">
        <v>14</v>
      </c>
      <c r="AO196" s="11" t="s">
        <v>14</v>
      </c>
      <c r="AP196" s="11" t="s">
        <v>14</v>
      </c>
      <c r="AQ196" s="11" t="s">
        <v>14</v>
      </c>
      <c r="AR196" s="11" t="s">
        <v>14</v>
      </c>
      <c r="AS196" s="11" t="s">
        <v>14</v>
      </c>
      <c r="AT196" s="11" t="s">
        <v>14</v>
      </c>
      <c r="AU196" s="11" t="s">
        <v>14</v>
      </c>
      <c r="AV196" s="11" t="s">
        <v>14</v>
      </c>
      <c r="AW196" s="11" t="s">
        <v>14</v>
      </c>
      <c r="AX196" s="11" t="s">
        <v>14</v>
      </c>
      <c r="AY196" s="11" t="s">
        <v>14</v>
      </c>
      <c r="AZ196" s="11" t="s">
        <v>14</v>
      </c>
      <c r="BA196" s="11" t="s">
        <v>14</v>
      </c>
      <c r="BB196" s="11" t="s">
        <v>14</v>
      </c>
      <c r="BC196" s="11" t="s">
        <v>14</v>
      </c>
      <c r="BD196" s="11" t="s">
        <v>14</v>
      </c>
      <c r="BE196" s="11" t="s">
        <v>14</v>
      </c>
      <c r="BF196" s="11" t="s">
        <v>14</v>
      </c>
      <c r="BG196" s="11" t="s">
        <v>14</v>
      </c>
      <c r="BH196" s="11" t="s">
        <v>14</v>
      </c>
      <c r="BI196" s="11" t="s">
        <v>14</v>
      </c>
      <c r="BJ196" s="11" t="s">
        <v>14</v>
      </c>
      <c r="BK196" s="11" t="s">
        <v>14</v>
      </c>
      <c r="BL196" s="11" t="s">
        <v>14</v>
      </c>
      <c r="BM196" s="11" t="s">
        <v>14</v>
      </c>
      <c r="BN196" s="11" t="s">
        <v>14</v>
      </c>
      <c r="BO196" s="11" t="s">
        <v>14</v>
      </c>
      <c r="BP196" s="11" t="s">
        <v>14</v>
      </c>
      <c r="BQ196" s="11" t="s">
        <v>14</v>
      </c>
      <c r="BR196" s="11" t="s">
        <v>14</v>
      </c>
      <c r="BS196" s="11" t="s">
        <v>14</v>
      </c>
      <c r="BT196" s="11" t="s">
        <v>14</v>
      </c>
      <c r="BU196" s="11" t="s">
        <v>14</v>
      </c>
      <c r="BV196" s="20" t="s">
        <v>14</v>
      </c>
      <c r="BW196" s="20" t="s">
        <v>14</v>
      </c>
      <c r="BX196" s="20" t="s">
        <v>14</v>
      </c>
      <c r="BY196" s="20" t="s">
        <v>14</v>
      </c>
      <c r="BZ196" s="20" t="s">
        <v>14</v>
      </c>
      <c r="CA196" s="20" t="s">
        <v>14</v>
      </c>
      <c r="CB196" s="20" t="s">
        <v>14</v>
      </c>
      <c r="CC196" s="20" t="s">
        <v>14</v>
      </c>
      <c r="CD196" s="20" t="s">
        <v>14</v>
      </c>
      <c r="CE196" s="20" t="s">
        <v>14</v>
      </c>
      <c r="CF196" s="20" t="s">
        <v>14</v>
      </c>
      <c r="CG196" s="20" t="s">
        <v>14</v>
      </c>
      <c r="CH196" s="20" t="s">
        <v>14</v>
      </c>
      <c r="CI196" s="20" t="s">
        <v>14</v>
      </c>
      <c r="CJ196" s="20" t="s">
        <v>14</v>
      </c>
      <c r="CK196" s="20" t="s">
        <v>14</v>
      </c>
      <c r="CL196" s="20" t="s">
        <v>14</v>
      </c>
      <c r="CM196" s="20" t="s">
        <v>14</v>
      </c>
      <c r="CN196" s="20" t="s">
        <v>14</v>
      </c>
      <c r="CO196" s="20" t="s">
        <v>14</v>
      </c>
      <c r="CP196" s="20" t="s">
        <v>14</v>
      </c>
      <c r="CQ196" s="20" t="s">
        <v>14</v>
      </c>
      <c r="CR196" s="20" t="s">
        <v>14</v>
      </c>
      <c r="CS196" s="20" t="s">
        <v>14</v>
      </c>
      <c r="CT196" s="20" t="s">
        <v>14</v>
      </c>
      <c r="CU196" s="20" t="s">
        <v>14</v>
      </c>
      <c r="CV196" s="20" t="s">
        <v>14</v>
      </c>
      <c r="CW196" s="20" t="s">
        <v>14</v>
      </c>
      <c r="CX196" s="20" t="s">
        <v>14</v>
      </c>
      <c r="CY196" s="20" t="s">
        <v>14</v>
      </c>
      <c r="CZ196" s="20" t="s">
        <v>14</v>
      </c>
      <c r="DA196" s="20" t="s">
        <v>14</v>
      </c>
      <c r="DB196" s="20" t="s">
        <v>14</v>
      </c>
      <c r="DC196" s="20" t="s">
        <v>14</v>
      </c>
      <c r="DD196" s="20" t="s">
        <v>14</v>
      </c>
      <c r="DE196" s="11" t="s">
        <v>14</v>
      </c>
      <c r="DF196" s="11" t="s">
        <v>14</v>
      </c>
      <c r="DG196" s="20" t="s">
        <v>14</v>
      </c>
      <c r="DH196" s="20" t="s">
        <v>14</v>
      </c>
      <c r="DI196" s="20" t="s">
        <v>14</v>
      </c>
      <c r="DJ196" s="20" t="s">
        <v>14</v>
      </c>
      <c r="DK196" s="20" t="s">
        <v>14</v>
      </c>
      <c r="DL196" s="20" t="s">
        <v>14</v>
      </c>
      <c r="DM196" s="20" t="s">
        <v>14</v>
      </c>
      <c r="DN196" s="20" t="s">
        <v>14</v>
      </c>
      <c r="DO196" s="20" t="s">
        <v>14</v>
      </c>
      <c r="DP196" s="20" t="s">
        <v>14</v>
      </c>
      <c r="DQ196" s="20" t="s">
        <v>14</v>
      </c>
      <c r="DR196" s="20" t="s">
        <v>14</v>
      </c>
      <c r="DS196" s="20" t="s">
        <v>14</v>
      </c>
      <c r="DT196" s="20" t="s">
        <v>14</v>
      </c>
      <c r="DU196" s="20" t="s">
        <v>14</v>
      </c>
      <c r="DV196" s="20" t="s">
        <v>14</v>
      </c>
      <c r="DW196" s="20" t="s">
        <v>14</v>
      </c>
      <c r="DX196" s="20" t="s">
        <v>14</v>
      </c>
      <c r="DY196" s="20" t="s">
        <v>14</v>
      </c>
      <c r="DZ196" s="20" t="s">
        <v>14</v>
      </c>
      <c r="EA196" s="20" t="s">
        <v>14</v>
      </c>
      <c r="EB196" s="20" t="s">
        <v>14</v>
      </c>
      <c r="EC196" s="20" t="s">
        <v>14</v>
      </c>
      <c r="ED196" s="20" t="s">
        <v>14</v>
      </c>
      <c r="EE196" s="20" t="s">
        <v>14</v>
      </c>
      <c r="EF196" s="20" t="s">
        <v>14</v>
      </c>
      <c r="EG196" s="20" t="s">
        <v>14</v>
      </c>
      <c r="EH196" s="20" t="s">
        <v>14</v>
      </c>
      <c r="EI196" s="20" t="s">
        <v>14</v>
      </c>
      <c r="EJ196" s="20" t="s">
        <v>14</v>
      </c>
      <c r="EK196" s="20" t="s">
        <v>14</v>
      </c>
      <c r="EL196" s="20" t="s">
        <v>14</v>
      </c>
      <c r="EM196" s="20" t="s">
        <v>14</v>
      </c>
      <c r="EN196" s="20" t="s">
        <v>14</v>
      </c>
      <c r="EO196" s="20" t="s">
        <v>14</v>
      </c>
      <c r="EP196" s="20" t="s">
        <v>14</v>
      </c>
      <c r="EQ196" s="20" t="s">
        <v>14</v>
      </c>
      <c r="ER196" s="20" t="s">
        <v>14</v>
      </c>
      <c r="ES196" s="20" t="s">
        <v>14</v>
      </c>
      <c r="ET196" s="20" t="s">
        <v>14</v>
      </c>
      <c r="EU196" s="20" t="s">
        <v>14</v>
      </c>
      <c r="EV196" s="20" t="s">
        <v>14</v>
      </c>
      <c r="EW196" s="20" t="s">
        <v>14</v>
      </c>
      <c r="EX196" s="20" t="s">
        <v>14</v>
      </c>
      <c r="EY196" s="20" t="s">
        <v>14</v>
      </c>
      <c r="EZ196" s="20" t="s">
        <v>14</v>
      </c>
      <c r="FA196" s="20" t="s">
        <v>14</v>
      </c>
      <c r="FB196" s="20" t="s">
        <v>14</v>
      </c>
      <c r="FC196" s="20" t="s">
        <v>14</v>
      </c>
      <c r="FD196" s="20" t="s">
        <v>14</v>
      </c>
      <c r="FE196" s="20">
        <v>0</v>
      </c>
      <c r="FF196" s="20">
        <v>0</v>
      </c>
      <c r="FG196" s="20">
        <v>0</v>
      </c>
      <c r="FH196" s="20">
        <v>0</v>
      </c>
      <c r="FI196" s="20">
        <v>0</v>
      </c>
      <c r="FJ196" s="20">
        <v>0</v>
      </c>
      <c r="FK196" s="20">
        <v>0</v>
      </c>
      <c r="FL196" s="20">
        <v>0</v>
      </c>
      <c r="FM196" s="20">
        <v>0</v>
      </c>
      <c r="FN196" s="20">
        <v>0</v>
      </c>
      <c r="FO196" s="20">
        <v>0</v>
      </c>
      <c r="FP196" s="20">
        <v>0</v>
      </c>
      <c r="FQ196" s="20">
        <v>0</v>
      </c>
      <c r="FR196" s="20">
        <v>0</v>
      </c>
      <c r="FS196" s="20">
        <v>0</v>
      </c>
      <c r="FT196" s="20">
        <v>0</v>
      </c>
      <c r="FU196" s="20">
        <v>0</v>
      </c>
      <c r="FV196" s="20">
        <v>0</v>
      </c>
      <c r="FW196" s="20">
        <v>0</v>
      </c>
      <c r="FX196" s="20">
        <v>0</v>
      </c>
      <c r="FY196" s="20">
        <v>0</v>
      </c>
      <c r="FZ196" s="20">
        <v>0</v>
      </c>
      <c r="GA196" s="20">
        <v>0</v>
      </c>
      <c r="GB196" s="20">
        <v>0</v>
      </c>
      <c r="GC196" s="20">
        <v>0</v>
      </c>
      <c r="GD196" s="20">
        <v>0</v>
      </c>
      <c r="GE196" s="20">
        <v>0</v>
      </c>
      <c r="GF196" s="20">
        <v>0</v>
      </c>
      <c r="GG196" s="20">
        <v>0</v>
      </c>
      <c r="GH196" s="20">
        <v>0</v>
      </c>
      <c r="GI196" s="30"/>
      <c r="GJ196" s="30"/>
      <c r="GK196" s="30"/>
      <c r="GL196" s="30"/>
      <c r="GM196" s="30"/>
      <c r="GN196" s="30"/>
      <c r="GO196" s="30"/>
      <c r="GP196" s="30"/>
    </row>
    <row r="197" spans="1:198" ht="31.5" customHeight="1" x14ac:dyDescent="0.3">
      <c r="B197" s="3" t="s">
        <v>123</v>
      </c>
      <c r="C197" s="3" t="s">
        <v>14</v>
      </c>
      <c r="D197" s="11" t="s">
        <v>14</v>
      </c>
      <c r="E197" s="11" t="s">
        <v>14</v>
      </c>
      <c r="F197" s="11" t="s">
        <v>14</v>
      </c>
      <c r="G197" s="11" t="s">
        <v>14</v>
      </c>
      <c r="H197" s="11" t="s">
        <v>14</v>
      </c>
      <c r="I197" s="11" t="s">
        <v>14</v>
      </c>
      <c r="J197" s="11" t="s">
        <v>14</v>
      </c>
      <c r="K197" s="11" t="s">
        <v>14</v>
      </c>
      <c r="L197" s="11" t="s">
        <v>14</v>
      </c>
      <c r="M197" s="11" t="s">
        <v>14</v>
      </c>
      <c r="N197" s="11" t="s">
        <v>14</v>
      </c>
      <c r="O197" s="11" t="s">
        <v>14</v>
      </c>
      <c r="P197" s="11" t="s">
        <v>14</v>
      </c>
      <c r="Q197" s="11" t="s">
        <v>14</v>
      </c>
      <c r="R197" s="11" t="s">
        <v>14</v>
      </c>
      <c r="S197" s="11" t="s">
        <v>14</v>
      </c>
      <c r="T197" s="11" t="s">
        <v>14</v>
      </c>
      <c r="U197" s="11" t="s">
        <v>14</v>
      </c>
      <c r="V197" s="11" t="s">
        <v>14</v>
      </c>
      <c r="W197" s="11" t="s">
        <v>14</v>
      </c>
      <c r="X197" s="11" t="s">
        <v>14</v>
      </c>
      <c r="Y197" s="11" t="s">
        <v>14</v>
      </c>
      <c r="Z197" s="11" t="s">
        <v>14</v>
      </c>
      <c r="AA197" s="11" t="s">
        <v>14</v>
      </c>
      <c r="AB197" s="11" t="s">
        <v>14</v>
      </c>
      <c r="AC197" s="11" t="s">
        <v>14</v>
      </c>
      <c r="AD197" s="11" t="s">
        <v>14</v>
      </c>
      <c r="AE197" s="11" t="s">
        <v>14</v>
      </c>
      <c r="AF197" s="11" t="s">
        <v>14</v>
      </c>
      <c r="AG197" s="11" t="s">
        <v>14</v>
      </c>
      <c r="AH197" s="11" t="s">
        <v>14</v>
      </c>
      <c r="AI197" s="11" t="s">
        <v>14</v>
      </c>
      <c r="AJ197" s="11" t="s">
        <v>14</v>
      </c>
      <c r="AK197" s="11" t="s">
        <v>14</v>
      </c>
      <c r="AL197" s="11" t="s">
        <v>14</v>
      </c>
      <c r="AM197" s="11" t="s">
        <v>14</v>
      </c>
      <c r="AN197" s="11" t="s">
        <v>14</v>
      </c>
      <c r="AO197" s="11" t="s">
        <v>14</v>
      </c>
      <c r="AP197" s="11" t="s">
        <v>14</v>
      </c>
      <c r="AQ197" s="11" t="s">
        <v>14</v>
      </c>
      <c r="AR197" s="11" t="s">
        <v>14</v>
      </c>
      <c r="AS197" s="11" t="s">
        <v>14</v>
      </c>
      <c r="AT197" s="11" t="s">
        <v>14</v>
      </c>
      <c r="AU197" s="11" t="s">
        <v>14</v>
      </c>
      <c r="AV197" s="11" t="s">
        <v>14</v>
      </c>
      <c r="AW197" s="11" t="s">
        <v>14</v>
      </c>
      <c r="AX197" s="11" t="s">
        <v>14</v>
      </c>
      <c r="AY197" s="11" t="s">
        <v>14</v>
      </c>
      <c r="AZ197" s="11" t="s">
        <v>14</v>
      </c>
      <c r="BA197" s="11" t="s">
        <v>14</v>
      </c>
      <c r="BB197" s="11" t="s">
        <v>14</v>
      </c>
      <c r="BC197" s="11" t="s">
        <v>14</v>
      </c>
      <c r="BD197" s="11" t="s">
        <v>14</v>
      </c>
      <c r="BE197" s="11" t="s">
        <v>14</v>
      </c>
      <c r="BF197" s="11" t="s">
        <v>14</v>
      </c>
      <c r="BG197" s="11" t="s">
        <v>14</v>
      </c>
      <c r="BH197" s="11" t="s">
        <v>14</v>
      </c>
      <c r="BI197" s="11" t="s">
        <v>14</v>
      </c>
      <c r="BJ197" s="11" t="s">
        <v>14</v>
      </c>
      <c r="BK197" s="11" t="s">
        <v>14</v>
      </c>
      <c r="BL197" s="20" t="s">
        <v>14</v>
      </c>
      <c r="BM197" s="20" t="s">
        <v>14</v>
      </c>
      <c r="BN197" s="20" t="s">
        <v>14</v>
      </c>
      <c r="BO197" s="20" t="s">
        <v>14</v>
      </c>
      <c r="BP197" s="20" t="s">
        <v>14</v>
      </c>
      <c r="BQ197" s="20" t="s">
        <v>14</v>
      </c>
      <c r="BR197" s="20" t="s">
        <v>14</v>
      </c>
      <c r="BS197" s="20" t="s">
        <v>14</v>
      </c>
      <c r="BT197" s="20" t="s">
        <v>14</v>
      </c>
      <c r="BU197" s="20" t="s">
        <v>14</v>
      </c>
      <c r="BV197" s="20" t="s">
        <v>14</v>
      </c>
      <c r="BW197" s="20" t="s">
        <v>14</v>
      </c>
      <c r="BX197" s="20" t="s">
        <v>14</v>
      </c>
      <c r="BY197" s="20" t="s">
        <v>14</v>
      </c>
      <c r="BZ197" s="20" t="s">
        <v>14</v>
      </c>
      <c r="CA197" s="20" t="s">
        <v>14</v>
      </c>
      <c r="CB197" s="20" t="s">
        <v>14</v>
      </c>
      <c r="CC197" s="20" t="s">
        <v>14</v>
      </c>
      <c r="CD197" s="20" t="s">
        <v>14</v>
      </c>
      <c r="CE197" s="20" t="s">
        <v>14</v>
      </c>
      <c r="CF197" s="20" t="s">
        <v>14</v>
      </c>
      <c r="CG197" s="20" t="s">
        <v>14</v>
      </c>
      <c r="CH197" s="20" t="s">
        <v>14</v>
      </c>
      <c r="CI197" s="20" t="s">
        <v>14</v>
      </c>
      <c r="CJ197" s="20" t="s">
        <v>14</v>
      </c>
      <c r="CK197" s="20" t="s">
        <v>14</v>
      </c>
      <c r="CL197" s="20" t="s">
        <v>14</v>
      </c>
      <c r="CM197" s="20" t="s">
        <v>14</v>
      </c>
      <c r="CN197" s="20" t="s">
        <v>14</v>
      </c>
      <c r="CO197" s="20" t="s">
        <v>14</v>
      </c>
      <c r="CP197" s="20" t="s">
        <v>14</v>
      </c>
      <c r="CQ197" s="20" t="s">
        <v>14</v>
      </c>
      <c r="CR197" s="20" t="s">
        <v>14</v>
      </c>
      <c r="CS197" s="20" t="s">
        <v>14</v>
      </c>
      <c r="CT197" s="20" t="s">
        <v>14</v>
      </c>
      <c r="CU197" s="20" t="s">
        <v>14</v>
      </c>
      <c r="CV197" s="20" t="s">
        <v>14</v>
      </c>
      <c r="CW197" s="20" t="s">
        <v>14</v>
      </c>
      <c r="CX197" s="20" t="s">
        <v>14</v>
      </c>
      <c r="CY197" s="20" t="s">
        <v>14</v>
      </c>
      <c r="CZ197" s="20" t="s">
        <v>14</v>
      </c>
      <c r="DA197" s="20" t="s">
        <v>14</v>
      </c>
      <c r="DB197" s="20" t="s">
        <v>14</v>
      </c>
      <c r="DC197" s="20" t="s">
        <v>14</v>
      </c>
      <c r="DD197" s="20" t="s">
        <v>14</v>
      </c>
      <c r="DE197" s="11" t="s">
        <v>14</v>
      </c>
      <c r="DF197" s="11" t="s">
        <v>14</v>
      </c>
      <c r="DG197" s="11" t="s">
        <v>14</v>
      </c>
      <c r="DH197" s="11" t="s">
        <v>14</v>
      </c>
      <c r="DI197" s="11" t="s">
        <v>14</v>
      </c>
      <c r="DJ197" s="11" t="s">
        <v>14</v>
      </c>
      <c r="DK197" s="11" t="s">
        <v>14</v>
      </c>
      <c r="DL197" s="11" t="s">
        <v>14</v>
      </c>
      <c r="DM197" s="11" t="s">
        <v>14</v>
      </c>
      <c r="DN197" s="11" t="s">
        <v>14</v>
      </c>
      <c r="DO197" s="11" t="s">
        <v>14</v>
      </c>
      <c r="DP197" s="11" t="s">
        <v>14</v>
      </c>
      <c r="DQ197" s="11" t="s">
        <v>14</v>
      </c>
      <c r="DR197" s="11" t="s">
        <v>14</v>
      </c>
      <c r="DS197" s="11" t="s">
        <v>14</v>
      </c>
      <c r="DT197" s="11" t="s">
        <v>14</v>
      </c>
      <c r="DU197" s="11" t="s">
        <v>14</v>
      </c>
      <c r="DV197" s="11" t="s">
        <v>14</v>
      </c>
      <c r="DW197" s="11" t="s">
        <v>14</v>
      </c>
      <c r="DX197" s="11" t="s">
        <v>14</v>
      </c>
      <c r="DY197" s="11" t="s">
        <v>14</v>
      </c>
      <c r="DZ197" s="11" t="s">
        <v>14</v>
      </c>
      <c r="EA197" s="11" t="s">
        <v>14</v>
      </c>
      <c r="EB197" s="11" t="s">
        <v>14</v>
      </c>
      <c r="EC197" s="11" t="s">
        <v>14</v>
      </c>
      <c r="ED197" s="11" t="s">
        <v>14</v>
      </c>
      <c r="EE197" s="11" t="s">
        <v>14</v>
      </c>
      <c r="EF197" s="11" t="s">
        <v>14</v>
      </c>
      <c r="EG197" s="11" t="s">
        <v>14</v>
      </c>
      <c r="EH197" s="11" t="s">
        <v>14</v>
      </c>
      <c r="EI197" s="11" t="s">
        <v>14</v>
      </c>
      <c r="EJ197" s="11" t="s">
        <v>14</v>
      </c>
      <c r="EK197" s="11" t="s">
        <v>14</v>
      </c>
      <c r="EL197" s="11" t="s">
        <v>14</v>
      </c>
      <c r="EM197" s="11" t="s">
        <v>14</v>
      </c>
      <c r="EN197" s="11" t="s">
        <v>14</v>
      </c>
      <c r="EO197" s="11" t="s">
        <v>14</v>
      </c>
      <c r="EP197" s="11" t="s">
        <v>14</v>
      </c>
      <c r="EQ197" s="11" t="s">
        <v>14</v>
      </c>
      <c r="ER197" s="11" t="s">
        <v>14</v>
      </c>
      <c r="ES197" s="11" t="s">
        <v>14</v>
      </c>
      <c r="ET197" s="11" t="s">
        <v>14</v>
      </c>
      <c r="EU197" s="11" t="s">
        <v>14</v>
      </c>
      <c r="EV197" s="11" t="s">
        <v>14</v>
      </c>
      <c r="EW197" s="11" t="s">
        <v>14</v>
      </c>
      <c r="EX197" s="11" t="s">
        <v>14</v>
      </c>
      <c r="EY197" s="11" t="s">
        <v>14</v>
      </c>
      <c r="EZ197" s="11" t="s">
        <v>14</v>
      </c>
      <c r="FA197" s="11" t="s">
        <v>14</v>
      </c>
      <c r="FB197" s="11" t="s">
        <v>14</v>
      </c>
      <c r="FC197" s="11" t="s">
        <v>14</v>
      </c>
      <c r="FD197" s="11" t="s">
        <v>14</v>
      </c>
      <c r="FE197" s="11">
        <v>0</v>
      </c>
      <c r="FF197" s="11">
        <v>0</v>
      </c>
      <c r="FG197" s="11">
        <v>0</v>
      </c>
      <c r="FH197" s="11">
        <v>0</v>
      </c>
      <c r="FI197" s="11">
        <v>0</v>
      </c>
      <c r="FJ197" s="11">
        <v>0</v>
      </c>
      <c r="FK197" s="11">
        <v>0</v>
      </c>
      <c r="FL197" s="11">
        <v>0</v>
      </c>
      <c r="FM197" s="11">
        <v>0</v>
      </c>
      <c r="FN197" s="11">
        <v>0</v>
      </c>
      <c r="FO197" s="11">
        <v>0</v>
      </c>
      <c r="FP197" s="11">
        <v>0</v>
      </c>
      <c r="FQ197" s="11">
        <v>0</v>
      </c>
      <c r="FR197" s="11">
        <v>0</v>
      </c>
      <c r="FS197" s="11">
        <v>0</v>
      </c>
      <c r="FT197" s="11">
        <v>0</v>
      </c>
      <c r="FU197" s="11">
        <v>0</v>
      </c>
      <c r="FV197" s="11">
        <v>0</v>
      </c>
      <c r="FW197" s="11">
        <v>0</v>
      </c>
      <c r="FX197" s="11">
        <v>0</v>
      </c>
      <c r="FY197" s="11">
        <v>0</v>
      </c>
      <c r="FZ197" s="11">
        <v>0</v>
      </c>
      <c r="GA197" s="11">
        <v>0</v>
      </c>
      <c r="GB197" s="11">
        <v>0</v>
      </c>
      <c r="GC197" s="20">
        <v>0</v>
      </c>
      <c r="GD197" s="20">
        <v>0</v>
      </c>
      <c r="GE197" s="20">
        <v>0</v>
      </c>
      <c r="GF197" s="20">
        <v>0</v>
      </c>
      <c r="GG197" s="20">
        <v>0</v>
      </c>
      <c r="GH197" s="20">
        <v>0</v>
      </c>
      <c r="GI197" s="30"/>
      <c r="GJ197" s="30"/>
      <c r="GK197" s="30"/>
      <c r="GL197" s="30"/>
      <c r="GM197" s="30"/>
      <c r="GN197" s="30"/>
      <c r="GO197" s="30"/>
      <c r="GP197" s="30"/>
    </row>
    <row r="198" spans="1:198" ht="31.5" customHeight="1" x14ac:dyDescent="0.3">
      <c r="B198" s="3" t="s">
        <v>36</v>
      </c>
      <c r="C198" s="3" t="s">
        <v>37</v>
      </c>
      <c r="D198" s="11" t="s">
        <v>14</v>
      </c>
      <c r="E198" s="11" t="s">
        <v>14</v>
      </c>
      <c r="F198" s="11" t="s">
        <v>14</v>
      </c>
      <c r="G198" s="11" t="s">
        <v>14</v>
      </c>
      <c r="H198" s="11" t="s">
        <v>14</v>
      </c>
      <c r="I198" s="11" t="s">
        <v>14</v>
      </c>
      <c r="J198" s="11" t="s">
        <v>14</v>
      </c>
      <c r="K198" s="11" t="s">
        <v>14</v>
      </c>
      <c r="L198" s="11" t="s">
        <v>14</v>
      </c>
      <c r="M198" s="11" t="s">
        <v>14</v>
      </c>
      <c r="N198" s="11" t="s">
        <v>14</v>
      </c>
      <c r="O198" s="11" t="s">
        <v>14</v>
      </c>
      <c r="P198" s="11" t="s">
        <v>14</v>
      </c>
      <c r="Q198" s="11" t="s">
        <v>14</v>
      </c>
      <c r="R198" s="11" t="s">
        <v>14</v>
      </c>
      <c r="S198" s="11" t="s">
        <v>14</v>
      </c>
      <c r="T198" s="11" t="s">
        <v>14</v>
      </c>
      <c r="U198" s="11" t="s">
        <v>14</v>
      </c>
      <c r="V198" s="11" t="s">
        <v>14</v>
      </c>
      <c r="W198" s="11" t="s">
        <v>14</v>
      </c>
      <c r="X198" s="11" t="s">
        <v>14</v>
      </c>
      <c r="Y198" s="11" t="s">
        <v>14</v>
      </c>
      <c r="Z198" s="11" t="s">
        <v>14</v>
      </c>
      <c r="AA198" s="11" t="s">
        <v>14</v>
      </c>
      <c r="AB198" s="11" t="s">
        <v>14</v>
      </c>
      <c r="AC198" s="11" t="s">
        <v>14</v>
      </c>
      <c r="AD198" s="11" t="s">
        <v>14</v>
      </c>
      <c r="AE198" s="11" t="s">
        <v>14</v>
      </c>
      <c r="AF198" s="11" t="s">
        <v>14</v>
      </c>
      <c r="AG198" s="11" t="s">
        <v>14</v>
      </c>
      <c r="AH198" s="11" t="s">
        <v>14</v>
      </c>
      <c r="AI198" s="11" t="s">
        <v>14</v>
      </c>
      <c r="AJ198" s="11" t="s">
        <v>14</v>
      </c>
      <c r="AK198" s="11" t="s">
        <v>14</v>
      </c>
      <c r="AL198" s="11" t="s">
        <v>14</v>
      </c>
      <c r="AM198" s="11" t="s">
        <v>14</v>
      </c>
      <c r="AN198" s="11" t="s">
        <v>14</v>
      </c>
      <c r="AO198" s="11" t="s">
        <v>14</v>
      </c>
      <c r="AP198" s="11" t="s">
        <v>14</v>
      </c>
      <c r="AQ198" s="11" t="s">
        <v>14</v>
      </c>
      <c r="AR198" s="11" t="s">
        <v>14</v>
      </c>
      <c r="AS198" s="11" t="s">
        <v>14</v>
      </c>
      <c r="AT198" s="11" t="s">
        <v>14</v>
      </c>
      <c r="AU198" s="11" t="s">
        <v>14</v>
      </c>
      <c r="AV198" s="11" t="s">
        <v>14</v>
      </c>
      <c r="AW198" s="11" t="s">
        <v>14</v>
      </c>
      <c r="AX198" s="11" t="s">
        <v>14</v>
      </c>
      <c r="AY198" s="11" t="s">
        <v>14</v>
      </c>
      <c r="AZ198" s="11" t="s">
        <v>14</v>
      </c>
      <c r="BA198" s="11" t="s">
        <v>14</v>
      </c>
      <c r="BB198" s="11" t="s">
        <v>14</v>
      </c>
      <c r="BC198" s="11" t="s">
        <v>14</v>
      </c>
      <c r="BD198" s="11" t="s">
        <v>14</v>
      </c>
      <c r="BE198" s="11" t="s">
        <v>14</v>
      </c>
      <c r="BF198" s="11" t="s">
        <v>14</v>
      </c>
      <c r="BG198" s="11" t="s">
        <v>14</v>
      </c>
      <c r="BH198" s="11" t="s">
        <v>14</v>
      </c>
      <c r="BI198" s="11" t="s">
        <v>14</v>
      </c>
      <c r="BJ198" s="11" t="s">
        <v>14</v>
      </c>
      <c r="BK198" s="11" t="s">
        <v>14</v>
      </c>
      <c r="BL198" s="11" t="s">
        <v>14</v>
      </c>
      <c r="BM198" s="11" t="s">
        <v>14</v>
      </c>
      <c r="BN198" s="11" t="s">
        <v>14</v>
      </c>
      <c r="BO198" s="11" t="s">
        <v>14</v>
      </c>
      <c r="BP198" s="11" t="s">
        <v>14</v>
      </c>
      <c r="BQ198" s="11" t="s">
        <v>14</v>
      </c>
      <c r="BR198" s="11" t="s">
        <v>14</v>
      </c>
      <c r="BS198" s="11" t="s">
        <v>14</v>
      </c>
      <c r="BT198" s="11" t="s">
        <v>14</v>
      </c>
      <c r="BU198" s="11" t="s">
        <v>14</v>
      </c>
      <c r="BV198" s="11" t="s">
        <v>14</v>
      </c>
      <c r="BW198" s="11" t="s">
        <v>14</v>
      </c>
      <c r="BX198" s="11" t="s">
        <v>14</v>
      </c>
      <c r="BY198" s="11" t="s">
        <v>14</v>
      </c>
      <c r="BZ198" s="11" t="s">
        <v>14</v>
      </c>
      <c r="CA198" s="11" t="s">
        <v>14</v>
      </c>
      <c r="CB198" s="11" t="s">
        <v>14</v>
      </c>
      <c r="CC198" s="11" t="s">
        <v>14</v>
      </c>
      <c r="CD198" s="11" t="s">
        <v>14</v>
      </c>
      <c r="CE198" s="11" t="s">
        <v>14</v>
      </c>
      <c r="CF198" s="11" t="s">
        <v>14</v>
      </c>
      <c r="CG198" s="11" t="s">
        <v>14</v>
      </c>
      <c r="CH198" s="11" t="s">
        <v>14</v>
      </c>
      <c r="CI198" s="11" t="s">
        <v>14</v>
      </c>
      <c r="CJ198" s="11" t="s">
        <v>14</v>
      </c>
      <c r="CK198" s="11" t="s">
        <v>14</v>
      </c>
      <c r="CL198" s="11" t="s">
        <v>14</v>
      </c>
      <c r="CM198" s="11" t="s">
        <v>14</v>
      </c>
      <c r="CN198" s="11" t="s">
        <v>14</v>
      </c>
      <c r="CO198" s="11" t="s">
        <v>14</v>
      </c>
      <c r="CP198" s="11" t="s">
        <v>14</v>
      </c>
      <c r="CQ198" s="11" t="s">
        <v>14</v>
      </c>
      <c r="CR198" s="11" t="s">
        <v>14</v>
      </c>
      <c r="CS198" s="11" t="s">
        <v>14</v>
      </c>
      <c r="CT198" s="11" t="s">
        <v>14</v>
      </c>
      <c r="CU198" s="11" t="s">
        <v>14</v>
      </c>
      <c r="CV198" s="11" t="s">
        <v>14</v>
      </c>
      <c r="CW198" s="11" t="s">
        <v>14</v>
      </c>
      <c r="CX198" s="11" t="s">
        <v>14</v>
      </c>
      <c r="CY198" s="11" t="s">
        <v>14</v>
      </c>
      <c r="CZ198" s="11" t="s">
        <v>14</v>
      </c>
      <c r="DA198" s="11" t="s">
        <v>14</v>
      </c>
      <c r="DB198" s="11" t="s">
        <v>14</v>
      </c>
      <c r="DC198" s="11" t="s">
        <v>14</v>
      </c>
      <c r="DD198" s="11" t="s">
        <v>14</v>
      </c>
      <c r="DE198" s="11" t="s">
        <v>14</v>
      </c>
      <c r="DF198" s="11" t="s">
        <v>14</v>
      </c>
      <c r="DG198" s="11" t="s">
        <v>14</v>
      </c>
      <c r="DH198" s="11" t="s">
        <v>14</v>
      </c>
      <c r="DI198" s="11" t="s">
        <v>14</v>
      </c>
      <c r="DJ198" s="11" t="s">
        <v>14</v>
      </c>
      <c r="DK198" s="11" t="s">
        <v>14</v>
      </c>
      <c r="DL198" s="11" t="s">
        <v>14</v>
      </c>
      <c r="DM198" s="11" t="s">
        <v>14</v>
      </c>
      <c r="DN198" s="11" t="s">
        <v>14</v>
      </c>
      <c r="DO198" s="11" t="s">
        <v>14</v>
      </c>
      <c r="DP198" s="11" t="s">
        <v>14</v>
      </c>
      <c r="DQ198" s="11" t="s">
        <v>14</v>
      </c>
      <c r="DR198" s="11" t="s">
        <v>14</v>
      </c>
      <c r="DS198" s="11" t="s">
        <v>14</v>
      </c>
      <c r="DT198" s="11" t="s">
        <v>14</v>
      </c>
      <c r="DU198" s="11" t="s">
        <v>14</v>
      </c>
      <c r="DV198" s="11" t="s">
        <v>14</v>
      </c>
      <c r="DW198" s="11" t="s">
        <v>14</v>
      </c>
      <c r="DX198" s="11" t="s">
        <v>14</v>
      </c>
      <c r="DY198" s="11" t="s">
        <v>14</v>
      </c>
      <c r="DZ198" s="11" t="s">
        <v>14</v>
      </c>
      <c r="EA198" s="11" t="s">
        <v>14</v>
      </c>
      <c r="EB198" s="11" t="s">
        <v>14</v>
      </c>
      <c r="EC198" s="11" t="s">
        <v>14</v>
      </c>
      <c r="ED198" s="11" t="s">
        <v>14</v>
      </c>
      <c r="EE198" s="11" t="s">
        <v>14</v>
      </c>
      <c r="EF198" s="11" t="s">
        <v>14</v>
      </c>
      <c r="EG198" s="11" t="s">
        <v>14</v>
      </c>
      <c r="EH198" s="11" t="s">
        <v>14</v>
      </c>
      <c r="EI198" s="11" t="s">
        <v>14</v>
      </c>
      <c r="EJ198" s="11" t="s">
        <v>14</v>
      </c>
      <c r="EK198" s="11" t="s">
        <v>14</v>
      </c>
      <c r="EL198" s="11" t="s">
        <v>14</v>
      </c>
      <c r="EM198" s="11" t="s">
        <v>14</v>
      </c>
      <c r="EN198" s="11" t="s">
        <v>14</v>
      </c>
      <c r="EO198" s="11" t="s">
        <v>14</v>
      </c>
      <c r="EP198" s="11" t="s">
        <v>14</v>
      </c>
      <c r="EQ198" s="11" t="s">
        <v>14</v>
      </c>
      <c r="ER198" s="11" t="s">
        <v>14</v>
      </c>
      <c r="ES198" s="11" t="s">
        <v>14</v>
      </c>
      <c r="ET198" s="11" t="s">
        <v>14</v>
      </c>
      <c r="EU198" s="11" t="s">
        <v>14</v>
      </c>
      <c r="EV198" s="11" t="s">
        <v>14</v>
      </c>
      <c r="EW198" s="11" t="s">
        <v>14</v>
      </c>
      <c r="EX198" s="11" t="s">
        <v>14</v>
      </c>
      <c r="EY198" s="11" t="s">
        <v>14</v>
      </c>
      <c r="EZ198" s="11" t="s">
        <v>14</v>
      </c>
      <c r="FA198" s="11" t="s">
        <v>14</v>
      </c>
      <c r="FB198" s="11" t="s">
        <v>14</v>
      </c>
      <c r="FC198" s="11" t="s">
        <v>14</v>
      </c>
      <c r="FD198" s="11" t="s">
        <v>14</v>
      </c>
      <c r="FE198" s="11">
        <v>0</v>
      </c>
      <c r="FF198" s="11">
        <v>0</v>
      </c>
      <c r="FG198" s="11">
        <v>0</v>
      </c>
      <c r="FH198" s="11">
        <v>0</v>
      </c>
      <c r="FI198" s="11">
        <v>186</v>
      </c>
      <c r="FJ198" s="11">
        <v>1</v>
      </c>
      <c r="FK198" s="11">
        <v>364</v>
      </c>
      <c r="FL198" s="11">
        <v>215</v>
      </c>
      <c r="FM198" s="11">
        <v>260</v>
      </c>
      <c r="FN198" s="11">
        <v>205</v>
      </c>
      <c r="FO198" s="11">
        <v>345</v>
      </c>
      <c r="FP198" s="11">
        <v>558</v>
      </c>
      <c r="FQ198" s="11">
        <v>155</v>
      </c>
      <c r="FR198" s="11">
        <v>535</v>
      </c>
      <c r="FS198" s="11">
        <v>902</v>
      </c>
      <c r="FT198" s="11">
        <v>522</v>
      </c>
      <c r="FU198" s="11">
        <v>440.5</v>
      </c>
      <c r="FV198" s="11">
        <v>70</v>
      </c>
      <c r="FW198" s="11">
        <v>1080.0999999999999</v>
      </c>
      <c r="FX198" s="11">
        <v>985</v>
      </c>
      <c r="FY198" s="11">
        <v>1634</v>
      </c>
      <c r="FZ198" s="11">
        <v>1159</v>
      </c>
      <c r="GA198" s="11">
        <v>1507.5</v>
      </c>
      <c r="GB198" s="11">
        <v>2093.71</v>
      </c>
      <c r="GC198" s="20">
        <v>1722.98</v>
      </c>
      <c r="GD198" s="20">
        <v>2284.91</v>
      </c>
      <c r="GE198" s="20">
        <v>7956.1</v>
      </c>
      <c r="GF198" s="20">
        <v>5115.34</v>
      </c>
      <c r="GG198" s="20">
        <v>5001.8599999999997</v>
      </c>
      <c r="GH198" s="20">
        <v>6571.6</v>
      </c>
      <c r="GI198" s="30"/>
      <c r="GJ198" s="32"/>
      <c r="GK198" s="32"/>
      <c r="GL198" s="32"/>
      <c r="GM198" s="32"/>
      <c r="GN198" s="32"/>
      <c r="GO198" s="32"/>
      <c r="GP198" s="32"/>
    </row>
    <row r="199" spans="1:198" ht="33" customHeight="1" x14ac:dyDescent="0.3">
      <c r="B199" s="3" t="s">
        <v>13</v>
      </c>
      <c r="C199" s="3" t="s">
        <v>14</v>
      </c>
      <c r="D199" s="11" t="s">
        <v>14</v>
      </c>
      <c r="E199" s="11" t="s">
        <v>14</v>
      </c>
      <c r="F199" s="11" t="s">
        <v>14</v>
      </c>
      <c r="G199" s="11" t="s">
        <v>14</v>
      </c>
      <c r="H199" s="11" t="s">
        <v>14</v>
      </c>
      <c r="I199" s="11" t="s">
        <v>14</v>
      </c>
      <c r="J199" s="11" t="s">
        <v>14</v>
      </c>
      <c r="K199" s="11" t="s">
        <v>14</v>
      </c>
      <c r="L199" s="11" t="s">
        <v>14</v>
      </c>
      <c r="M199" s="11" t="s">
        <v>14</v>
      </c>
      <c r="N199" s="11" t="s">
        <v>14</v>
      </c>
      <c r="O199" s="11" t="s">
        <v>14</v>
      </c>
      <c r="P199" s="11" t="s">
        <v>14</v>
      </c>
      <c r="Q199" s="11" t="s">
        <v>14</v>
      </c>
      <c r="R199" s="11" t="s">
        <v>14</v>
      </c>
      <c r="S199" s="11" t="s">
        <v>14</v>
      </c>
      <c r="T199" s="11" t="s">
        <v>14</v>
      </c>
      <c r="U199" s="11" t="s">
        <v>14</v>
      </c>
      <c r="V199" s="11" t="s">
        <v>14</v>
      </c>
      <c r="W199" s="11" t="s">
        <v>14</v>
      </c>
      <c r="X199" s="11" t="s">
        <v>14</v>
      </c>
      <c r="Y199" s="11" t="s">
        <v>14</v>
      </c>
      <c r="Z199" s="11" t="s">
        <v>14</v>
      </c>
      <c r="AA199" s="11" t="s">
        <v>14</v>
      </c>
      <c r="AB199" s="11" t="s">
        <v>14</v>
      </c>
      <c r="AC199" s="11" t="s">
        <v>14</v>
      </c>
      <c r="AD199" s="11" t="s">
        <v>14</v>
      </c>
      <c r="AE199" s="11" t="s">
        <v>14</v>
      </c>
      <c r="AF199" s="11" t="s">
        <v>14</v>
      </c>
      <c r="AG199" s="11" t="s">
        <v>14</v>
      </c>
      <c r="AH199" s="11" t="s">
        <v>14</v>
      </c>
      <c r="AI199" s="11" t="s">
        <v>14</v>
      </c>
      <c r="AJ199" s="11" t="s">
        <v>14</v>
      </c>
      <c r="AK199" s="11" t="s">
        <v>14</v>
      </c>
      <c r="AL199" s="11" t="s">
        <v>14</v>
      </c>
      <c r="AM199" s="11" t="s">
        <v>14</v>
      </c>
      <c r="AN199" s="11" t="s">
        <v>14</v>
      </c>
      <c r="AO199" s="11" t="s">
        <v>14</v>
      </c>
      <c r="AP199" s="11" t="s">
        <v>14</v>
      </c>
      <c r="AQ199" s="11" t="s">
        <v>14</v>
      </c>
      <c r="AR199" s="11" t="s">
        <v>14</v>
      </c>
      <c r="AS199" s="11" t="s">
        <v>14</v>
      </c>
      <c r="AT199" s="11" t="s">
        <v>14</v>
      </c>
      <c r="AU199" s="11" t="s">
        <v>14</v>
      </c>
      <c r="AV199" s="11" t="s">
        <v>14</v>
      </c>
      <c r="AW199" s="11" t="s">
        <v>14</v>
      </c>
      <c r="AX199" s="11" t="s">
        <v>14</v>
      </c>
      <c r="AY199" s="11" t="s">
        <v>14</v>
      </c>
      <c r="AZ199" s="11" t="s">
        <v>14</v>
      </c>
      <c r="BA199" s="11" t="s">
        <v>14</v>
      </c>
      <c r="BB199" s="11" t="s">
        <v>14</v>
      </c>
      <c r="BC199" s="11" t="s">
        <v>14</v>
      </c>
      <c r="BD199" s="11" t="s">
        <v>14</v>
      </c>
      <c r="BE199" s="11" t="s">
        <v>14</v>
      </c>
      <c r="BF199" s="11" t="s">
        <v>14</v>
      </c>
      <c r="BG199" s="11" t="s">
        <v>14</v>
      </c>
      <c r="BH199" s="11" t="s">
        <v>14</v>
      </c>
      <c r="BI199" s="11" t="s">
        <v>14</v>
      </c>
      <c r="BJ199" s="11" t="s">
        <v>14</v>
      </c>
      <c r="BK199" s="11" t="s">
        <v>14</v>
      </c>
      <c r="BL199" s="11" t="s">
        <v>14</v>
      </c>
      <c r="BM199" s="11" t="s">
        <v>14</v>
      </c>
      <c r="BN199" s="11" t="s">
        <v>14</v>
      </c>
      <c r="BO199" s="11" t="s">
        <v>14</v>
      </c>
      <c r="BP199" s="11" t="s">
        <v>14</v>
      </c>
      <c r="BQ199" s="11" t="s">
        <v>14</v>
      </c>
      <c r="BR199" s="11" t="s">
        <v>14</v>
      </c>
      <c r="BS199" s="11" t="s">
        <v>14</v>
      </c>
      <c r="BT199" s="11" t="s">
        <v>14</v>
      </c>
      <c r="BU199" s="11" t="s">
        <v>14</v>
      </c>
      <c r="BV199" s="11" t="s">
        <v>14</v>
      </c>
      <c r="BW199" s="11" t="s">
        <v>14</v>
      </c>
      <c r="BX199" s="11" t="s">
        <v>14</v>
      </c>
      <c r="BY199" s="11" t="s">
        <v>14</v>
      </c>
      <c r="BZ199" s="11" t="s">
        <v>14</v>
      </c>
      <c r="CA199" s="11" t="s">
        <v>14</v>
      </c>
      <c r="CB199" s="11" t="s">
        <v>14</v>
      </c>
      <c r="CC199" s="11" t="s">
        <v>14</v>
      </c>
      <c r="CD199" s="11" t="s">
        <v>14</v>
      </c>
      <c r="CE199" s="11" t="s">
        <v>14</v>
      </c>
      <c r="CF199" s="11" t="s">
        <v>14</v>
      </c>
      <c r="CG199" s="11" t="s">
        <v>14</v>
      </c>
      <c r="CH199" s="11" t="s">
        <v>14</v>
      </c>
      <c r="CI199" s="11" t="s">
        <v>14</v>
      </c>
      <c r="CJ199" s="11" t="s">
        <v>14</v>
      </c>
      <c r="CK199" s="11" t="s">
        <v>14</v>
      </c>
      <c r="CL199" s="11" t="s">
        <v>14</v>
      </c>
      <c r="CM199" s="11" t="s">
        <v>14</v>
      </c>
      <c r="CN199" s="11" t="s">
        <v>14</v>
      </c>
      <c r="CO199" s="11" t="s">
        <v>14</v>
      </c>
      <c r="CP199" s="11" t="s">
        <v>14</v>
      </c>
      <c r="CQ199" s="11" t="s">
        <v>14</v>
      </c>
      <c r="CR199" s="11" t="s">
        <v>14</v>
      </c>
      <c r="CS199" s="11" t="s">
        <v>14</v>
      </c>
      <c r="CT199" s="11" t="s">
        <v>14</v>
      </c>
      <c r="CU199" s="11" t="s">
        <v>14</v>
      </c>
      <c r="CV199" s="11" t="s">
        <v>14</v>
      </c>
      <c r="CW199" s="11" t="s">
        <v>14</v>
      </c>
      <c r="CX199" s="11" t="s">
        <v>14</v>
      </c>
      <c r="CY199" s="11" t="s">
        <v>14</v>
      </c>
      <c r="CZ199" s="11" t="s">
        <v>14</v>
      </c>
      <c r="DA199" s="11" t="s">
        <v>14</v>
      </c>
      <c r="DB199" s="11" t="s">
        <v>14</v>
      </c>
      <c r="DC199" s="11" t="s">
        <v>14</v>
      </c>
      <c r="DD199" s="11" t="s">
        <v>14</v>
      </c>
      <c r="DE199" s="11" t="s">
        <v>14</v>
      </c>
      <c r="DF199" s="11" t="s">
        <v>14</v>
      </c>
      <c r="DG199" s="11" t="s">
        <v>14</v>
      </c>
      <c r="DH199" s="11" t="s">
        <v>14</v>
      </c>
      <c r="DI199" s="11" t="s">
        <v>14</v>
      </c>
      <c r="DJ199" s="11" t="s">
        <v>14</v>
      </c>
      <c r="DK199" s="11" t="s">
        <v>14</v>
      </c>
      <c r="DL199" s="11" t="s">
        <v>14</v>
      </c>
      <c r="DM199" s="11" t="s">
        <v>14</v>
      </c>
      <c r="DN199" s="11" t="s">
        <v>14</v>
      </c>
      <c r="DO199" s="11" t="s">
        <v>14</v>
      </c>
      <c r="DP199" s="11" t="s">
        <v>14</v>
      </c>
      <c r="DQ199" s="11" t="s">
        <v>14</v>
      </c>
      <c r="DR199" s="11" t="s">
        <v>14</v>
      </c>
      <c r="DS199" s="11" t="s">
        <v>14</v>
      </c>
      <c r="DT199" s="11" t="s">
        <v>14</v>
      </c>
      <c r="DU199" s="11" t="s">
        <v>14</v>
      </c>
      <c r="DV199" s="11" t="s">
        <v>14</v>
      </c>
      <c r="DW199" s="11" t="s">
        <v>14</v>
      </c>
      <c r="DX199" s="11" t="s">
        <v>14</v>
      </c>
      <c r="DY199" s="11" t="s">
        <v>14</v>
      </c>
      <c r="DZ199" s="11" t="s">
        <v>14</v>
      </c>
      <c r="EA199" s="11" t="s">
        <v>14</v>
      </c>
      <c r="EB199" s="11" t="s">
        <v>14</v>
      </c>
      <c r="EC199" s="11" t="s">
        <v>14</v>
      </c>
      <c r="ED199" s="11" t="s">
        <v>14</v>
      </c>
      <c r="EE199" s="11" t="s">
        <v>14</v>
      </c>
      <c r="EF199" s="11" t="s">
        <v>14</v>
      </c>
      <c r="EG199" s="11" t="s">
        <v>14</v>
      </c>
      <c r="EH199" s="11" t="s">
        <v>14</v>
      </c>
      <c r="EI199" s="11" t="s">
        <v>14</v>
      </c>
      <c r="EJ199" s="11" t="s">
        <v>14</v>
      </c>
      <c r="EK199" s="11" t="s">
        <v>14</v>
      </c>
      <c r="EL199" s="11" t="s">
        <v>14</v>
      </c>
      <c r="EM199" s="11" t="s">
        <v>14</v>
      </c>
      <c r="EN199" s="11" t="s">
        <v>14</v>
      </c>
      <c r="EO199" s="11" t="s">
        <v>14</v>
      </c>
      <c r="EP199" s="11" t="s">
        <v>14</v>
      </c>
      <c r="EQ199" s="11" t="s">
        <v>14</v>
      </c>
      <c r="ER199" s="11" t="s">
        <v>14</v>
      </c>
      <c r="ES199" s="11" t="s">
        <v>14</v>
      </c>
      <c r="ET199" s="11" t="s">
        <v>14</v>
      </c>
      <c r="EU199" s="11" t="s">
        <v>14</v>
      </c>
      <c r="EV199" s="11" t="s">
        <v>14</v>
      </c>
      <c r="EW199" s="11" t="s">
        <v>14</v>
      </c>
      <c r="EX199" s="11" t="s">
        <v>14</v>
      </c>
      <c r="EY199" s="11" t="s">
        <v>14</v>
      </c>
      <c r="EZ199" s="11" t="s">
        <v>14</v>
      </c>
      <c r="FA199" s="11" t="s">
        <v>14</v>
      </c>
      <c r="FB199" s="11" t="s">
        <v>14</v>
      </c>
      <c r="FC199" s="11" t="s">
        <v>14</v>
      </c>
      <c r="FD199" s="11" t="s">
        <v>14</v>
      </c>
      <c r="FE199" s="11">
        <v>0</v>
      </c>
      <c r="FF199" s="11">
        <v>0</v>
      </c>
      <c r="FG199" s="11">
        <v>0</v>
      </c>
      <c r="FH199" s="11">
        <v>0</v>
      </c>
      <c r="FI199" s="11">
        <v>0</v>
      </c>
      <c r="FJ199" s="11">
        <v>0</v>
      </c>
      <c r="FK199" s="11">
        <v>0</v>
      </c>
      <c r="FL199" s="11">
        <v>0</v>
      </c>
      <c r="FM199" s="11">
        <v>0</v>
      </c>
      <c r="FN199" s="11">
        <v>0</v>
      </c>
      <c r="FO199" s="11">
        <v>0</v>
      </c>
      <c r="FP199" s="11">
        <v>0</v>
      </c>
      <c r="FQ199" s="11">
        <v>0</v>
      </c>
      <c r="FR199" s="11">
        <v>0</v>
      </c>
      <c r="FS199" s="11">
        <v>0</v>
      </c>
      <c r="FT199" s="11">
        <v>0</v>
      </c>
      <c r="FU199" s="11">
        <v>0</v>
      </c>
      <c r="FV199" s="11">
        <v>0</v>
      </c>
      <c r="FW199" s="11">
        <v>0</v>
      </c>
      <c r="FX199" s="11">
        <v>0</v>
      </c>
      <c r="FY199" s="11">
        <v>0</v>
      </c>
      <c r="FZ199" s="11">
        <v>0</v>
      </c>
      <c r="GA199" s="11">
        <v>0</v>
      </c>
      <c r="GB199" s="11">
        <v>0</v>
      </c>
      <c r="GC199" s="20">
        <v>0</v>
      </c>
      <c r="GD199" s="20">
        <v>0</v>
      </c>
      <c r="GE199" s="20">
        <v>0</v>
      </c>
      <c r="GF199" s="20">
        <v>0</v>
      </c>
      <c r="GG199" s="20">
        <v>0</v>
      </c>
      <c r="GH199" s="20">
        <v>0</v>
      </c>
      <c r="GI199" s="43"/>
      <c r="GJ199" s="42"/>
      <c r="GK199" s="31"/>
      <c r="GL199" s="31"/>
      <c r="GM199" s="31"/>
      <c r="GN199" s="31"/>
      <c r="GO199" s="31"/>
      <c r="GP199" s="31"/>
    </row>
    <row r="200" spans="1:198" ht="35.25" customHeight="1" x14ac:dyDescent="0.3">
      <c r="B200" s="85" t="s">
        <v>2</v>
      </c>
      <c r="C200" s="86"/>
      <c r="D200" s="12" t="s">
        <v>14</v>
      </c>
      <c r="E200" s="12" t="s">
        <v>14</v>
      </c>
      <c r="F200" s="12" t="s">
        <v>14</v>
      </c>
      <c r="G200" s="12" t="s">
        <v>14</v>
      </c>
      <c r="H200" s="12" t="s">
        <v>14</v>
      </c>
      <c r="I200" s="12" t="s">
        <v>14</v>
      </c>
      <c r="J200" s="12" t="s">
        <v>14</v>
      </c>
      <c r="K200" s="12" t="s">
        <v>14</v>
      </c>
      <c r="L200" s="12" t="s">
        <v>14</v>
      </c>
      <c r="M200" s="12" t="s">
        <v>14</v>
      </c>
      <c r="N200" s="12" t="s">
        <v>14</v>
      </c>
      <c r="O200" s="12" t="s">
        <v>14</v>
      </c>
      <c r="P200" s="12" t="s">
        <v>14</v>
      </c>
      <c r="Q200" s="12" t="s">
        <v>14</v>
      </c>
      <c r="R200" s="12" t="s">
        <v>14</v>
      </c>
      <c r="S200" s="12" t="s">
        <v>14</v>
      </c>
      <c r="T200" s="12" t="s">
        <v>14</v>
      </c>
      <c r="U200" s="12" t="s">
        <v>14</v>
      </c>
      <c r="V200" s="12" t="s">
        <v>14</v>
      </c>
      <c r="W200" s="12" t="s">
        <v>14</v>
      </c>
      <c r="X200" s="12" t="s">
        <v>14</v>
      </c>
      <c r="Y200" s="12" t="s">
        <v>14</v>
      </c>
      <c r="Z200" s="12" t="s">
        <v>14</v>
      </c>
      <c r="AA200" s="12" t="s">
        <v>14</v>
      </c>
      <c r="AB200" s="12" t="s">
        <v>14</v>
      </c>
      <c r="AC200" s="12" t="s">
        <v>14</v>
      </c>
      <c r="AD200" s="12" t="s">
        <v>14</v>
      </c>
      <c r="AE200" s="12" t="s">
        <v>14</v>
      </c>
      <c r="AF200" s="12" t="s">
        <v>14</v>
      </c>
      <c r="AG200" s="12" t="s">
        <v>14</v>
      </c>
      <c r="AH200" s="12" t="s">
        <v>14</v>
      </c>
      <c r="AI200" s="12" t="s">
        <v>14</v>
      </c>
      <c r="AJ200" s="12" t="s">
        <v>14</v>
      </c>
      <c r="AK200" s="12" t="s">
        <v>14</v>
      </c>
      <c r="AL200" s="12" t="s">
        <v>14</v>
      </c>
      <c r="AM200" s="12" t="s">
        <v>14</v>
      </c>
      <c r="AN200" s="12" t="s">
        <v>14</v>
      </c>
      <c r="AO200" s="12" t="s">
        <v>14</v>
      </c>
      <c r="AP200" s="12" t="s">
        <v>14</v>
      </c>
      <c r="AQ200" s="12" t="s">
        <v>14</v>
      </c>
      <c r="AR200" s="12" t="s">
        <v>14</v>
      </c>
      <c r="AS200" s="12" t="s">
        <v>14</v>
      </c>
      <c r="AT200" s="12" t="s">
        <v>14</v>
      </c>
      <c r="AU200" s="12" t="s">
        <v>14</v>
      </c>
      <c r="AV200" s="12" t="s">
        <v>14</v>
      </c>
      <c r="AW200" s="12" t="s">
        <v>14</v>
      </c>
      <c r="AX200" s="12" t="s">
        <v>14</v>
      </c>
      <c r="AY200" s="12" t="s">
        <v>14</v>
      </c>
      <c r="AZ200" s="12" t="s">
        <v>14</v>
      </c>
      <c r="BA200" s="12" t="s">
        <v>14</v>
      </c>
      <c r="BB200" s="12" t="s">
        <v>14</v>
      </c>
      <c r="BC200" s="12" t="s">
        <v>14</v>
      </c>
      <c r="BD200" s="12" t="s">
        <v>14</v>
      </c>
      <c r="BE200" s="12" t="s">
        <v>14</v>
      </c>
      <c r="BF200" s="12" t="s">
        <v>14</v>
      </c>
      <c r="BG200" s="12" t="s">
        <v>14</v>
      </c>
      <c r="BH200" s="12" t="s">
        <v>14</v>
      </c>
      <c r="BI200" s="12" t="s">
        <v>14</v>
      </c>
      <c r="BJ200" s="12" t="s">
        <v>14</v>
      </c>
      <c r="BK200" s="12" t="s">
        <v>14</v>
      </c>
      <c r="BL200" s="12" t="s">
        <v>14</v>
      </c>
      <c r="BM200" s="12" t="s">
        <v>14</v>
      </c>
      <c r="BN200" s="12" t="s">
        <v>14</v>
      </c>
      <c r="BO200" s="12" t="s">
        <v>14</v>
      </c>
      <c r="BP200" s="12" t="s">
        <v>14</v>
      </c>
      <c r="BQ200" s="12" t="s">
        <v>14</v>
      </c>
      <c r="BR200" s="12" t="s">
        <v>14</v>
      </c>
      <c r="BS200" s="12" t="s">
        <v>14</v>
      </c>
      <c r="BT200" s="12" t="s">
        <v>14</v>
      </c>
      <c r="BU200" s="12" t="s">
        <v>14</v>
      </c>
      <c r="BV200" s="12" t="s">
        <v>14</v>
      </c>
      <c r="BW200" s="12" t="s">
        <v>14</v>
      </c>
      <c r="BX200" s="12" t="s">
        <v>14</v>
      </c>
      <c r="BY200" s="12" t="s">
        <v>14</v>
      </c>
      <c r="BZ200" s="12" t="s">
        <v>14</v>
      </c>
      <c r="CA200" s="12" t="s">
        <v>14</v>
      </c>
      <c r="CB200" s="12" t="s">
        <v>14</v>
      </c>
      <c r="CC200" s="12" t="s">
        <v>14</v>
      </c>
      <c r="CD200" s="12" t="s">
        <v>14</v>
      </c>
      <c r="CE200" s="12" t="s">
        <v>14</v>
      </c>
      <c r="CF200" s="12" t="s">
        <v>14</v>
      </c>
      <c r="CG200" s="12" t="s">
        <v>14</v>
      </c>
      <c r="CH200" s="12" t="s">
        <v>14</v>
      </c>
      <c r="CI200" s="12" t="s">
        <v>14</v>
      </c>
      <c r="CJ200" s="12" t="s">
        <v>14</v>
      </c>
      <c r="CK200" s="12" t="s">
        <v>14</v>
      </c>
      <c r="CL200" s="12" t="s">
        <v>14</v>
      </c>
      <c r="CM200" s="12" t="s">
        <v>14</v>
      </c>
      <c r="CN200" s="12" t="s">
        <v>14</v>
      </c>
      <c r="CO200" s="12" t="s">
        <v>14</v>
      </c>
      <c r="CP200" s="12" t="s">
        <v>14</v>
      </c>
      <c r="CQ200" s="12" t="s">
        <v>14</v>
      </c>
      <c r="CR200" s="12" t="s">
        <v>14</v>
      </c>
      <c r="CS200" s="12" t="s">
        <v>14</v>
      </c>
      <c r="CT200" s="12" t="s">
        <v>14</v>
      </c>
      <c r="CU200" s="12" t="s">
        <v>14</v>
      </c>
      <c r="CV200" s="12" t="s">
        <v>14</v>
      </c>
      <c r="CW200" s="12" t="s">
        <v>14</v>
      </c>
      <c r="CX200" s="12" t="s">
        <v>14</v>
      </c>
      <c r="CY200" s="12" t="s">
        <v>14</v>
      </c>
      <c r="CZ200" s="12" t="s">
        <v>14</v>
      </c>
      <c r="DA200" s="12" t="s">
        <v>14</v>
      </c>
      <c r="DB200" s="12" t="s">
        <v>14</v>
      </c>
      <c r="DC200" s="12" t="s">
        <v>14</v>
      </c>
      <c r="DD200" s="12" t="s">
        <v>14</v>
      </c>
      <c r="DE200" s="12" t="s">
        <v>14</v>
      </c>
      <c r="DF200" s="12" t="s">
        <v>14</v>
      </c>
      <c r="DG200" s="12" t="s">
        <v>14</v>
      </c>
      <c r="DH200" s="12" t="s">
        <v>14</v>
      </c>
      <c r="DI200" s="12" t="s">
        <v>14</v>
      </c>
      <c r="DJ200" s="12" t="s">
        <v>14</v>
      </c>
      <c r="DK200" s="12" t="s">
        <v>14</v>
      </c>
      <c r="DL200" s="12" t="s">
        <v>14</v>
      </c>
      <c r="DM200" s="12" t="s">
        <v>14</v>
      </c>
      <c r="DN200" s="12" t="s">
        <v>14</v>
      </c>
      <c r="DO200" s="12" t="s">
        <v>14</v>
      </c>
      <c r="DP200" s="12" t="s">
        <v>14</v>
      </c>
      <c r="DQ200" s="12" t="s">
        <v>14</v>
      </c>
      <c r="DR200" s="12" t="s">
        <v>14</v>
      </c>
      <c r="DS200" s="12" t="s">
        <v>14</v>
      </c>
      <c r="DT200" s="12" t="s">
        <v>14</v>
      </c>
      <c r="DU200" s="12" t="s">
        <v>14</v>
      </c>
      <c r="DV200" s="12" t="s">
        <v>14</v>
      </c>
      <c r="DW200" s="12" t="s">
        <v>14</v>
      </c>
      <c r="DX200" s="12" t="s">
        <v>14</v>
      </c>
      <c r="DY200" s="12" t="s">
        <v>14</v>
      </c>
      <c r="DZ200" s="12" t="s">
        <v>14</v>
      </c>
      <c r="EA200" s="12" t="s">
        <v>14</v>
      </c>
      <c r="EB200" s="12" t="s">
        <v>14</v>
      </c>
      <c r="EC200" s="12" t="s">
        <v>14</v>
      </c>
      <c r="ED200" s="12" t="s">
        <v>14</v>
      </c>
      <c r="EE200" s="12" t="s">
        <v>14</v>
      </c>
      <c r="EF200" s="12" t="s">
        <v>14</v>
      </c>
      <c r="EG200" s="12" t="s">
        <v>14</v>
      </c>
      <c r="EH200" s="12" t="s">
        <v>14</v>
      </c>
      <c r="EI200" s="12" t="s">
        <v>14</v>
      </c>
      <c r="EJ200" s="12" t="s">
        <v>14</v>
      </c>
      <c r="EK200" s="12" t="s">
        <v>14</v>
      </c>
      <c r="EL200" s="12" t="s">
        <v>14</v>
      </c>
      <c r="EM200" s="12" t="s">
        <v>14</v>
      </c>
      <c r="EN200" s="12" t="s">
        <v>14</v>
      </c>
      <c r="EO200" s="12" t="s">
        <v>14</v>
      </c>
      <c r="EP200" s="12" t="s">
        <v>14</v>
      </c>
      <c r="EQ200" s="12" t="s">
        <v>14</v>
      </c>
      <c r="ER200" s="12" t="s">
        <v>14</v>
      </c>
      <c r="ES200" s="12" t="s">
        <v>14</v>
      </c>
      <c r="ET200" s="12" t="s">
        <v>14</v>
      </c>
      <c r="EU200" s="12" t="s">
        <v>14</v>
      </c>
      <c r="EV200" s="12" t="s">
        <v>14</v>
      </c>
      <c r="EW200" s="12" t="s">
        <v>14</v>
      </c>
      <c r="EX200" s="12" t="s">
        <v>14</v>
      </c>
      <c r="EY200" s="12" t="s">
        <v>14</v>
      </c>
      <c r="EZ200" s="12" t="s">
        <v>14</v>
      </c>
      <c r="FA200" s="12" t="s">
        <v>14</v>
      </c>
      <c r="FB200" s="12" t="s">
        <v>14</v>
      </c>
      <c r="FC200" s="12" t="s">
        <v>14</v>
      </c>
      <c r="FD200" s="12" t="s">
        <v>14</v>
      </c>
      <c r="FE200" s="12">
        <f t="shared" ref="FE200:FN200" si="117">SUM(FE182:FE199)</f>
        <v>1263</v>
      </c>
      <c r="FF200" s="12">
        <f t="shared" si="117"/>
        <v>5306.9</v>
      </c>
      <c r="FG200" s="12">
        <f t="shared" si="117"/>
        <v>10145.44</v>
      </c>
      <c r="FH200" s="12">
        <f t="shared" si="117"/>
        <v>13281.64</v>
      </c>
      <c r="FI200" s="12">
        <f t="shared" si="117"/>
        <v>25581.95</v>
      </c>
      <c r="FJ200" s="12">
        <f t="shared" si="117"/>
        <v>19811.870000000003</v>
      </c>
      <c r="FK200" s="12">
        <f t="shared" si="117"/>
        <v>38420.589999999997</v>
      </c>
      <c r="FL200" s="12">
        <f t="shared" si="117"/>
        <v>40362.300000000003</v>
      </c>
      <c r="FM200" s="12">
        <f t="shared" si="117"/>
        <v>60235.350000000006</v>
      </c>
      <c r="FN200" s="12">
        <f t="shared" si="117"/>
        <v>68225.409999999989</v>
      </c>
      <c r="FO200" s="12">
        <f t="shared" ref="FO200:FP200" si="118">SUM(FO182:FO199)</f>
        <v>72264.820000000007</v>
      </c>
      <c r="FP200" s="12">
        <f t="shared" si="118"/>
        <v>116665.99999999999</v>
      </c>
      <c r="FQ200" s="12">
        <f t="shared" ref="FQ200:FR200" si="119">SUM(FQ182:FQ199)</f>
        <v>105309.03</v>
      </c>
      <c r="FR200" s="12">
        <f t="shared" si="119"/>
        <v>113732.22999999998</v>
      </c>
      <c r="FS200" s="12">
        <f t="shared" ref="FS200:FT200" si="120">SUM(FS182:FS199)</f>
        <v>129814.70000000001</v>
      </c>
      <c r="FT200" s="12">
        <f t="shared" si="120"/>
        <v>140727.17999999996</v>
      </c>
      <c r="FU200" s="12">
        <f t="shared" ref="FU200:FV200" si="121">SUM(FU182:FU199)</f>
        <v>163849.64000000001</v>
      </c>
      <c r="FV200" s="12">
        <f t="shared" si="121"/>
        <v>180703.65999999997</v>
      </c>
      <c r="FW200" s="12">
        <f t="shared" ref="FW200:FX200" si="122">SUM(FW182:FW199)</f>
        <v>224838.59</v>
      </c>
      <c r="FX200" s="12">
        <f t="shared" si="122"/>
        <v>206508.51</v>
      </c>
      <c r="FY200" s="12">
        <f t="shared" ref="FY200:FZ200" si="123">SUM(FY182:FY199)</f>
        <v>250975.22</v>
      </c>
      <c r="FZ200" s="12">
        <f t="shared" si="123"/>
        <v>246413.31</v>
      </c>
      <c r="GA200" s="12">
        <f t="shared" ref="GA200:GG200" si="124">SUM(GA182:GA199)</f>
        <v>229554.06</v>
      </c>
      <c r="GB200" s="12">
        <f t="shared" si="124"/>
        <v>297421.15000000002</v>
      </c>
      <c r="GC200" s="12">
        <f t="shared" si="124"/>
        <v>269104.73</v>
      </c>
      <c r="GD200" s="12">
        <f t="shared" si="124"/>
        <v>335000.33999999997</v>
      </c>
      <c r="GE200" s="12">
        <f t="shared" si="124"/>
        <v>332451.08999999997</v>
      </c>
      <c r="GF200" s="12">
        <f t="shared" si="124"/>
        <v>330026.63</v>
      </c>
      <c r="GG200" s="12">
        <f t="shared" si="124"/>
        <v>295168.63</v>
      </c>
      <c r="GH200" s="12">
        <f t="shared" ref="GH200" si="125">SUM(GH182:GH199)</f>
        <v>355209.94</v>
      </c>
      <c r="GI200" s="21"/>
      <c r="GJ200" s="21"/>
      <c r="GK200" s="21"/>
      <c r="GL200" s="21"/>
      <c r="GM200" s="21"/>
      <c r="GN200" s="21"/>
      <c r="GO200" s="21"/>
      <c r="GP200" s="21"/>
    </row>
    <row r="201" spans="1:198" s="9" customFormat="1" x14ac:dyDescent="0.3">
      <c r="A201" s="1"/>
      <c r="B201" s="14"/>
      <c r="C201" s="14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  <c r="FH201" s="21"/>
      <c r="FI201" s="21"/>
      <c r="FJ201" s="21"/>
      <c r="FK201" s="21"/>
      <c r="FL201" s="21"/>
      <c r="FM201" s="21"/>
      <c r="FN201" s="21"/>
      <c r="FO201" s="21"/>
      <c r="FP201" s="21"/>
      <c r="FQ201" s="21"/>
      <c r="FR201" s="21"/>
      <c r="FS201" s="21"/>
      <c r="FT201" s="21"/>
      <c r="FU201" s="21"/>
      <c r="FV201" s="21"/>
      <c r="FW201" s="21"/>
      <c r="FX201" s="21"/>
      <c r="FY201" s="21"/>
      <c r="FZ201" s="21"/>
      <c r="GA201" s="21"/>
      <c r="GB201" s="21"/>
      <c r="GC201" s="21"/>
      <c r="GD201" s="21"/>
      <c r="GE201" s="21"/>
      <c r="GF201" s="21"/>
      <c r="GG201" s="21"/>
      <c r="GH201" s="21"/>
      <c r="GI201" s="21"/>
      <c r="GJ201" s="21"/>
    </row>
    <row r="202" spans="1:198" s="9" customFormat="1" ht="15" customHeight="1" x14ac:dyDescent="0.3">
      <c r="A202" s="1"/>
      <c r="B202" s="14"/>
      <c r="C202" s="14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  <c r="FH202" s="21"/>
      <c r="FI202" s="21"/>
      <c r="FJ202" s="21"/>
      <c r="FK202" s="21"/>
      <c r="FL202" s="21"/>
      <c r="FM202" s="21"/>
      <c r="FN202" s="21"/>
      <c r="FO202" s="21"/>
      <c r="FP202" s="21"/>
      <c r="FQ202" s="21"/>
      <c r="FR202" s="21"/>
      <c r="FS202" s="21"/>
      <c r="FT202" s="21"/>
      <c r="FU202" s="21"/>
      <c r="FV202" s="21"/>
      <c r="FW202" s="21"/>
      <c r="FX202" s="21"/>
      <c r="FY202" s="21"/>
      <c r="FZ202" s="21"/>
      <c r="GA202" s="21"/>
      <c r="GB202" s="21"/>
      <c r="GC202" s="21"/>
      <c r="GD202" s="21"/>
      <c r="GE202" s="21"/>
      <c r="GF202" s="21"/>
      <c r="GG202" s="21"/>
      <c r="GH202" s="21"/>
      <c r="GI202" s="21"/>
      <c r="GJ202" s="21"/>
    </row>
    <row r="203" spans="1:198" s="17" customFormat="1" ht="21" customHeight="1" x14ac:dyDescent="0.3">
      <c r="B203" s="4" t="s">
        <v>246</v>
      </c>
      <c r="C203" s="5"/>
      <c r="D203" s="5"/>
      <c r="E203" s="5"/>
      <c r="F203" s="5"/>
      <c r="G203" s="5"/>
    </row>
    <row r="205" spans="1:198" ht="21" customHeight="1" x14ac:dyDescent="0.3">
      <c r="A205" s="1">
        <v>11</v>
      </c>
      <c r="B205" s="74" t="s">
        <v>0</v>
      </c>
      <c r="C205" s="75" t="s">
        <v>1</v>
      </c>
      <c r="D205" s="76" t="s">
        <v>23</v>
      </c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3" t="s">
        <v>111</v>
      </c>
      <c r="BF205" s="73"/>
      <c r="BG205" s="73"/>
      <c r="BH205" s="73"/>
      <c r="BI205" s="73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40"/>
      <c r="FD205" s="40"/>
      <c r="FE205" s="40"/>
      <c r="FF205" s="40"/>
      <c r="FG205" s="40"/>
      <c r="FH205" s="40"/>
      <c r="FI205" s="40"/>
      <c r="FJ205" s="40"/>
      <c r="FK205" s="40"/>
      <c r="FL205" s="40"/>
      <c r="FM205" s="40"/>
      <c r="FN205" s="40"/>
      <c r="FO205" s="40"/>
      <c r="FP205" s="40"/>
      <c r="FQ205" s="40"/>
      <c r="FR205" s="40"/>
      <c r="FS205" s="40"/>
      <c r="FT205" s="40"/>
      <c r="FU205" s="40"/>
      <c r="FV205" s="40"/>
      <c r="FW205" s="40"/>
      <c r="FX205" s="40"/>
      <c r="FY205" s="40"/>
      <c r="FZ205" s="40"/>
      <c r="GA205" s="40"/>
      <c r="GB205" s="40"/>
      <c r="GC205" s="40"/>
      <c r="GD205" s="40"/>
      <c r="GE205" s="40"/>
      <c r="GF205" s="40"/>
      <c r="GG205" s="40"/>
      <c r="GH205" s="40"/>
      <c r="GI205" s="28"/>
      <c r="GJ205" s="28"/>
      <c r="GK205" s="28"/>
      <c r="GL205" s="28"/>
      <c r="GM205" s="28"/>
      <c r="GN205" s="28"/>
      <c r="GO205" s="28"/>
      <c r="GP205" s="28"/>
    </row>
    <row r="206" spans="1:198" ht="21" customHeight="1" x14ac:dyDescent="0.3">
      <c r="B206" s="74"/>
      <c r="C206" s="75"/>
      <c r="D206" s="2" t="s">
        <v>104</v>
      </c>
      <c r="E206" s="2" t="s">
        <v>103</v>
      </c>
      <c r="F206" s="2" t="s">
        <v>102</v>
      </c>
      <c r="G206" s="2" t="s">
        <v>101</v>
      </c>
      <c r="H206" s="2" t="s">
        <v>100</v>
      </c>
      <c r="I206" s="2" t="s">
        <v>99</v>
      </c>
      <c r="J206" s="2" t="s">
        <v>98</v>
      </c>
      <c r="K206" s="2" t="s">
        <v>97</v>
      </c>
      <c r="L206" s="2" t="s">
        <v>96</v>
      </c>
      <c r="M206" s="2" t="s">
        <v>95</v>
      </c>
      <c r="N206" s="2" t="s">
        <v>94</v>
      </c>
      <c r="O206" s="2" t="s">
        <v>93</v>
      </c>
      <c r="P206" s="2" t="s">
        <v>92</v>
      </c>
      <c r="Q206" s="2" t="s">
        <v>91</v>
      </c>
      <c r="R206" s="2" t="s">
        <v>90</v>
      </c>
      <c r="S206" s="2" t="s">
        <v>89</v>
      </c>
      <c r="T206" s="2" t="s">
        <v>88</v>
      </c>
      <c r="U206" s="2" t="s">
        <v>87</v>
      </c>
      <c r="V206" s="2" t="s">
        <v>86</v>
      </c>
      <c r="W206" s="2" t="s">
        <v>85</v>
      </c>
      <c r="X206" s="2" t="s">
        <v>84</v>
      </c>
      <c r="Y206" s="2" t="s">
        <v>83</v>
      </c>
      <c r="Z206" s="2" t="s">
        <v>82</v>
      </c>
      <c r="AA206" s="2" t="s">
        <v>81</v>
      </c>
      <c r="AB206" s="2" t="s">
        <v>80</v>
      </c>
      <c r="AC206" s="2" t="s">
        <v>79</v>
      </c>
      <c r="AD206" s="2" t="s">
        <v>78</v>
      </c>
      <c r="AE206" s="2" t="s">
        <v>77</v>
      </c>
      <c r="AF206" s="2" t="s">
        <v>76</v>
      </c>
      <c r="AG206" s="2" t="s">
        <v>75</v>
      </c>
      <c r="AH206" s="2" t="s">
        <v>74</v>
      </c>
      <c r="AI206" s="2" t="s">
        <v>73</v>
      </c>
      <c r="AJ206" s="2" t="s">
        <v>72</v>
      </c>
      <c r="AK206" s="2" t="s">
        <v>71</v>
      </c>
      <c r="AL206" s="2" t="s">
        <v>70</v>
      </c>
      <c r="AM206" s="2" t="s">
        <v>69</v>
      </c>
      <c r="AN206" s="2" t="s">
        <v>68</v>
      </c>
      <c r="AO206" s="2" t="s">
        <v>67</v>
      </c>
      <c r="AP206" s="2" t="s">
        <v>66</v>
      </c>
      <c r="AQ206" s="2" t="s">
        <v>65</v>
      </c>
      <c r="AR206" s="2" t="s">
        <v>64</v>
      </c>
      <c r="AS206" s="2" t="s">
        <v>63</v>
      </c>
      <c r="AT206" s="2" t="s">
        <v>62</v>
      </c>
      <c r="AU206" s="2" t="s">
        <v>61</v>
      </c>
      <c r="AV206" s="2" t="s">
        <v>60</v>
      </c>
      <c r="AW206" s="2" t="s">
        <v>59</v>
      </c>
      <c r="AX206" s="2" t="s">
        <v>58</v>
      </c>
      <c r="AY206" s="2" t="s">
        <v>57</v>
      </c>
      <c r="AZ206" s="2" t="s">
        <v>56</v>
      </c>
      <c r="BA206" s="2" t="s">
        <v>55</v>
      </c>
      <c r="BB206" s="2" t="s">
        <v>54</v>
      </c>
      <c r="BC206" s="2" t="s">
        <v>53</v>
      </c>
      <c r="BD206" s="2" t="s">
        <v>52</v>
      </c>
      <c r="BE206" s="2" t="s">
        <v>136</v>
      </c>
      <c r="BF206" s="2" t="s">
        <v>137</v>
      </c>
      <c r="BG206" s="2" t="s">
        <v>138</v>
      </c>
      <c r="BH206" s="2" t="s">
        <v>139</v>
      </c>
      <c r="BI206" s="2" t="s">
        <v>140</v>
      </c>
      <c r="BJ206" s="2" t="s">
        <v>141</v>
      </c>
      <c r="BK206" s="2" t="s">
        <v>142</v>
      </c>
      <c r="BL206" s="2" t="s">
        <v>143</v>
      </c>
      <c r="BM206" s="2" t="s">
        <v>144</v>
      </c>
      <c r="BN206" s="2" t="s">
        <v>145</v>
      </c>
      <c r="BO206" s="2" t="s">
        <v>146</v>
      </c>
      <c r="BP206" s="2" t="s">
        <v>147</v>
      </c>
      <c r="BQ206" s="2" t="s">
        <v>148</v>
      </c>
      <c r="BR206" s="2" t="s">
        <v>149</v>
      </c>
      <c r="BS206" s="2" t="s">
        <v>150</v>
      </c>
      <c r="BT206" s="2" t="s">
        <v>151</v>
      </c>
      <c r="BU206" s="2" t="s">
        <v>152</v>
      </c>
      <c r="BV206" s="2" t="s">
        <v>153</v>
      </c>
      <c r="BW206" s="2" t="s">
        <v>154</v>
      </c>
      <c r="BX206" s="2" t="s">
        <v>155</v>
      </c>
      <c r="BY206" s="2" t="s">
        <v>156</v>
      </c>
      <c r="BZ206" s="2" t="s">
        <v>157</v>
      </c>
      <c r="CA206" s="2" t="s">
        <v>158</v>
      </c>
      <c r="CB206" s="2" t="s">
        <v>159</v>
      </c>
      <c r="CC206" s="2" t="s">
        <v>160</v>
      </c>
      <c r="CD206" s="2" t="s">
        <v>161</v>
      </c>
      <c r="CE206" s="2" t="s">
        <v>162</v>
      </c>
      <c r="CF206" s="2" t="s">
        <v>163</v>
      </c>
      <c r="CG206" s="2" t="s">
        <v>164</v>
      </c>
      <c r="CH206" s="2" t="s">
        <v>165</v>
      </c>
      <c r="CI206" s="2" t="s">
        <v>166</v>
      </c>
      <c r="CJ206" s="2" t="s">
        <v>167</v>
      </c>
      <c r="CK206" s="2" t="s">
        <v>168</v>
      </c>
      <c r="CL206" s="2" t="s">
        <v>169</v>
      </c>
      <c r="CM206" s="2" t="s">
        <v>170</v>
      </c>
      <c r="CN206" s="2" t="s">
        <v>171</v>
      </c>
      <c r="CO206" s="2" t="s">
        <v>172</v>
      </c>
      <c r="CP206" s="2" t="s">
        <v>173</v>
      </c>
      <c r="CQ206" s="2" t="s">
        <v>174</v>
      </c>
      <c r="CR206" s="2" t="s">
        <v>175</v>
      </c>
      <c r="CS206" s="2" t="s">
        <v>176</v>
      </c>
      <c r="CT206" s="2" t="s">
        <v>177</v>
      </c>
      <c r="CU206" s="2" t="s">
        <v>178</v>
      </c>
      <c r="CV206" s="2" t="s">
        <v>179</v>
      </c>
      <c r="CW206" s="2" t="s">
        <v>180</v>
      </c>
      <c r="CX206" s="2" t="s">
        <v>181</v>
      </c>
      <c r="CY206" s="2" t="s">
        <v>182</v>
      </c>
      <c r="CZ206" s="2" t="s">
        <v>183</v>
      </c>
      <c r="DA206" s="2" t="s">
        <v>184</v>
      </c>
      <c r="DB206" s="2" t="s">
        <v>185</v>
      </c>
      <c r="DC206" s="2" t="s">
        <v>186</v>
      </c>
      <c r="DD206" s="2" t="s">
        <v>187</v>
      </c>
      <c r="DE206" s="2" t="s">
        <v>188</v>
      </c>
      <c r="DF206" s="2" t="s">
        <v>189</v>
      </c>
      <c r="DG206" s="2" t="s">
        <v>190</v>
      </c>
      <c r="DH206" s="2" t="s">
        <v>191</v>
      </c>
      <c r="DI206" s="2" t="s">
        <v>192</v>
      </c>
      <c r="DJ206" s="2" t="s">
        <v>193</v>
      </c>
      <c r="DK206" s="2" t="s">
        <v>194</v>
      </c>
      <c r="DL206" s="2" t="s">
        <v>195</v>
      </c>
      <c r="DM206" s="2" t="s">
        <v>196</v>
      </c>
      <c r="DN206" s="2" t="s">
        <v>197</v>
      </c>
      <c r="DO206" s="2" t="s">
        <v>198</v>
      </c>
      <c r="DP206" s="2" t="s">
        <v>199</v>
      </c>
      <c r="DQ206" s="2" t="s">
        <v>200</v>
      </c>
      <c r="DR206" s="2" t="s">
        <v>201</v>
      </c>
      <c r="DS206" s="2" t="s">
        <v>202</v>
      </c>
      <c r="DT206" s="2" t="s">
        <v>203</v>
      </c>
      <c r="DU206" s="2" t="s">
        <v>204</v>
      </c>
      <c r="DV206" s="2" t="s">
        <v>205</v>
      </c>
      <c r="DW206" s="2" t="s">
        <v>206</v>
      </c>
      <c r="DX206" s="2" t="s">
        <v>207</v>
      </c>
      <c r="DY206" s="2" t="s">
        <v>208</v>
      </c>
      <c r="DZ206" s="2" t="s">
        <v>209</v>
      </c>
      <c r="EA206" s="2" t="s">
        <v>210</v>
      </c>
      <c r="EB206" s="2" t="s">
        <v>211</v>
      </c>
      <c r="EC206" s="2" t="s">
        <v>212</v>
      </c>
      <c r="ED206" s="2" t="s">
        <v>213</v>
      </c>
      <c r="EE206" s="2" t="s">
        <v>214</v>
      </c>
      <c r="EF206" s="2" t="s">
        <v>215</v>
      </c>
      <c r="EG206" s="2" t="s">
        <v>216</v>
      </c>
      <c r="EH206" s="2" t="s">
        <v>217</v>
      </c>
      <c r="EI206" s="2" t="s">
        <v>218</v>
      </c>
      <c r="EJ206" s="2" t="s">
        <v>219</v>
      </c>
      <c r="EK206" s="2" t="s">
        <v>220</v>
      </c>
      <c r="EL206" s="2" t="s">
        <v>221</v>
      </c>
      <c r="EM206" s="2" t="s">
        <v>222</v>
      </c>
      <c r="EN206" s="2" t="s">
        <v>223</v>
      </c>
      <c r="EO206" s="2" t="s">
        <v>224</v>
      </c>
      <c r="EP206" s="2" t="s">
        <v>225</v>
      </c>
      <c r="EQ206" s="2" t="s">
        <v>226</v>
      </c>
      <c r="ER206" s="2" t="s">
        <v>227</v>
      </c>
      <c r="ES206" s="2" t="s">
        <v>228</v>
      </c>
      <c r="ET206" s="2" t="s">
        <v>229</v>
      </c>
      <c r="EU206" s="2" t="s">
        <v>230</v>
      </c>
      <c r="EV206" s="2" t="s">
        <v>231</v>
      </c>
      <c r="EW206" s="2" t="s">
        <v>232</v>
      </c>
      <c r="EX206" s="2" t="s">
        <v>233</v>
      </c>
      <c r="EY206" s="2" t="s">
        <v>234</v>
      </c>
      <c r="EZ206" s="2" t="s">
        <v>235</v>
      </c>
      <c r="FA206" s="2" t="s">
        <v>236</v>
      </c>
      <c r="FB206" s="2" t="s">
        <v>237</v>
      </c>
      <c r="FC206" s="2" t="s">
        <v>238</v>
      </c>
      <c r="FD206" s="2" t="s">
        <v>239</v>
      </c>
      <c r="FE206" s="2" t="s">
        <v>265</v>
      </c>
      <c r="FF206" s="2" t="s">
        <v>266</v>
      </c>
      <c r="FG206" s="2" t="s">
        <v>267</v>
      </c>
      <c r="FH206" s="2" t="s">
        <v>268</v>
      </c>
      <c r="FI206" s="2" t="s">
        <v>269</v>
      </c>
      <c r="FJ206" s="2" t="s">
        <v>270</v>
      </c>
      <c r="FK206" s="2" t="s">
        <v>271</v>
      </c>
      <c r="FL206" s="2" t="s">
        <v>272</v>
      </c>
      <c r="FM206" s="2" t="s">
        <v>273</v>
      </c>
      <c r="FN206" s="2" t="s">
        <v>274</v>
      </c>
      <c r="FO206" s="2" t="s">
        <v>275</v>
      </c>
      <c r="FP206" s="2" t="s">
        <v>276</v>
      </c>
      <c r="FQ206" s="2" t="s">
        <v>277</v>
      </c>
      <c r="FR206" s="2" t="s">
        <v>278</v>
      </c>
      <c r="FS206" s="2" t="s">
        <v>279</v>
      </c>
      <c r="FT206" s="2" t="s">
        <v>280</v>
      </c>
      <c r="FU206" s="2" t="s">
        <v>281</v>
      </c>
      <c r="FV206" s="2" t="s">
        <v>282</v>
      </c>
      <c r="FW206" s="2" t="s">
        <v>283</v>
      </c>
      <c r="FX206" s="2" t="s">
        <v>284</v>
      </c>
      <c r="FY206" s="2" t="s">
        <v>285</v>
      </c>
      <c r="FZ206" s="2" t="s">
        <v>286</v>
      </c>
      <c r="GA206" s="2" t="s">
        <v>287</v>
      </c>
      <c r="GB206" s="2" t="s">
        <v>288</v>
      </c>
      <c r="GC206" s="2" t="s">
        <v>289</v>
      </c>
      <c r="GD206" s="2" t="s">
        <v>290</v>
      </c>
      <c r="GE206" s="2" t="s">
        <v>291</v>
      </c>
      <c r="GF206" s="2" t="s">
        <v>292</v>
      </c>
      <c r="GG206" s="2" t="s">
        <v>293</v>
      </c>
      <c r="GH206" s="2" t="s">
        <v>294</v>
      </c>
      <c r="GI206" s="8"/>
      <c r="GJ206" s="8"/>
      <c r="GK206" s="8"/>
      <c r="GL206" s="8"/>
      <c r="GM206" s="8"/>
      <c r="GN206" s="8"/>
      <c r="GO206" s="8"/>
      <c r="GP206" s="8"/>
    </row>
    <row r="207" spans="1:198" ht="32.25" customHeight="1" x14ac:dyDescent="0.3">
      <c r="B207" s="3" t="s">
        <v>19</v>
      </c>
      <c r="C207" s="3" t="s">
        <v>5</v>
      </c>
      <c r="D207" s="11" t="s">
        <v>14</v>
      </c>
      <c r="E207" s="11" t="s">
        <v>14</v>
      </c>
      <c r="F207" s="20" t="s">
        <v>14</v>
      </c>
      <c r="G207" s="11" t="s">
        <v>14</v>
      </c>
      <c r="H207" s="11">
        <v>1440006.94</v>
      </c>
      <c r="I207" s="11">
        <v>1798323.59</v>
      </c>
      <c r="J207" s="11">
        <v>2024964.99</v>
      </c>
      <c r="K207" s="11">
        <v>1832352.44</v>
      </c>
      <c r="L207" s="11">
        <v>1801623.52</v>
      </c>
      <c r="M207" s="11">
        <v>1699855.66</v>
      </c>
      <c r="N207" s="11">
        <v>1900534.2</v>
      </c>
      <c r="O207" s="11">
        <v>1227781.49</v>
      </c>
      <c r="P207" s="11">
        <v>1304230.08</v>
      </c>
      <c r="Q207" s="11">
        <v>1430794.68</v>
      </c>
      <c r="R207" s="11">
        <v>1791681.2</v>
      </c>
      <c r="S207" s="11">
        <v>1232244.29</v>
      </c>
      <c r="T207" s="11">
        <v>1721577.98</v>
      </c>
      <c r="U207" s="11">
        <v>1673592.41</v>
      </c>
      <c r="V207" s="11">
        <v>2507295.04</v>
      </c>
      <c r="W207" s="11">
        <v>2419804.25</v>
      </c>
      <c r="X207" s="11">
        <v>2554904.13</v>
      </c>
      <c r="Y207" s="11">
        <v>2630657</v>
      </c>
      <c r="Z207" s="11">
        <v>2633596.15</v>
      </c>
      <c r="AA207" s="11">
        <v>2619259.0099999998</v>
      </c>
      <c r="AB207" s="11">
        <v>3342708.86</v>
      </c>
      <c r="AC207" s="11">
        <v>3574854.09</v>
      </c>
      <c r="AD207" s="20">
        <v>5453343.8499999996</v>
      </c>
      <c r="AE207" s="20">
        <v>6165336.3799999999</v>
      </c>
      <c r="AF207" s="20">
        <v>7226293</v>
      </c>
      <c r="AG207" s="20">
        <v>7625533.6799999997</v>
      </c>
      <c r="AH207" s="20">
        <v>8084504.79</v>
      </c>
      <c r="AI207" s="20">
        <v>5337193.87</v>
      </c>
      <c r="AJ207" s="20">
        <v>5756787.3399999999</v>
      </c>
      <c r="AK207" s="20">
        <v>5070867.2</v>
      </c>
      <c r="AL207" s="20">
        <v>4132022.9</v>
      </c>
      <c r="AM207" s="20">
        <v>2140840.2200000002</v>
      </c>
      <c r="AN207" s="20">
        <v>2262916.0699999998</v>
      </c>
      <c r="AO207" s="20">
        <v>2199232.0099999998</v>
      </c>
      <c r="AP207" s="20">
        <v>1727837.31</v>
      </c>
      <c r="AQ207" s="20">
        <v>1614392.39</v>
      </c>
      <c r="AR207" s="20">
        <v>1664683.02</v>
      </c>
      <c r="AS207" s="20">
        <v>1658734.4</v>
      </c>
      <c r="AT207" s="20">
        <v>1591052.06</v>
      </c>
      <c r="AU207" s="20">
        <v>1458588.51</v>
      </c>
      <c r="AV207" s="20">
        <v>1482836.44</v>
      </c>
      <c r="AW207" s="20">
        <v>1649698.95</v>
      </c>
      <c r="AX207" s="20">
        <v>1686201.13</v>
      </c>
      <c r="AY207" s="20">
        <v>1706171.29</v>
      </c>
      <c r="AZ207" s="20">
        <v>1493716.1</v>
      </c>
      <c r="BA207" s="20">
        <v>1726791.57</v>
      </c>
      <c r="BB207" s="20">
        <v>2041715.38</v>
      </c>
      <c r="BC207" s="20">
        <v>1545664.42</v>
      </c>
      <c r="BD207" s="20">
        <v>944251.26</v>
      </c>
      <c r="BE207" s="20">
        <v>1374784.89</v>
      </c>
      <c r="BF207" s="20">
        <v>1609642.88</v>
      </c>
      <c r="BG207" s="20">
        <v>1640483.8400000001</v>
      </c>
      <c r="BH207" s="20">
        <v>902015.51</v>
      </c>
      <c r="BI207" s="20">
        <v>1165493.1399999999</v>
      </c>
      <c r="BJ207" s="20">
        <v>1321320.43</v>
      </c>
      <c r="BK207" s="20">
        <v>1196011.1200000001</v>
      </c>
      <c r="BL207" s="20">
        <v>1352886.92</v>
      </c>
      <c r="BM207" s="20">
        <v>1566512.76</v>
      </c>
      <c r="BN207" s="20">
        <v>1680149.05</v>
      </c>
      <c r="BO207" s="20">
        <v>1575485.07</v>
      </c>
      <c r="BP207" s="20">
        <v>1510393.6</v>
      </c>
      <c r="BQ207" s="20">
        <v>1701562.29</v>
      </c>
      <c r="BR207" s="20">
        <v>1503300.8900000001</v>
      </c>
      <c r="BS207" s="20">
        <v>1924381.1400000001</v>
      </c>
      <c r="BT207" s="20">
        <v>2060684.94</v>
      </c>
      <c r="BU207" s="20">
        <v>1910547.98</v>
      </c>
      <c r="BV207" s="20">
        <v>1540694.78</v>
      </c>
      <c r="BW207" s="20">
        <v>1970414.53</v>
      </c>
      <c r="BX207" s="20">
        <v>1654329.59</v>
      </c>
      <c r="BY207" s="20">
        <v>1805111.27</v>
      </c>
      <c r="BZ207" s="20">
        <v>3187942.45</v>
      </c>
      <c r="CA207" s="20">
        <v>2643884.2599999998</v>
      </c>
      <c r="CB207" s="20">
        <v>3077473.68</v>
      </c>
      <c r="CC207" s="20">
        <v>2895318.22</v>
      </c>
      <c r="CD207" s="20">
        <v>2948834.63</v>
      </c>
      <c r="CE207" s="20">
        <v>3838979.06</v>
      </c>
      <c r="CF207" s="20">
        <v>4155229.33</v>
      </c>
      <c r="CG207" s="20">
        <v>4569541.47</v>
      </c>
      <c r="CH207" s="20">
        <v>4561900.88</v>
      </c>
      <c r="CI207" s="20">
        <v>3158070.03</v>
      </c>
      <c r="CJ207" s="20">
        <v>3681015.23</v>
      </c>
      <c r="CK207" s="20">
        <v>2997692.22</v>
      </c>
      <c r="CL207" s="20">
        <v>2367913.42</v>
      </c>
      <c r="CM207" s="20">
        <v>1303537.8700000001</v>
      </c>
      <c r="CN207" s="20">
        <v>1438948.07</v>
      </c>
      <c r="CO207" s="20">
        <v>1316502.97</v>
      </c>
      <c r="CP207" s="20">
        <v>1353706.11</v>
      </c>
      <c r="CQ207" s="20">
        <v>1414521.05</v>
      </c>
      <c r="CR207" s="20">
        <v>1396731.24</v>
      </c>
      <c r="CS207" s="20">
        <v>1488853.97</v>
      </c>
      <c r="CT207" s="20">
        <v>1511227.62</v>
      </c>
      <c r="CU207" s="20">
        <v>1596537.02</v>
      </c>
      <c r="CV207" s="20">
        <v>1240041.23</v>
      </c>
      <c r="CW207" s="20">
        <v>1464127.12</v>
      </c>
      <c r="CX207" s="20">
        <v>1497056.55</v>
      </c>
      <c r="CY207" s="20">
        <v>1428180.23</v>
      </c>
      <c r="CZ207" s="20">
        <v>1682366.88</v>
      </c>
      <c r="DA207" s="20">
        <v>1998424.49</v>
      </c>
      <c r="DB207" s="20">
        <v>2222087.98</v>
      </c>
      <c r="DC207" s="20">
        <v>1935405.37</v>
      </c>
      <c r="DD207" s="20">
        <v>1599690.93</v>
      </c>
      <c r="DE207" s="20">
        <v>1165766.21</v>
      </c>
      <c r="DF207" s="20">
        <v>1422676.88</v>
      </c>
      <c r="DG207" s="20">
        <v>1430769.58</v>
      </c>
      <c r="DH207" s="20">
        <v>1358947</v>
      </c>
      <c r="DI207" s="20">
        <v>1099437.5900000001</v>
      </c>
      <c r="DJ207" s="20">
        <v>1271074.79</v>
      </c>
      <c r="DK207" s="20">
        <v>1284406.79</v>
      </c>
      <c r="DL207" s="20">
        <v>1366051.45</v>
      </c>
      <c r="DM207" s="20">
        <v>1389308.69</v>
      </c>
      <c r="DN207" s="20">
        <v>1529352.14</v>
      </c>
      <c r="DO207" s="20">
        <v>1528753.49</v>
      </c>
      <c r="DP207" s="20">
        <v>1520993.22</v>
      </c>
      <c r="DQ207" s="20">
        <v>1321238.94</v>
      </c>
      <c r="DR207" s="20">
        <v>1660422.7</v>
      </c>
      <c r="DS207" s="20">
        <v>2001337.24</v>
      </c>
      <c r="DT207" s="20">
        <v>1537155.38</v>
      </c>
      <c r="DU207" s="20">
        <v>1969922</v>
      </c>
      <c r="DV207" s="20">
        <v>2280825.7799999998</v>
      </c>
      <c r="DW207" s="20">
        <v>2647325.2200000002</v>
      </c>
      <c r="DX207" s="20">
        <v>2535405.9700000002</v>
      </c>
      <c r="DY207" s="20">
        <v>2595802.04</v>
      </c>
      <c r="DZ207" s="20">
        <v>1943561.49</v>
      </c>
      <c r="EA207" s="20">
        <v>1982884.86</v>
      </c>
      <c r="EB207" s="20">
        <v>2128288.21</v>
      </c>
      <c r="EC207" s="20">
        <v>2084460.55</v>
      </c>
      <c r="ED207" s="20">
        <v>2000172.09</v>
      </c>
      <c r="EE207" s="20">
        <v>2375797.59</v>
      </c>
      <c r="EF207" s="20">
        <v>2311190.46</v>
      </c>
      <c r="EG207" s="20">
        <v>2378011.12</v>
      </c>
      <c r="EH207" s="20">
        <v>1946777.62</v>
      </c>
      <c r="EI207" s="20">
        <v>2248214.21</v>
      </c>
      <c r="EJ207" s="20">
        <v>2387629.4300000002</v>
      </c>
      <c r="EK207" s="20">
        <v>1939029.86</v>
      </c>
      <c r="EL207" s="20">
        <v>1874145.91</v>
      </c>
      <c r="EM207" s="20">
        <v>1163326.6200000001</v>
      </c>
      <c r="EN207" s="20">
        <v>1347099.67</v>
      </c>
      <c r="EO207" s="20">
        <v>1357428.3</v>
      </c>
      <c r="EP207" s="20">
        <v>1345435.79</v>
      </c>
      <c r="EQ207" s="20">
        <v>967964.44</v>
      </c>
      <c r="ER207" s="20">
        <v>1179144.07</v>
      </c>
      <c r="ES207" s="20">
        <v>1341633.1299999999</v>
      </c>
      <c r="ET207" s="20">
        <v>1269758.24</v>
      </c>
      <c r="EU207" s="20">
        <v>1311169.32</v>
      </c>
      <c r="EV207" s="20">
        <v>1101132.79</v>
      </c>
      <c r="EW207" s="20">
        <v>1049070.51</v>
      </c>
      <c r="EX207" s="20">
        <v>1217459.6499999999</v>
      </c>
      <c r="EY207" s="20">
        <v>1226022.6200000001</v>
      </c>
      <c r="EZ207" s="20">
        <v>916618.5</v>
      </c>
      <c r="FA207" s="20">
        <v>1126278.29</v>
      </c>
      <c r="FB207" s="20">
        <v>1189382.68</v>
      </c>
      <c r="FC207" s="20">
        <v>1307349.67</v>
      </c>
      <c r="FD207" s="20">
        <v>1058419.1599999999</v>
      </c>
      <c r="FE207" s="20">
        <v>853356.99</v>
      </c>
      <c r="FF207" s="20">
        <v>836731.49</v>
      </c>
      <c r="FG207" s="20">
        <v>925368.77</v>
      </c>
      <c r="FH207" s="20">
        <v>862841.51</v>
      </c>
      <c r="FI207" s="20">
        <v>662316.13</v>
      </c>
      <c r="FJ207" s="20">
        <v>793478.45</v>
      </c>
      <c r="FK207" s="20">
        <v>843081.96</v>
      </c>
      <c r="FL207" s="20">
        <v>726741.66</v>
      </c>
      <c r="FM207" s="20">
        <v>839819.19</v>
      </c>
      <c r="FN207" s="20">
        <v>917065.53</v>
      </c>
      <c r="FO207" s="20">
        <v>928209.22</v>
      </c>
      <c r="FP207" s="20">
        <v>924527.36</v>
      </c>
      <c r="FQ207" s="20">
        <v>702148.65</v>
      </c>
      <c r="FR207" s="20">
        <v>858702.82</v>
      </c>
      <c r="FS207" s="20">
        <v>761302.06</v>
      </c>
      <c r="FT207" s="20">
        <v>932023.65</v>
      </c>
      <c r="FU207" s="20">
        <v>832802.92</v>
      </c>
      <c r="FV207" s="20">
        <v>1112294.72</v>
      </c>
      <c r="FW207" s="20">
        <v>1084118.4099999999</v>
      </c>
      <c r="FX207" s="20">
        <v>1062947.75</v>
      </c>
      <c r="FY207" s="20">
        <v>1158729.21</v>
      </c>
      <c r="FZ207" s="20">
        <v>1169828.82</v>
      </c>
      <c r="GA207" s="20">
        <v>1554135.83</v>
      </c>
      <c r="GB207" s="20">
        <v>1194072.81</v>
      </c>
      <c r="GC207" s="20">
        <v>1217067.8799999999</v>
      </c>
      <c r="GD207" s="20">
        <v>1292491.94</v>
      </c>
      <c r="GE207" s="20">
        <v>1811997.72</v>
      </c>
      <c r="GF207" s="20">
        <v>1885735.22</v>
      </c>
      <c r="GG207" s="20">
        <v>1751448.04</v>
      </c>
      <c r="GH207" s="20">
        <v>1174658.69</v>
      </c>
      <c r="GI207" s="30"/>
      <c r="GJ207" s="30"/>
      <c r="GK207" s="30"/>
      <c r="GL207" s="30"/>
      <c r="GM207" s="30"/>
      <c r="GN207" s="30"/>
      <c r="GO207" s="30"/>
      <c r="GP207" s="30"/>
    </row>
    <row r="208" spans="1:198" ht="30.75" customHeight="1" x14ac:dyDescent="0.3">
      <c r="B208" s="3" t="s">
        <v>20</v>
      </c>
      <c r="C208" s="3" t="s">
        <v>6</v>
      </c>
      <c r="D208" s="59" t="s">
        <v>14</v>
      </c>
      <c r="E208" s="11" t="s">
        <v>14</v>
      </c>
      <c r="F208" s="11" t="s">
        <v>14</v>
      </c>
      <c r="G208" s="11" t="s">
        <v>14</v>
      </c>
      <c r="H208" s="11">
        <v>3925</v>
      </c>
      <c r="I208" s="11">
        <v>3359</v>
      </c>
      <c r="J208" s="11">
        <v>11738</v>
      </c>
      <c r="K208" s="11">
        <v>11071</v>
      </c>
      <c r="L208" s="11">
        <v>5632</v>
      </c>
      <c r="M208" s="11" t="s">
        <v>14</v>
      </c>
      <c r="N208" s="11" t="s">
        <v>14</v>
      </c>
      <c r="O208" s="11" t="s">
        <v>14</v>
      </c>
      <c r="P208" s="11" t="s">
        <v>14</v>
      </c>
      <c r="Q208" s="11" t="s">
        <v>14</v>
      </c>
      <c r="R208" s="11">
        <v>2537</v>
      </c>
      <c r="S208" s="11">
        <v>2914.5</v>
      </c>
      <c r="T208" s="11">
        <v>2572</v>
      </c>
      <c r="U208" s="11">
        <v>4171.5</v>
      </c>
      <c r="V208" s="11">
        <v>2393</v>
      </c>
      <c r="W208" s="11">
        <v>1827.5</v>
      </c>
      <c r="X208" s="11">
        <v>2534</v>
      </c>
      <c r="Y208" s="11">
        <v>2238.5</v>
      </c>
      <c r="Z208" s="11">
        <v>1810.5</v>
      </c>
      <c r="AA208" s="11">
        <v>1410.5</v>
      </c>
      <c r="AB208" s="11">
        <v>589</v>
      </c>
      <c r="AC208" s="11">
        <v>130</v>
      </c>
      <c r="AD208" s="11">
        <v>1249.5999999999999</v>
      </c>
      <c r="AE208" s="11">
        <v>1133</v>
      </c>
      <c r="AF208" s="11">
        <v>576.1</v>
      </c>
      <c r="AG208" s="11">
        <v>894.9</v>
      </c>
      <c r="AH208" s="11">
        <v>918.5</v>
      </c>
      <c r="AI208" s="11" t="s">
        <v>14</v>
      </c>
      <c r="AJ208" s="11" t="s">
        <v>14</v>
      </c>
      <c r="AK208" s="11" t="s">
        <v>14</v>
      </c>
      <c r="AL208" s="11" t="s">
        <v>14</v>
      </c>
      <c r="AM208" s="11" t="s">
        <v>14</v>
      </c>
      <c r="AN208" s="11" t="s">
        <v>14</v>
      </c>
      <c r="AO208" s="11" t="s">
        <v>14</v>
      </c>
      <c r="AP208" s="11" t="s">
        <v>14</v>
      </c>
      <c r="AQ208" s="11" t="s">
        <v>14</v>
      </c>
      <c r="AR208" s="11" t="s">
        <v>14</v>
      </c>
      <c r="AS208" s="11" t="s">
        <v>14</v>
      </c>
      <c r="AT208" s="11" t="s">
        <v>14</v>
      </c>
      <c r="AU208" s="11" t="s">
        <v>14</v>
      </c>
      <c r="AV208" s="11">
        <v>197.88</v>
      </c>
      <c r="AW208" s="11">
        <v>67</v>
      </c>
      <c r="AX208" s="11">
        <v>170.8</v>
      </c>
      <c r="AY208" s="11">
        <v>69.88</v>
      </c>
      <c r="AZ208" s="11">
        <v>336.68</v>
      </c>
      <c r="BA208" s="11">
        <v>333.54</v>
      </c>
      <c r="BB208" s="11">
        <v>436.15</v>
      </c>
      <c r="BC208" s="11">
        <v>304.08</v>
      </c>
      <c r="BD208" s="11">
        <v>175.57</v>
      </c>
      <c r="BE208" s="59">
        <v>0</v>
      </c>
      <c r="BF208" s="59">
        <v>0</v>
      </c>
      <c r="BG208" s="59">
        <v>0</v>
      </c>
      <c r="BH208" s="59">
        <v>0</v>
      </c>
      <c r="BI208" s="59">
        <v>0</v>
      </c>
      <c r="BJ208" s="20">
        <v>0</v>
      </c>
      <c r="BK208" s="20">
        <v>0</v>
      </c>
      <c r="BL208" s="20">
        <v>0</v>
      </c>
      <c r="BM208" s="20">
        <v>0</v>
      </c>
      <c r="BN208" s="20">
        <v>0</v>
      </c>
      <c r="BO208" s="20">
        <v>0</v>
      </c>
      <c r="BP208" s="20">
        <v>0</v>
      </c>
      <c r="BQ208" s="20">
        <v>0</v>
      </c>
      <c r="BR208" s="20">
        <v>341</v>
      </c>
      <c r="BS208" s="20">
        <v>88</v>
      </c>
      <c r="BT208" s="20">
        <v>198</v>
      </c>
      <c r="BU208" s="20">
        <v>76.599999999999994</v>
      </c>
      <c r="BV208" s="20">
        <v>0</v>
      </c>
      <c r="BW208" s="20">
        <v>0</v>
      </c>
      <c r="BX208" s="20">
        <v>0</v>
      </c>
      <c r="BY208" s="20">
        <v>0</v>
      </c>
      <c r="BZ208" s="20">
        <v>0</v>
      </c>
      <c r="CA208" s="20">
        <v>0</v>
      </c>
      <c r="CB208" s="20">
        <v>0</v>
      </c>
      <c r="CC208" s="20">
        <v>0</v>
      </c>
      <c r="CD208" s="20">
        <v>0</v>
      </c>
      <c r="CE208" s="20">
        <v>0</v>
      </c>
      <c r="CF208" s="20">
        <v>0</v>
      </c>
      <c r="CG208" s="20">
        <v>0</v>
      </c>
      <c r="CH208" s="20">
        <v>0</v>
      </c>
      <c r="CI208" s="20">
        <v>2540.5</v>
      </c>
      <c r="CJ208" s="20">
        <v>3569</v>
      </c>
      <c r="CK208" s="20">
        <v>2580</v>
      </c>
      <c r="CL208" s="20">
        <v>2766</v>
      </c>
      <c r="CM208" s="20">
        <v>0</v>
      </c>
      <c r="CN208" s="20">
        <v>0</v>
      </c>
      <c r="CO208" s="20">
        <v>0</v>
      </c>
      <c r="CP208" s="20">
        <v>0</v>
      </c>
      <c r="CQ208" s="20">
        <v>0</v>
      </c>
      <c r="CR208" s="20">
        <v>0</v>
      </c>
      <c r="CS208" s="20">
        <v>0</v>
      </c>
      <c r="CT208" s="20">
        <v>0</v>
      </c>
      <c r="CU208" s="20">
        <v>0</v>
      </c>
      <c r="CV208" s="20">
        <v>0</v>
      </c>
      <c r="CW208" s="20">
        <v>0</v>
      </c>
      <c r="CX208" s="20">
        <v>0</v>
      </c>
      <c r="CY208" s="20">
        <v>0</v>
      </c>
      <c r="CZ208" s="20">
        <v>1098</v>
      </c>
      <c r="DA208" s="20">
        <v>963</v>
      </c>
      <c r="DB208" s="20">
        <v>565</v>
      </c>
      <c r="DC208" s="20">
        <v>422</v>
      </c>
      <c r="DD208" s="20">
        <v>602.5</v>
      </c>
      <c r="DE208" s="11">
        <v>0</v>
      </c>
      <c r="DF208" s="11">
        <v>0</v>
      </c>
      <c r="DG208" s="11">
        <v>0</v>
      </c>
      <c r="DH208" s="11">
        <v>0</v>
      </c>
      <c r="DI208" s="11">
        <v>0</v>
      </c>
      <c r="DJ208" s="11">
        <v>0</v>
      </c>
      <c r="DK208" s="11">
        <v>0</v>
      </c>
      <c r="DL208" s="11">
        <v>0</v>
      </c>
      <c r="DM208" s="11">
        <v>0</v>
      </c>
      <c r="DN208" s="11">
        <v>0</v>
      </c>
      <c r="DO208" s="11">
        <v>0</v>
      </c>
      <c r="DP208" s="11">
        <v>0</v>
      </c>
      <c r="DQ208" s="11">
        <v>25</v>
      </c>
      <c r="DR208" s="11">
        <v>311.2</v>
      </c>
      <c r="DS208" s="11">
        <v>1007.02</v>
      </c>
      <c r="DT208" s="11">
        <v>102</v>
      </c>
      <c r="DU208" s="11">
        <v>2025</v>
      </c>
      <c r="DV208" s="11">
        <v>25</v>
      </c>
      <c r="DW208" s="11">
        <v>0</v>
      </c>
      <c r="DX208" s="11">
        <v>205</v>
      </c>
      <c r="DY208" s="11">
        <v>225</v>
      </c>
      <c r="DZ208" s="11">
        <v>0</v>
      </c>
      <c r="EA208" s="11">
        <v>306</v>
      </c>
      <c r="EB208" s="11">
        <v>316</v>
      </c>
      <c r="EC208" s="11">
        <v>69</v>
      </c>
      <c r="ED208" s="11">
        <v>3316.4</v>
      </c>
      <c r="EE208" s="11">
        <v>4608.78</v>
      </c>
      <c r="EF208" s="11">
        <v>2584.9</v>
      </c>
      <c r="EG208" s="11">
        <v>1586.3</v>
      </c>
      <c r="EH208" s="11">
        <v>0</v>
      </c>
      <c r="EI208" s="11">
        <v>25</v>
      </c>
      <c r="EJ208" s="11">
        <v>0</v>
      </c>
      <c r="EK208" s="11">
        <v>0</v>
      </c>
      <c r="EL208" s="11">
        <v>0</v>
      </c>
      <c r="EM208" s="11">
        <v>661.52</v>
      </c>
      <c r="EN208" s="11">
        <v>0</v>
      </c>
      <c r="EO208" s="11">
        <v>0</v>
      </c>
      <c r="EP208" s="11">
        <v>0</v>
      </c>
      <c r="EQ208" s="11">
        <v>0</v>
      </c>
      <c r="ER208" s="11">
        <v>0</v>
      </c>
      <c r="ES208" s="11">
        <v>0</v>
      </c>
      <c r="ET208" s="11">
        <v>0</v>
      </c>
      <c r="EU208" s="11">
        <v>0</v>
      </c>
      <c r="EV208" s="11">
        <v>0</v>
      </c>
      <c r="EW208" s="11">
        <v>0</v>
      </c>
      <c r="EX208" s="11">
        <v>0</v>
      </c>
      <c r="EY208" s="11">
        <v>648</v>
      </c>
      <c r="EZ208" s="11">
        <v>0</v>
      </c>
      <c r="FA208" s="11">
        <v>0</v>
      </c>
      <c r="FB208" s="11">
        <v>0</v>
      </c>
      <c r="FC208" s="11">
        <v>0</v>
      </c>
      <c r="FD208" s="11">
        <v>0</v>
      </c>
      <c r="FE208" s="11">
        <v>0</v>
      </c>
      <c r="FF208" s="11">
        <v>0</v>
      </c>
      <c r="FG208" s="11">
        <v>0</v>
      </c>
      <c r="FH208" s="11">
        <v>0</v>
      </c>
      <c r="FI208" s="11">
        <v>0</v>
      </c>
      <c r="FJ208" s="11">
        <v>0</v>
      </c>
      <c r="FK208" s="11">
        <v>0</v>
      </c>
      <c r="FL208" s="11">
        <v>0</v>
      </c>
      <c r="FM208" s="11">
        <v>0</v>
      </c>
      <c r="FN208" s="11">
        <v>0</v>
      </c>
      <c r="FO208" s="11">
        <v>0</v>
      </c>
      <c r="FP208" s="11">
        <v>0</v>
      </c>
      <c r="FQ208" s="11">
        <v>0</v>
      </c>
      <c r="FR208" s="11">
        <v>0</v>
      </c>
      <c r="FS208" s="11">
        <v>0</v>
      </c>
      <c r="FT208" s="11">
        <v>0</v>
      </c>
      <c r="FU208" s="11">
        <v>6378</v>
      </c>
      <c r="FV208" s="11">
        <v>830</v>
      </c>
      <c r="FW208" s="11">
        <v>2786</v>
      </c>
      <c r="FX208" s="11">
        <v>3715</v>
      </c>
      <c r="FY208" s="11">
        <v>4825</v>
      </c>
      <c r="FZ208" s="11">
        <v>2173</v>
      </c>
      <c r="GA208" s="11">
        <v>1665.5</v>
      </c>
      <c r="GB208" s="11">
        <v>3327.5</v>
      </c>
      <c r="GC208" s="20">
        <v>3277</v>
      </c>
      <c r="GD208" s="20">
        <v>0</v>
      </c>
      <c r="GE208" s="20">
        <v>0</v>
      </c>
      <c r="GF208" s="20">
        <v>0</v>
      </c>
      <c r="GG208" s="20">
        <v>0</v>
      </c>
      <c r="GH208" s="20">
        <v>0</v>
      </c>
      <c r="GI208" s="30"/>
      <c r="GJ208" s="30"/>
      <c r="GK208" s="31"/>
      <c r="GL208" s="31"/>
      <c r="GM208" s="31"/>
      <c r="GN208" s="31"/>
      <c r="GO208" s="31"/>
      <c r="GP208" s="31"/>
    </row>
    <row r="209" spans="2:198" ht="28.5" customHeight="1" x14ac:dyDescent="0.3">
      <c r="B209" s="3" t="s">
        <v>7</v>
      </c>
      <c r="C209" s="3" t="s">
        <v>8</v>
      </c>
      <c r="D209" s="11" t="s">
        <v>14</v>
      </c>
      <c r="E209" s="11" t="s">
        <v>14</v>
      </c>
      <c r="F209" s="11" t="s">
        <v>14</v>
      </c>
      <c r="G209" s="11" t="s">
        <v>14</v>
      </c>
      <c r="H209" s="11">
        <v>25814.58</v>
      </c>
      <c r="I209" s="11">
        <v>41058.69</v>
      </c>
      <c r="J209" s="11">
        <v>40656.370000000003</v>
      </c>
      <c r="K209" s="11">
        <v>41077.230000000003</v>
      </c>
      <c r="L209" s="11">
        <v>42079.59</v>
      </c>
      <c r="M209" s="11">
        <v>176461.4</v>
      </c>
      <c r="N209" s="11">
        <v>212619.98</v>
      </c>
      <c r="O209" s="11">
        <v>37373.39</v>
      </c>
      <c r="P209" s="11">
        <v>33925.83</v>
      </c>
      <c r="Q209" s="11">
        <v>41597.99</v>
      </c>
      <c r="R209" s="11">
        <v>98539.72</v>
      </c>
      <c r="S209" s="11">
        <v>48567.45</v>
      </c>
      <c r="T209" s="11">
        <v>52775.39</v>
      </c>
      <c r="U209" s="11">
        <v>76145.27</v>
      </c>
      <c r="V209" s="11">
        <v>32103.95</v>
      </c>
      <c r="W209" s="11">
        <v>39331.75</v>
      </c>
      <c r="X209" s="11">
        <v>47850.99</v>
      </c>
      <c r="Y209" s="11">
        <v>28613.69</v>
      </c>
      <c r="Z209" s="11">
        <v>56074.1</v>
      </c>
      <c r="AA209" s="11">
        <v>59307.99</v>
      </c>
      <c r="AB209" s="11">
        <v>195242.76</v>
      </c>
      <c r="AC209" s="11">
        <v>231583.29</v>
      </c>
      <c r="AD209" s="11">
        <v>67518.490000000005</v>
      </c>
      <c r="AE209" s="11">
        <v>99456.84</v>
      </c>
      <c r="AF209" s="11">
        <v>84466.9</v>
      </c>
      <c r="AG209" s="11">
        <v>84912.09</v>
      </c>
      <c r="AH209" s="11">
        <v>107525.49</v>
      </c>
      <c r="AI209" s="11">
        <v>92955.53</v>
      </c>
      <c r="AJ209" s="11">
        <v>114643.02</v>
      </c>
      <c r="AK209" s="11">
        <v>99303.37</v>
      </c>
      <c r="AL209" s="11">
        <v>117462.9</v>
      </c>
      <c r="AM209" s="11">
        <v>151605.73000000001</v>
      </c>
      <c r="AN209" s="11">
        <v>169220.15</v>
      </c>
      <c r="AO209" s="11">
        <v>183861.68</v>
      </c>
      <c r="AP209" s="11">
        <v>139000.95000000001</v>
      </c>
      <c r="AQ209" s="11">
        <v>135148.91</v>
      </c>
      <c r="AR209" s="11">
        <v>134664.67000000001</v>
      </c>
      <c r="AS209" s="11">
        <v>147418.14000000001</v>
      </c>
      <c r="AT209" s="11">
        <v>125105.63</v>
      </c>
      <c r="AU209" s="11">
        <v>124546.22</v>
      </c>
      <c r="AV209" s="11">
        <v>97123.39</v>
      </c>
      <c r="AW209" s="11">
        <v>87386.07</v>
      </c>
      <c r="AX209" s="11">
        <v>106462.97</v>
      </c>
      <c r="AY209" s="11">
        <v>113408.07</v>
      </c>
      <c r="AZ209" s="11">
        <v>117636.83</v>
      </c>
      <c r="BA209" s="11">
        <v>119196</v>
      </c>
      <c r="BB209" s="11">
        <v>151933.41</v>
      </c>
      <c r="BC209" s="11">
        <v>98768.91</v>
      </c>
      <c r="BD209" s="11">
        <v>69342.25</v>
      </c>
      <c r="BE209" s="11">
        <v>60896.53</v>
      </c>
      <c r="BF209" s="11">
        <v>62765.3</v>
      </c>
      <c r="BG209" s="11">
        <v>69707.12</v>
      </c>
      <c r="BH209" s="11">
        <v>69156.12</v>
      </c>
      <c r="BI209" s="11">
        <v>85807.65</v>
      </c>
      <c r="BJ209" s="11">
        <v>76983.08</v>
      </c>
      <c r="BK209" s="11">
        <v>85786.05</v>
      </c>
      <c r="BL209" s="11">
        <v>199225</v>
      </c>
      <c r="BM209" s="11">
        <v>491197.1</v>
      </c>
      <c r="BN209" s="11">
        <v>432293.42</v>
      </c>
      <c r="BO209" s="11">
        <v>421257.88</v>
      </c>
      <c r="BP209" s="11">
        <v>495226.04</v>
      </c>
      <c r="BQ209" s="11">
        <v>99941.5</v>
      </c>
      <c r="BR209" s="11">
        <v>92562.53</v>
      </c>
      <c r="BS209" s="11">
        <v>102652.93</v>
      </c>
      <c r="BT209" s="11">
        <v>112608.15</v>
      </c>
      <c r="BU209" s="11">
        <v>104949.25</v>
      </c>
      <c r="BV209" s="11">
        <v>168571.22</v>
      </c>
      <c r="BW209" s="11">
        <v>214567.49</v>
      </c>
      <c r="BX209" s="11">
        <v>157919.82</v>
      </c>
      <c r="BY209" s="11">
        <v>207704.28</v>
      </c>
      <c r="BZ209" s="11">
        <v>324967.58</v>
      </c>
      <c r="CA209" s="11">
        <v>318029.15000000002</v>
      </c>
      <c r="CB209" s="11">
        <v>339967.68</v>
      </c>
      <c r="CC209" s="11">
        <v>338350.86</v>
      </c>
      <c r="CD209" s="11">
        <v>328880.01</v>
      </c>
      <c r="CE209" s="11">
        <v>240171.28</v>
      </c>
      <c r="CF209" s="11">
        <v>267248.86</v>
      </c>
      <c r="CG209" s="11">
        <v>283147.09000000003</v>
      </c>
      <c r="CH209" s="11">
        <v>265894.27</v>
      </c>
      <c r="CI209" s="11">
        <v>503296.96</v>
      </c>
      <c r="CJ209" s="11">
        <v>541344.9</v>
      </c>
      <c r="CK209" s="11">
        <v>516842.84</v>
      </c>
      <c r="CL209" s="11">
        <v>422377.44</v>
      </c>
      <c r="CM209" s="11">
        <v>124028.52</v>
      </c>
      <c r="CN209" s="11">
        <v>166642.21</v>
      </c>
      <c r="CO209" s="11">
        <v>219237.46</v>
      </c>
      <c r="CP209" s="11">
        <v>132247.94</v>
      </c>
      <c r="CQ209" s="11">
        <v>148069.29999999999</v>
      </c>
      <c r="CR209" s="11">
        <v>174293.82</v>
      </c>
      <c r="CS209" s="11">
        <v>193026.88</v>
      </c>
      <c r="CT209" s="11">
        <v>176697.18</v>
      </c>
      <c r="CU209" s="11">
        <v>190778.62</v>
      </c>
      <c r="CV209" s="11">
        <v>188429.06</v>
      </c>
      <c r="CW209" s="11">
        <v>214684.38</v>
      </c>
      <c r="CX209" s="11">
        <v>204555.99</v>
      </c>
      <c r="CY209" s="11">
        <v>198390.41</v>
      </c>
      <c r="CZ209" s="11">
        <v>252980.15</v>
      </c>
      <c r="DA209" s="11">
        <v>311461.76000000001</v>
      </c>
      <c r="DB209" s="11">
        <v>367386.57</v>
      </c>
      <c r="DC209" s="11">
        <v>320654.89</v>
      </c>
      <c r="DD209" s="11">
        <v>254340.72</v>
      </c>
      <c r="DE209" s="11">
        <v>399176.1</v>
      </c>
      <c r="DF209" s="11">
        <v>452122.1</v>
      </c>
      <c r="DG209" s="11">
        <v>439118.89</v>
      </c>
      <c r="DH209" s="11">
        <v>428567.2</v>
      </c>
      <c r="DI209" s="11">
        <v>249177.89</v>
      </c>
      <c r="DJ209" s="11">
        <v>292234.78000000003</v>
      </c>
      <c r="DK209" s="11">
        <v>305707.94</v>
      </c>
      <c r="DL209" s="11">
        <v>269204.06</v>
      </c>
      <c r="DM209" s="11">
        <v>206162.58</v>
      </c>
      <c r="DN209" s="11">
        <v>218210.74</v>
      </c>
      <c r="DO209" s="11">
        <v>205876.41</v>
      </c>
      <c r="DP209" s="11">
        <v>220863.52</v>
      </c>
      <c r="DQ209" s="11">
        <v>164526.54</v>
      </c>
      <c r="DR209" s="11">
        <v>316367.76</v>
      </c>
      <c r="DS209" s="11">
        <v>313294.69</v>
      </c>
      <c r="DT209" s="11">
        <v>281952.61</v>
      </c>
      <c r="DU209" s="11">
        <v>373583.23</v>
      </c>
      <c r="DV209" s="11">
        <v>520060.51</v>
      </c>
      <c r="DW209" s="11">
        <v>640485.04</v>
      </c>
      <c r="DX209" s="11">
        <v>602094.44999999995</v>
      </c>
      <c r="DY209" s="11">
        <v>605308.1</v>
      </c>
      <c r="DZ209" s="11">
        <v>400292.02</v>
      </c>
      <c r="EA209" s="11">
        <v>436098.91</v>
      </c>
      <c r="EB209" s="11">
        <v>404620.13</v>
      </c>
      <c r="EC209" s="11">
        <v>378546.22</v>
      </c>
      <c r="ED209" s="11">
        <v>365674.6</v>
      </c>
      <c r="EE209" s="11">
        <v>1636493.5</v>
      </c>
      <c r="EF209" s="11">
        <v>1953362.98</v>
      </c>
      <c r="EG209" s="11">
        <v>1927129.04</v>
      </c>
      <c r="EH209" s="11">
        <v>214210.47</v>
      </c>
      <c r="EI209" s="11">
        <v>274726.31</v>
      </c>
      <c r="EJ209" s="11">
        <v>276552.86</v>
      </c>
      <c r="EK209" s="11">
        <v>249746.98</v>
      </c>
      <c r="EL209" s="11">
        <v>234447.41</v>
      </c>
      <c r="EM209" s="11">
        <v>189732.21</v>
      </c>
      <c r="EN209" s="11">
        <v>197846.76</v>
      </c>
      <c r="EO209" s="11">
        <v>178622.98</v>
      </c>
      <c r="EP209" s="11">
        <v>179001.23</v>
      </c>
      <c r="EQ209" s="11">
        <v>132153.37</v>
      </c>
      <c r="ER209" s="11">
        <v>138783.67999999999</v>
      </c>
      <c r="ES209" s="11">
        <v>144671.38</v>
      </c>
      <c r="ET209" s="11">
        <v>139426.54999999999</v>
      </c>
      <c r="EU209" s="11">
        <v>142568.95999999999</v>
      </c>
      <c r="EV209" s="11">
        <v>266469.39</v>
      </c>
      <c r="EW209" s="11">
        <v>258428.73</v>
      </c>
      <c r="EX209" s="11">
        <v>316788.69</v>
      </c>
      <c r="EY209" s="11">
        <v>292207.21000000002</v>
      </c>
      <c r="EZ209" s="11">
        <v>325040.84000000003</v>
      </c>
      <c r="FA209" s="11">
        <v>337312.45</v>
      </c>
      <c r="FB209" s="11">
        <v>286456.89</v>
      </c>
      <c r="FC209" s="11">
        <v>359828.94</v>
      </c>
      <c r="FD209" s="11">
        <v>162222.70000000001</v>
      </c>
      <c r="FE209" s="11">
        <v>232211.61</v>
      </c>
      <c r="FF209" s="11">
        <v>328802.09000000003</v>
      </c>
      <c r="FG209" s="11">
        <v>324129.19</v>
      </c>
      <c r="FH209" s="11">
        <v>338342.07</v>
      </c>
      <c r="FI209" s="11">
        <v>299193.31</v>
      </c>
      <c r="FJ209" s="11">
        <v>301517.26</v>
      </c>
      <c r="FK209" s="11">
        <v>366286.7</v>
      </c>
      <c r="FL209" s="11">
        <v>314537.83</v>
      </c>
      <c r="FM209" s="11">
        <v>371267.37</v>
      </c>
      <c r="FN209" s="11">
        <v>474639.37</v>
      </c>
      <c r="FO209" s="11">
        <v>427494.14</v>
      </c>
      <c r="FP209" s="11">
        <v>408637.81</v>
      </c>
      <c r="FQ209" s="11">
        <v>304824.46999999997</v>
      </c>
      <c r="FR209" s="11">
        <v>416925</v>
      </c>
      <c r="FS209" s="11">
        <v>486874.16</v>
      </c>
      <c r="FT209" s="11">
        <v>663307.21</v>
      </c>
      <c r="FU209" s="11">
        <v>184905.74</v>
      </c>
      <c r="FV209" s="11">
        <v>177566.2</v>
      </c>
      <c r="FW209" s="11">
        <v>253098.28</v>
      </c>
      <c r="FX209" s="11">
        <v>280255.42</v>
      </c>
      <c r="FY209" s="11">
        <v>283144.14</v>
      </c>
      <c r="FZ209" s="11">
        <v>441468.69</v>
      </c>
      <c r="GA209" s="11">
        <v>558054.88</v>
      </c>
      <c r="GB209" s="11">
        <v>1023050.04</v>
      </c>
      <c r="GC209" s="20">
        <v>1140686.02</v>
      </c>
      <c r="GD209" s="20">
        <v>246637.33</v>
      </c>
      <c r="GE209" s="20">
        <v>1633768.89</v>
      </c>
      <c r="GF209" s="20">
        <v>676237.31</v>
      </c>
      <c r="GG209" s="20">
        <v>1723666.78</v>
      </c>
      <c r="GH209" s="20">
        <v>88062.3</v>
      </c>
      <c r="GI209" s="30"/>
      <c r="GJ209" s="32"/>
      <c r="GK209" s="32"/>
      <c r="GL209" s="32"/>
      <c r="GM209" s="32"/>
      <c r="GN209" s="32"/>
      <c r="GO209" s="32"/>
      <c r="GP209" s="32"/>
    </row>
    <row r="210" spans="2:198" ht="28.5" customHeight="1" x14ac:dyDescent="0.3">
      <c r="B210" s="3" t="s">
        <v>34</v>
      </c>
      <c r="C210" s="3" t="s">
        <v>35</v>
      </c>
      <c r="D210" s="11" t="s">
        <v>14</v>
      </c>
      <c r="E210" s="11" t="s">
        <v>14</v>
      </c>
      <c r="F210" s="11" t="s">
        <v>14</v>
      </c>
      <c r="G210" s="11" t="s">
        <v>14</v>
      </c>
      <c r="H210" s="11">
        <v>39460.17</v>
      </c>
      <c r="I210" s="11">
        <v>77415.48</v>
      </c>
      <c r="J210" s="11">
        <v>191893.13</v>
      </c>
      <c r="K210" s="11">
        <v>229613.16</v>
      </c>
      <c r="L210" s="11">
        <v>289597.39</v>
      </c>
      <c r="M210" s="11">
        <v>664223.88</v>
      </c>
      <c r="N210" s="11">
        <v>246685.74</v>
      </c>
      <c r="O210" s="11">
        <v>3001.7</v>
      </c>
      <c r="P210" s="11">
        <v>1636</v>
      </c>
      <c r="Q210" s="11">
        <v>2621.81</v>
      </c>
      <c r="R210" s="11">
        <v>404.97</v>
      </c>
      <c r="S210" s="11">
        <v>596.95000000000005</v>
      </c>
      <c r="T210" s="11">
        <v>1144.98</v>
      </c>
      <c r="U210" s="11">
        <v>289.99</v>
      </c>
      <c r="V210" s="20">
        <v>1663.33</v>
      </c>
      <c r="W210" s="11">
        <v>2694.44</v>
      </c>
      <c r="X210" s="11">
        <v>3267.66</v>
      </c>
      <c r="Y210" s="11">
        <v>2437.79</v>
      </c>
      <c r="Z210" s="11">
        <v>3171.96</v>
      </c>
      <c r="AA210" s="11">
        <v>4165.17</v>
      </c>
      <c r="AB210" s="11">
        <v>65998.42</v>
      </c>
      <c r="AC210" s="11">
        <v>142142.12</v>
      </c>
      <c r="AD210" s="20">
        <v>5943.57</v>
      </c>
      <c r="AE210" s="20">
        <v>6735.46</v>
      </c>
      <c r="AF210" s="20">
        <v>3730.04</v>
      </c>
      <c r="AG210" s="20">
        <v>3359.8</v>
      </c>
      <c r="AH210" s="20">
        <v>6619.61</v>
      </c>
      <c r="AI210" s="20">
        <v>30845.31</v>
      </c>
      <c r="AJ210" s="20">
        <v>54482.81</v>
      </c>
      <c r="AK210" s="20">
        <v>61082.33</v>
      </c>
      <c r="AL210" s="20">
        <v>69121.929999999993</v>
      </c>
      <c r="AM210" s="20">
        <v>18036.75</v>
      </c>
      <c r="AN210" s="20">
        <v>34203.71</v>
      </c>
      <c r="AO210" s="20">
        <v>20250.05</v>
      </c>
      <c r="AP210" s="20">
        <v>636</v>
      </c>
      <c r="AQ210" s="20">
        <v>3591</v>
      </c>
      <c r="AR210" s="20">
        <v>52690.2</v>
      </c>
      <c r="AS210" s="20">
        <v>15713.28</v>
      </c>
      <c r="AT210" s="20">
        <v>34160</v>
      </c>
      <c r="AU210" s="20">
        <v>0</v>
      </c>
      <c r="AV210" s="20">
        <v>1507.38</v>
      </c>
      <c r="AW210" s="20">
        <v>3221.75</v>
      </c>
      <c r="AX210" s="20">
        <v>1430.8</v>
      </c>
      <c r="AY210" s="20">
        <v>3805.79</v>
      </c>
      <c r="AZ210" s="20">
        <v>1703.01</v>
      </c>
      <c r="BA210" s="20">
        <v>2813.09</v>
      </c>
      <c r="BB210" s="20">
        <v>2068.13</v>
      </c>
      <c r="BC210" s="20">
        <v>487.26</v>
      </c>
      <c r="BD210" s="20">
        <v>2431.67</v>
      </c>
      <c r="BE210" s="59">
        <v>0</v>
      </c>
      <c r="BF210" s="59">
        <v>0</v>
      </c>
      <c r="BG210" s="59">
        <v>0</v>
      </c>
      <c r="BH210" s="59">
        <v>0</v>
      </c>
      <c r="BI210" s="11">
        <v>0</v>
      </c>
      <c r="BJ210" s="11">
        <v>0</v>
      </c>
      <c r="BK210" s="11">
        <v>0</v>
      </c>
      <c r="BL210" s="11">
        <v>2487.33</v>
      </c>
      <c r="BM210" s="11">
        <v>2866.67</v>
      </c>
      <c r="BN210" s="11">
        <v>3838.32</v>
      </c>
      <c r="BO210" s="11">
        <v>4434.84</v>
      </c>
      <c r="BP210" s="11">
        <v>1235.3499999999999</v>
      </c>
      <c r="BQ210" s="11">
        <v>0</v>
      </c>
      <c r="BR210" s="11">
        <v>1579.93</v>
      </c>
      <c r="BS210" s="11">
        <v>2190.92</v>
      </c>
      <c r="BT210" s="11">
        <v>1588.28</v>
      </c>
      <c r="BU210" s="11">
        <v>949.96</v>
      </c>
      <c r="BV210" s="11">
        <v>200</v>
      </c>
      <c r="BW210" s="11">
        <v>1816.86</v>
      </c>
      <c r="BX210" s="11">
        <v>0</v>
      </c>
      <c r="BY210" s="11">
        <v>300</v>
      </c>
      <c r="BZ210" s="11">
        <v>9633.1299999999992</v>
      </c>
      <c r="CA210" s="11">
        <v>5831.99</v>
      </c>
      <c r="CB210" s="11">
        <v>4140.17</v>
      </c>
      <c r="CC210" s="11">
        <v>8627.93</v>
      </c>
      <c r="CD210" s="11">
        <v>8674.9500000000007</v>
      </c>
      <c r="CE210" s="11">
        <v>115266.23</v>
      </c>
      <c r="CF210" s="11">
        <v>171714.25</v>
      </c>
      <c r="CG210" s="11">
        <v>173407.38</v>
      </c>
      <c r="CH210" s="11">
        <v>241291.57</v>
      </c>
      <c r="CI210" s="11">
        <v>46313.79</v>
      </c>
      <c r="CJ210" s="11">
        <v>40045.71</v>
      </c>
      <c r="CK210" s="11">
        <v>44045.07</v>
      </c>
      <c r="CL210" s="11">
        <v>34215.03</v>
      </c>
      <c r="CM210" s="11">
        <v>0</v>
      </c>
      <c r="CN210" s="11">
        <v>0</v>
      </c>
      <c r="CO210" s="11">
        <v>0</v>
      </c>
      <c r="CP210" s="11">
        <v>0</v>
      </c>
      <c r="CQ210" s="11">
        <v>5000.88</v>
      </c>
      <c r="CR210" s="11">
        <v>7709.86</v>
      </c>
      <c r="CS210" s="11">
        <v>2426.08</v>
      </c>
      <c r="CT210" s="11">
        <v>805.7</v>
      </c>
      <c r="CU210" s="11">
        <v>2002.97</v>
      </c>
      <c r="CV210" s="11">
        <v>3132.85</v>
      </c>
      <c r="CW210" s="11">
        <v>2738.56</v>
      </c>
      <c r="CX210" s="11">
        <v>1013.79</v>
      </c>
      <c r="CY210" s="11">
        <v>6968.24</v>
      </c>
      <c r="CZ210" s="11">
        <v>49531.360000000001</v>
      </c>
      <c r="DA210" s="11">
        <v>76208.56</v>
      </c>
      <c r="DB210" s="11">
        <v>72866.149999999994</v>
      </c>
      <c r="DC210" s="11">
        <v>54528.21</v>
      </c>
      <c r="DD210" s="11">
        <v>95445.5</v>
      </c>
      <c r="DE210" s="11">
        <v>4709.3999999999996</v>
      </c>
      <c r="DF210" s="11">
        <v>7643.4</v>
      </c>
      <c r="DG210" s="11">
        <v>3988.68</v>
      </c>
      <c r="DH210" s="11">
        <v>4364.45</v>
      </c>
      <c r="DI210" s="11">
        <v>10244.040000000001</v>
      </c>
      <c r="DJ210" s="11">
        <v>3913.17</v>
      </c>
      <c r="DK210" s="11">
        <v>5546.83</v>
      </c>
      <c r="DL210" s="11">
        <v>3054.1</v>
      </c>
      <c r="DM210" s="11">
        <v>10616.96</v>
      </c>
      <c r="DN210" s="11">
        <v>12862.63</v>
      </c>
      <c r="DO210" s="11">
        <v>17230.32</v>
      </c>
      <c r="DP210" s="11">
        <v>12627.1</v>
      </c>
      <c r="DQ210" s="11">
        <v>8455.34</v>
      </c>
      <c r="DR210" s="11">
        <v>6455.14</v>
      </c>
      <c r="DS210" s="11">
        <v>6022.75</v>
      </c>
      <c r="DT210" s="11">
        <v>3724.17</v>
      </c>
      <c r="DU210" s="11">
        <v>3049.99</v>
      </c>
      <c r="DV210" s="11">
        <v>6297.36</v>
      </c>
      <c r="DW210" s="11">
        <v>10684.98</v>
      </c>
      <c r="DX210" s="11">
        <v>9904.41</v>
      </c>
      <c r="DY210" s="11">
        <v>9946.11</v>
      </c>
      <c r="DZ210" s="11">
        <v>16330.51</v>
      </c>
      <c r="EA210" s="11">
        <v>15653.05</v>
      </c>
      <c r="EB210" s="11">
        <v>14210.47</v>
      </c>
      <c r="EC210" s="11">
        <v>18477.599999999999</v>
      </c>
      <c r="ED210" s="11">
        <v>0</v>
      </c>
      <c r="EE210" s="11">
        <v>0</v>
      </c>
      <c r="EF210" s="11">
        <v>0</v>
      </c>
      <c r="EG210" s="11">
        <v>0</v>
      </c>
      <c r="EH210" s="11">
        <v>4460.1000000000004</v>
      </c>
      <c r="EI210" s="11">
        <v>5619.79</v>
      </c>
      <c r="EJ210" s="11">
        <v>3510.38</v>
      </c>
      <c r="EK210" s="11">
        <v>6390.59</v>
      </c>
      <c r="EL210" s="11">
        <v>4522.8500000000004</v>
      </c>
      <c r="EM210" s="11">
        <v>66612.039999999994</v>
      </c>
      <c r="EN210" s="11">
        <v>62340.7</v>
      </c>
      <c r="EO210" s="11">
        <v>75274.2</v>
      </c>
      <c r="EP210" s="11">
        <v>68283.02</v>
      </c>
      <c r="EQ210" s="11">
        <v>0</v>
      </c>
      <c r="ER210" s="11">
        <v>0</v>
      </c>
      <c r="ES210" s="11">
        <v>0</v>
      </c>
      <c r="ET210" s="11">
        <v>0</v>
      </c>
      <c r="EU210" s="11">
        <v>0</v>
      </c>
      <c r="EV210" s="11">
        <v>45236.09</v>
      </c>
      <c r="EW210" s="11">
        <v>31749.040000000001</v>
      </c>
      <c r="EX210" s="11">
        <v>50906.62</v>
      </c>
      <c r="EY210" s="11">
        <v>47587.519999999997</v>
      </c>
      <c r="EZ210" s="11">
        <v>13453.87</v>
      </c>
      <c r="FA210" s="11">
        <v>10611.08</v>
      </c>
      <c r="FB210" s="11">
        <v>9512.5400000000009</v>
      </c>
      <c r="FC210" s="11">
        <v>7761.11</v>
      </c>
      <c r="FD210" s="11">
        <v>55057</v>
      </c>
      <c r="FE210" s="11">
        <v>43009</v>
      </c>
      <c r="FF210" s="11">
        <v>43696</v>
      </c>
      <c r="FG210" s="11">
        <v>128777.15</v>
      </c>
      <c r="FH210" s="11">
        <v>114065.96</v>
      </c>
      <c r="FI210" s="11">
        <v>0</v>
      </c>
      <c r="FJ210" s="11">
        <v>0</v>
      </c>
      <c r="FK210" s="11">
        <v>0</v>
      </c>
      <c r="FL210" s="11">
        <v>0</v>
      </c>
      <c r="FM210" s="11">
        <v>172153.36</v>
      </c>
      <c r="FN210" s="11">
        <v>181825.61</v>
      </c>
      <c r="FO210" s="11">
        <v>160273.20000000001</v>
      </c>
      <c r="FP210" s="11">
        <v>142713.07999999999</v>
      </c>
      <c r="FQ210" s="11">
        <v>0</v>
      </c>
      <c r="FR210" s="11">
        <v>0</v>
      </c>
      <c r="FS210" s="11">
        <v>0</v>
      </c>
      <c r="FT210" s="11">
        <v>0</v>
      </c>
      <c r="FU210" s="11">
        <v>122706.93</v>
      </c>
      <c r="FV210" s="11">
        <v>91012.38</v>
      </c>
      <c r="FW210" s="11">
        <v>121299.96</v>
      </c>
      <c r="FX210" s="11">
        <v>132564.29999999999</v>
      </c>
      <c r="FY210" s="11">
        <v>147614.12</v>
      </c>
      <c r="FZ210" s="11">
        <v>2350</v>
      </c>
      <c r="GA210" s="11">
        <v>4101</v>
      </c>
      <c r="GB210" s="11">
        <v>11621</v>
      </c>
      <c r="GC210" s="20">
        <v>7010</v>
      </c>
      <c r="GD210" s="20">
        <v>101168.11</v>
      </c>
      <c r="GE210" s="20">
        <v>65839.960000000006</v>
      </c>
      <c r="GF210" s="20">
        <v>101147.52</v>
      </c>
      <c r="GG210" s="20">
        <v>80835.91</v>
      </c>
      <c r="GH210" s="20">
        <v>16967.14</v>
      </c>
      <c r="GI210" s="30"/>
      <c r="GJ210" s="32"/>
      <c r="GK210" s="31"/>
      <c r="GL210" s="31"/>
      <c r="GM210" s="31"/>
      <c r="GN210" s="31"/>
      <c r="GO210" s="31"/>
      <c r="GP210" s="31"/>
    </row>
    <row r="211" spans="2:198" ht="32.25" customHeight="1" x14ac:dyDescent="0.3">
      <c r="B211" s="3" t="s">
        <v>9</v>
      </c>
      <c r="C211" s="3" t="s">
        <v>10</v>
      </c>
      <c r="D211" s="11" t="s">
        <v>14</v>
      </c>
      <c r="E211" s="11" t="s">
        <v>14</v>
      </c>
      <c r="F211" s="11" t="s">
        <v>14</v>
      </c>
      <c r="G211" s="11" t="s">
        <v>14</v>
      </c>
      <c r="H211" s="11">
        <v>38547.9</v>
      </c>
      <c r="I211" s="11">
        <v>47668.69</v>
      </c>
      <c r="J211" s="11">
        <v>62188.51</v>
      </c>
      <c r="K211" s="11">
        <v>62878.96</v>
      </c>
      <c r="L211" s="11">
        <v>60309.31</v>
      </c>
      <c r="M211" s="11">
        <v>43092.87</v>
      </c>
      <c r="N211" s="11">
        <v>41263</v>
      </c>
      <c r="O211" s="11">
        <v>23761.48</v>
      </c>
      <c r="P211" s="11">
        <v>23683.88</v>
      </c>
      <c r="Q211" s="11">
        <v>25217.14</v>
      </c>
      <c r="R211" s="11">
        <v>33784.9</v>
      </c>
      <c r="S211" s="11">
        <v>25201.52</v>
      </c>
      <c r="T211" s="11">
        <v>33231.440000000002</v>
      </c>
      <c r="U211" s="11">
        <v>36230.82</v>
      </c>
      <c r="V211" s="11">
        <v>39022.75</v>
      </c>
      <c r="W211" s="11">
        <v>31915.48</v>
      </c>
      <c r="X211" s="11">
        <v>35054.36</v>
      </c>
      <c r="Y211" s="11">
        <v>44984.03</v>
      </c>
      <c r="Z211" s="11">
        <v>38557.18</v>
      </c>
      <c r="AA211" s="11">
        <v>37900.230000000003</v>
      </c>
      <c r="AB211" s="11">
        <v>74917.75</v>
      </c>
      <c r="AC211" s="11">
        <v>79701.67</v>
      </c>
      <c r="AD211" s="11">
        <v>105444.59</v>
      </c>
      <c r="AE211" s="11">
        <v>129632.42</v>
      </c>
      <c r="AF211" s="11">
        <v>132360.32999999999</v>
      </c>
      <c r="AG211" s="11">
        <v>134418.25</v>
      </c>
      <c r="AH211" s="11">
        <v>146364.49</v>
      </c>
      <c r="AI211" s="11">
        <v>66180.100000000006</v>
      </c>
      <c r="AJ211" s="11">
        <v>64291.68</v>
      </c>
      <c r="AK211" s="11">
        <v>60921.85</v>
      </c>
      <c r="AL211" s="11">
        <v>49431.46</v>
      </c>
      <c r="AM211" s="11">
        <v>79341.73</v>
      </c>
      <c r="AN211" s="11">
        <v>88415.23</v>
      </c>
      <c r="AO211" s="11">
        <v>86058.51</v>
      </c>
      <c r="AP211" s="11">
        <v>80939.210000000006</v>
      </c>
      <c r="AQ211" s="11">
        <v>92982.69</v>
      </c>
      <c r="AR211" s="11">
        <v>24309.01</v>
      </c>
      <c r="AS211" s="11">
        <v>19399.919999999998</v>
      </c>
      <c r="AT211" s="11">
        <v>22341.33</v>
      </c>
      <c r="AU211" s="11">
        <v>21633.99</v>
      </c>
      <c r="AV211" s="11">
        <v>33502.07</v>
      </c>
      <c r="AW211" s="11">
        <v>24705.85</v>
      </c>
      <c r="AX211" s="11">
        <v>34356.300000000003</v>
      </c>
      <c r="AY211" s="11">
        <v>31596.46</v>
      </c>
      <c r="AZ211" s="11">
        <v>33542.379999999997</v>
      </c>
      <c r="BA211" s="11">
        <v>35277.81</v>
      </c>
      <c r="BB211" s="11">
        <v>51738.18</v>
      </c>
      <c r="BC211" s="11">
        <v>36055.58</v>
      </c>
      <c r="BD211" s="11">
        <v>29952.37</v>
      </c>
      <c r="BE211" s="11">
        <v>31668.82</v>
      </c>
      <c r="BF211" s="11">
        <v>49851.42</v>
      </c>
      <c r="BG211" s="11">
        <v>40260.57</v>
      </c>
      <c r="BH211" s="11">
        <v>66511.09</v>
      </c>
      <c r="BI211" s="11">
        <v>84813.09</v>
      </c>
      <c r="BJ211" s="11">
        <v>101501.35</v>
      </c>
      <c r="BK211" s="11">
        <v>93800.71</v>
      </c>
      <c r="BL211" s="11">
        <v>26076.32</v>
      </c>
      <c r="BM211" s="11">
        <v>54238.8</v>
      </c>
      <c r="BN211" s="11">
        <v>45295.1</v>
      </c>
      <c r="BO211" s="11">
        <v>44978.75</v>
      </c>
      <c r="BP211" s="11">
        <v>55898.8</v>
      </c>
      <c r="BQ211" s="11">
        <v>143636.69</v>
      </c>
      <c r="BR211" s="11">
        <v>113437.45</v>
      </c>
      <c r="BS211" s="11">
        <v>139028.81</v>
      </c>
      <c r="BT211" s="11">
        <v>152444.68</v>
      </c>
      <c r="BU211" s="11">
        <v>103550.65</v>
      </c>
      <c r="BV211" s="11">
        <v>68723.23</v>
      </c>
      <c r="BW211" s="11">
        <v>77080.03</v>
      </c>
      <c r="BX211" s="11">
        <v>69831.990000000005</v>
      </c>
      <c r="BY211" s="11">
        <v>67342.97</v>
      </c>
      <c r="BZ211" s="11">
        <v>76143.03</v>
      </c>
      <c r="CA211" s="11">
        <v>70051.490000000005</v>
      </c>
      <c r="CB211" s="11">
        <v>61202.15</v>
      </c>
      <c r="CC211" s="11">
        <v>67086.100000000006</v>
      </c>
      <c r="CD211" s="11">
        <v>73691.649999999994</v>
      </c>
      <c r="CE211" s="11">
        <v>199805.29</v>
      </c>
      <c r="CF211" s="11">
        <v>179175</v>
      </c>
      <c r="CG211" s="11">
        <v>190982.09</v>
      </c>
      <c r="CH211" s="11">
        <v>145778.88</v>
      </c>
      <c r="CI211" s="11">
        <v>93122.65</v>
      </c>
      <c r="CJ211" s="11">
        <v>115201.26</v>
      </c>
      <c r="CK211" s="11">
        <v>85156.66</v>
      </c>
      <c r="CL211" s="11">
        <v>76808.23</v>
      </c>
      <c r="CM211" s="11">
        <v>122613.03</v>
      </c>
      <c r="CN211" s="11">
        <v>83169.27</v>
      </c>
      <c r="CO211" s="11">
        <v>78853.03</v>
      </c>
      <c r="CP211" s="11">
        <v>73170.899999999994</v>
      </c>
      <c r="CQ211" s="11">
        <v>89803.85</v>
      </c>
      <c r="CR211" s="11">
        <v>75444.95</v>
      </c>
      <c r="CS211" s="11">
        <v>97383.86</v>
      </c>
      <c r="CT211" s="11">
        <v>92797.74</v>
      </c>
      <c r="CU211" s="11">
        <v>152430.68</v>
      </c>
      <c r="CV211" s="11">
        <v>62452.15</v>
      </c>
      <c r="CW211" s="11">
        <v>76743.73</v>
      </c>
      <c r="CX211" s="11">
        <v>81317.22</v>
      </c>
      <c r="CY211" s="11">
        <v>70882.44</v>
      </c>
      <c r="CZ211" s="11">
        <v>88899.26</v>
      </c>
      <c r="DA211" s="11">
        <v>100714.93</v>
      </c>
      <c r="DB211" s="11">
        <v>142842.79</v>
      </c>
      <c r="DC211" s="11">
        <v>136460.09</v>
      </c>
      <c r="DD211" s="11">
        <v>66153.440000000002</v>
      </c>
      <c r="DE211" s="11">
        <v>46390.720000000001</v>
      </c>
      <c r="DF211" s="11">
        <v>53844.98</v>
      </c>
      <c r="DG211" s="11">
        <v>41024.92</v>
      </c>
      <c r="DH211" s="11">
        <v>40179.49</v>
      </c>
      <c r="DI211" s="11">
        <v>84039.77</v>
      </c>
      <c r="DJ211" s="11">
        <v>100198.61</v>
      </c>
      <c r="DK211" s="11">
        <v>70973</v>
      </c>
      <c r="DL211" s="11">
        <v>102449.04</v>
      </c>
      <c r="DM211" s="11">
        <v>116398.12</v>
      </c>
      <c r="DN211" s="11">
        <v>110515.3</v>
      </c>
      <c r="DO211" s="11">
        <v>123687.72</v>
      </c>
      <c r="DP211" s="11">
        <v>130052.98</v>
      </c>
      <c r="DQ211" s="11">
        <v>185533.96</v>
      </c>
      <c r="DR211" s="11">
        <v>261179.01</v>
      </c>
      <c r="DS211" s="11">
        <v>248083.99</v>
      </c>
      <c r="DT211" s="11">
        <v>232823.97</v>
      </c>
      <c r="DU211" s="11">
        <v>119668.94</v>
      </c>
      <c r="DV211" s="11">
        <v>126753.46</v>
      </c>
      <c r="DW211" s="11">
        <v>173601.46</v>
      </c>
      <c r="DX211" s="11">
        <v>151116.81</v>
      </c>
      <c r="DY211" s="11">
        <v>145789.31</v>
      </c>
      <c r="DZ211" s="11">
        <v>161748.04</v>
      </c>
      <c r="EA211" s="11">
        <v>128146.79</v>
      </c>
      <c r="EB211" s="11">
        <v>141381.84</v>
      </c>
      <c r="EC211" s="11">
        <v>142460.49</v>
      </c>
      <c r="ED211" s="11">
        <v>185098.77</v>
      </c>
      <c r="EE211" s="11">
        <v>209329.9</v>
      </c>
      <c r="EF211" s="11">
        <v>192337.88</v>
      </c>
      <c r="EG211" s="11">
        <v>194308.1</v>
      </c>
      <c r="EH211" s="11">
        <v>140266.6</v>
      </c>
      <c r="EI211" s="11">
        <v>163470.73000000001</v>
      </c>
      <c r="EJ211" s="11">
        <v>168192.81</v>
      </c>
      <c r="EK211" s="11">
        <v>133288.41</v>
      </c>
      <c r="EL211" s="11">
        <v>132471.04000000001</v>
      </c>
      <c r="EM211" s="11">
        <v>98423.94</v>
      </c>
      <c r="EN211" s="11">
        <v>122744.79</v>
      </c>
      <c r="EO211" s="11">
        <v>107963.87</v>
      </c>
      <c r="EP211" s="11">
        <v>121150.77</v>
      </c>
      <c r="EQ211" s="11">
        <v>90283.04</v>
      </c>
      <c r="ER211" s="11">
        <v>106340.6</v>
      </c>
      <c r="ES211" s="11">
        <v>104138.83</v>
      </c>
      <c r="ET211" s="11">
        <v>119340.4</v>
      </c>
      <c r="EU211" s="11">
        <v>122377.06</v>
      </c>
      <c r="EV211" s="11">
        <v>66184.95</v>
      </c>
      <c r="EW211" s="11">
        <v>82696.639999999999</v>
      </c>
      <c r="EX211" s="11">
        <v>86271.99</v>
      </c>
      <c r="EY211" s="11">
        <v>80471.66</v>
      </c>
      <c r="EZ211" s="11">
        <v>49905.91</v>
      </c>
      <c r="FA211" s="11">
        <v>47502.87</v>
      </c>
      <c r="FB211" s="11">
        <v>54485.04</v>
      </c>
      <c r="FC211" s="11">
        <v>74206.070000000007</v>
      </c>
      <c r="FD211" s="11">
        <v>28409.35</v>
      </c>
      <c r="FE211" s="11">
        <v>34012.04</v>
      </c>
      <c r="FF211" s="11">
        <v>43727.3</v>
      </c>
      <c r="FG211" s="11">
        <v>42456.72</v>
      </c>
      <c r="FH211" s="11">
        <v>40650.559999999998</v>
      </c>
      <c r="FI211" s="11">
        <v>64048.97</v>
      </c>
      <c r="FJ211" s="11">
        <v>77542.92</v>
      </c>
      <c r="FK211" s="11">
        <v>76788.210000000006</v>
      </c>
      <c r="FL211" s="11">
        <v>75299.47</v>
      </c>
      <c r="FM211" s="11">
        <v>175791.46</v>
      </c>
      <c r="FN211" s="11">
        <v>206674.27</v>
      </c>
      <c r="FO211" s="11">
        <v>181828.59</v>
      </c>
      <c r="FP211" s="11">
        <v>188375.85</v>
      </c>
      <c r="FQ211" s="11">
        <v>57174.66</v>
      </c>
      <c r="FR211" s="11">
        <v>69931.679999999993</v>
      </c>
      <c r="FS211" s="11">
        <v>61858.3</v>
      </c>
      <c r="FT211" s="11">
        <v>93042.65</v>
      </c>
      <c r="FU211" s="11">
        <v>99942.19</v>
      </c>
      <c r="FV211" s="11">
        <v>108005.15</v>
      </c>
      <c r="FW211" s="11">
        <v>142179.51999999999</v>
      </c>
      <c r="FX211" s="11">
        <v>142684.4</v>
      </c>
      <c r="FY211" s="11">
        <v>136089.51</v>
      </c>
      <c r="FZ211" s="11">
        <v>135672.12</v>
      </c>
      <c r="GA211" s="11">
        <v>185986.72</v>
      </c>
      <c r="GB211" s="11">
        <v>163905.20000000001</v>
      </c>
      <c r="GC211" s="20">
        <v>141774.56</v>
      </c>
      <c r="GD211" s="20">
        <v>160727.31</v>
      </c>
      <c r="GE211" s="20">
        <v>205073.43</v>
      </c>
      <c r="GF211" s="20">
        <v>218089.76</v>
      </c>
      <c r="GG211" s="20">
        <v>223384</v>
      </c>
      <c r="GH211" s="20">
        <v>134793.88</v>
      </c>
      <c r="GI211" s="30"/>
      <c r="GJ211" s="32"/>
      <c r="GK211" s="32"/>
      <c r="GL211" s="32"/>
      <c r="GM211" s="32"/>
      <c r="GN211" s="32"/>
      <c r="GO211" s="32"/>
      <c r="GP211" s="32"/>
    </row>
    <row r="212" spans="2:198" ht="28.5" customHeight="1" x14ac:dyDescent="0.3">
      <c r="B212" s="3" t="s">
        <v>3</v>
      </c>
      <c r="C212" s="3" t="s">
        <v>4</v>
      </c>
      <c r="D212" s="59" t="s">
        <v>14</v>
      </c>
      <c r="E212" s="11" t="s">
        <v>14</v>
      </c>
      <c r="F212" s="11" t="s">
        <v>14</v>
      </c>
      <c r="G212" s="11" t="s">
        <v>14</v>
      </c>
      <c r="H212" s="11">
        <v>4776.21</v>
      </c>
      <c r="I212" s="11">
        <v>25</v>
      </c>
      <c r="J212" s="11">
        <v>64</v>
      </c>
      <c r="K212" s="11">
        <v>176.57</v>
      </c>
      <c r="L212" s="11">
        <v>471.67</v>
      </c>
      <c r="M212" s="11" t="s">
        <v>14</v>
      </c>
      <c r="N212" s="11" t="s">
        <v>14</v>
      </c>
      <c r="O212" s="11" t="s">
        <v>14</v>
      </c>
      <c r="P212" s="11" t="s">
        <v>14</v>
      </c>
      <c r="Q212" s="11" t="s">
        <v>14</v>
      </c>
      <c r="R212" s="11">
        <v>15761.58</v>
      </c>
      <c r="S212" s="11">
        <v>17695.52</v>
      </c>
      <c r="T212" s="11">
        <v>19875.2</v>
      </c>
      <c r="U212" s="11">
        <v>20889.78</v>
      </c>
      <c r="V212" s="11" t="s">
        <v>14</v>
      </c>
      <c r="W212" s="11" t="s">
        <v>14</v>
      </c>
      <c r="X212" s="11" t="s">
        <v>14</v>
      </c>
      <c r="Y212" s="11" t="s">
        <v>14</v>
      </c>
      <c r="Z212" s="11" t="s">
        <v>14</v>
      </c>
      <c r="AA212" s="11" t="s">
        <v>14</v>
      </c>
      <c r="AB212" s="11" t="s">
        <v>14</v>
      </c>
      <c r="AC212" s="11" t="s">
        <v>14</v>
      </c>
      <c r="AD212" s="11">
        <v>2460.6999999999998</v>
      </c>
      <c r="AE212" s="11">
        <v>2699.38</v>
      </c>
      <c r="AF212" s="11">
        <v>3147.91</v>
      </c>
      <c r="AG212" s="11">
        <v>2935.59</v>
      </c>
      <c r="AH212" s="11">
        <v>3285.9</v>
      </c>
      <c r="AI212" s="11" t="s">
        <v>14</v>
      </c>
      <c r="AJ212" s="11" t="s">
        <v>14</v>
      </c>
      <c r="AK212" s="11" t="s">
        <v>14</v>
      </c>
      <c r="AL212" s="11" t="s">
        <v>14</v>
      </c>
      <c r="AM212" s="11" t="s">
        <v>14</v>
      </c>
      <c r="AN212" s="11" t="s">
        <v>14</v>
      </c>
      <c r="AO212" s="11" t="s">
        <v>14</v>
      </c>
      <c r="AP212" s="11" t="s">
        <v>14</v>
      </c>
      <c r="AQ212" s="11" t="s">
        <v>14</v>
      </c>
      <c r="AR212" s="11">
        <v>234</v>
      </c>
      <c r="AS212" s="11">
        <v>289</v>
      </c>
      <c r="AT212" s="11" t="s">
        <v>14</v>
      </c>
      <c r="AU212" s="11">
        <v>0</v>
      </c>
      <c r="AV212" s="11" t="s">
        <v>14</v>
      </c>
      <c r="AW212" s="11" t="s">
        <v>14</v>
      </c>
      <c r="AX212" s="11" t="s">
        <v>14</v>
      </c>
      <c r="AY212" s="11" t="s">
        <v>14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1081</v>
      </c>
      <c r="BF212" s="11">
        <v>3633</v>
      </c>
      <c r="BG212" s="11">
        <v>3433</v>
      </c>
      <c r="BH212" s="11">
        <v>13516.43</v>
      </c>
      <c r="BI212" s="11">
        <v>16490.009999999998</v>
      </c>
      <c r="BJ212" s="11">
        <v>20454.18</v>
      </c>
      <c r="BK212" s="11">
        <v>12980.23</v>
      </c>
      <c r="BL212" s="11">
        <v>17</v>
      </c>
      <c r="BM212" s="11">
        <v>203</v>
      </c>
      <c r="BN212" s="11">
        <v>715</v>
      </c>
      <c r="BO212" s="11">
        <v>51</v>
      </c>
      <c r="BP212" s="11">
        <v>67</v>
      </c>
      <c r="BQ212" s="11">
        <v>477.07</v>
      </c>
      <c r="BR212" s="11">
        <v>25072.080000000002</v>
      </c>
      <c r="BS212" s="11">
        <v>548.66999999999996</v>
      </c>
      <c r="BT212" s="11">
        <v>891.94</v>
      </c>
      <c r="BU212" s="11">
        <v>1745.6</v>
      </c>
      <c r="BV212" s="11">
        <v>6159.18</v>
      </c>
      <c r="BW212" s="11">
        <v>12234.26</v>
      </c>
      <c r="BX212" s="11">
        <v>11105.69</v>
      </c>
      <c r="BY212" s="11">
        <v>7131.04</v>
      </c>
      <c r="BZ212" s="11">
        <v>720</v>
      </c>
      <c r="CA212" s="11">
        <v>1048.4000000000001</v>
      </c>
      <c r="CB212" s="11">
        <v>1535.1</v>
      </c>
      <c r="CC212" s="11">
        <v>198</v>
      </c>
      <c r="CD212" s="11">
        <v>1070</v>
      </c>
      <c r="CE212" s="11">
        <v>20805.7</v>
      </c>
      <c r="CF212" s="11">
        <v>20746.12</v>
      </c>
      <c r="CG212" s="11">
        <v>22055.87</v>
      </c>
      <c r="CH212" s="11">
        <v>20485.8</v>
      </c>
      <c r="CI212" s="11">
        <v>10412.700000000001</v>
      </c>
      <c r="CJ212" s="11">
        <v>9055.73</v>
      </c>
      <c r="CK212" s="11">
        <v>9297.7099999999991</v>
      </c>
      <c r="CL212" s="11">
        <v>7395.22</v>
      </c>
      <c r="CM212" s="11">
        <v>280</v>
      </c>
      <c r="CN212" s="11">
        <v>0</v>
      </c>
      <c r="CO212" s="11">
        <v>210</v>
      </c>
      <c r="CP212" s="11">
        <v>90</v>
      </c>
      <c r="CQ212" s="11">
        <v>473</v>
      </c>
      <c r="CR212" s="11">
        <v>1552.3</v>
      </c>
      <c r="CS212" s="11">
        <v>460.8</v>
      </c>
      <c r="CT212" s="11">
        <v>312.5</v>
      </c>
      <c r="CU212" s="11">
        <v>1675.59</v>
      </c>
      <c r="CV212" s="11">
        <v>0</v>
      </c>
      <c r="CW212" s="11">
        <v>0</v>
      </c>
      <c r="CX212" s="11">
        <v>0</v>
      </c>
      <c r="CY212" s="11">
        <v>0</v>
      </c>
      <c r="CZ212" s="11">
        <v>0</v>
      </c>
      <c r="DA212" s="11">
        <v>0</v>
      </c>
      <c r="DB212" s="11">
        <v>0</v>
      </c>
      <c r="DC212" s="11">
        <v>0</v>
      </c>
      <c r="DD212" s="11">
        <v>0</v>
      </c>
      <c r="DE212" s="11">
        <v>3686.3</v>
      </c>
      <c r="DF212" s="11">
        <v>4787.3</v>
      </c>
      <c r="DG212" s="11">
        <v>5662.9</v>
      </c>
      <c r="DH212" s="11">
        <v>4245.1000000000004</v>
      </c>
      <c r="DI212" s="11">
        <v>907</v>
      </c>
      <c r="DJ212" s="11">
        <v>1327</v>
      </c>
      <c r="DK212" s="11">
        <v>2130.25</v>
      </c>
      <c r="DL212" s="11">
        <v>2645</v>
      </c>
      <c r="DM212" s="11">
        <v>112</v>
      </c>
      <c r="DN212" s="11">
        <v>530</v>
      </c>
      <c r="DO212" s="11">
        <v>0</v>
      </c>
      <c r="DP212" s="11">
        <v>230</v>
      </c>
      <c r="DQ212" s="11">
        <v>3216.2</v>
      </c>
      <c r="DR212" s="11">
        <v>5649.07</v>
      </c>
      <c r="DS212" s="11">
        <v>6333.88</v>
      </c>
      <c r="DT212" s="11">
        <v>4158.95</v>
      </c>
      <c r="DU212" s="11">
        <v>3342.27</v>
      </c>
      <c r="DV212" s="11">
        <v>786.52</v>
      </c>
      <c r="DW212" s="11">
        <v>574.65</v>
      </c>
      <c r="DX212" s="11">
        <v>1505.6</v>
      </c>
      <c r="DY212" s="11">
        <v>830.52</v>
      </c>
      <c r="DZ212" s="11">
        <v>0</v>
      </c>
      <c r="EA212" s="11">
        <v>0</v>
      </c>
      <c r="EB212" s="11">
        <v>0</v>
      </c>
      <c r="EC212" s="11">
        <v>0</v>
      </c>
      <c r="ED212" s="11">
        <v>0</v>
      </c>
      <c r="EE212" s="11">
        <v>0</v>
      </c>
      <c r="EF212" s="11">
        <v>0</v>
      </c>
      <c r="EG212" s="11">
        <v>0</v>
      </c>
      <c r="EH212" s="11">
        <v>0</v>
      </c>
      <c r="EI212" s="11">
        <v>0</v>
      </c>
      <c r="EJ212" s="11">
        <v>0</v>
      </c>
      <c r="EK212" s="11">
        <v>0</v>
      </c>
      <c r="EL212" s="11">
        <v>0</v>
      </c>
      <c r="EM212" s="11">
        <v>0</v>
      </c>
      <c r="EN212" s="11">
        <v>0</v>
      </c>
      <c r="EO212" s="11">
        <v>0</v>
      </c>
      <c r="EP212" s="11">
        <v>0</v>
      </c>
      <c r="EQ212" s="11">
        <v>0</v>
      </c>
      <c r="ER212" s="11">
        <v>0</v>
      </c>
      <c r="ES212" s="11">
        <v>0</v>
      </c>
      <c r="ET212" s="11">
        <v>0</v>
      </c>
      <c r="EU212" s="11">
        <v>0</v>
      </c>
      <c r="EV212" s="11">
        <v>0</v>
      </c>
      <c r="EW212" s="11">
        <v>0</v>
      </c>
      <c r="EX212" s="11">
        <v>0</v>
      </c>
      <c r="EY212" s="11">
        <v>0</v>
      </c>
      <c r="EZ212" s="11">
        <v>0</v>
      </c>
      <c r="FA212" s="11">
        <v>0</v>
      </c>
      <c r="FB212" s="11">
        <v>0</v>
      </c>
      <c r="FC212" s="11">
        <v>0</v>
      </c>
      <c r="FD212" s="11">
        <v>0</v>
      </c>
      <c r="FE212" s="11">
        <v>0</v>
      </c>
      <c r="FF212" s="11">
        <v>0</v>
      </c>
      <c r="FG212" s="11">
        <v>0</v>
      </c>
      <c r="FH212" s="11">
        <v>0</v>
      </c>
      <c r="FI212" s="11">
        <v>0</v>
      </c>
      <c r="FJ212" s="11">
        <v>0</v>
      </c>
      <c r="FK212" s="11">
        <v>0</v>
      </c>
      <c r="FL212" s="11">
        <v>0</v>
      </c>
      <c r="FM212" s="11">
        <v>0</v>
      </c>
      <c r="FN212" s="11">
        <v>0</v>
      </c>
      <c r="FO212" s="11">
        <v>0</v>
      </c>
      <c r="FP212" s="11">
        <v>0</v>
      </c>
      <c r="FQ212" s="11">
        <v>0</v>
      </c>
      <c r="FR212" s="11">
        <v>0</v>
      </c>
      <c r="FS212" s="11">
        <v>0</v>
      </c>
      <c r="FT212" s="11">
        <v>0</v>
      </c>
      <c r="FU212" s="11">
        <v>0</v>
      </c>
      <c r="FV212" s="11">
        <v>0</v>
      </c>
      <c r="FW212" s="11">
        <v>0</v>
      </c>
      <c r="FX212" s="11">
        <v>0</v>
      </c>
      <c r="FY212" s="11">
        <v>0</v>
      </c>
      <c r="FZ212" s="11">
        <v>0</v>
      </c>
      <c r="GA212" s="11">
        <v>0</v>
      </c>
      <c r="GB212" s="11">
        <v>0</v>
      </c>
      <c r="GC212" s="20">
        <v>0</v>
      </c>
      <c r="GD212" s="20">
        <v>0</v>
      </c>
      <c r="GE212" s="20">
        <v>0</v>
      </c>
      <c r="GF212" s="20">
        <v>0</v>
      </c>
      <c r="GG212" s="20">
        <v>0</v>
      </c>
      <c r="GH212" s="20">
        <v>0</v>
      </c>
      <c r="GI212" s="30"/>
      <c r="GJ212" s="32"/>
      <c r="GK212" s="31"/>
      <c r="GL212" s="31"/>
      <c r="GM212" s="31"/>
      <c r="GN212" s="31"/>
      <c r="GO212" s="31"/>
      <c r="GP212" s="31"/>
    </row>
    <row r="213" spans="2:198" ht="30" customHeight="1" x14ac:dyDescent="0.3">
      <c r="B213" s="3" t="s">
        <v>11</v>
      </c>
      <c r="C213" s="3" t="s">
        <v>12</v>
      </c>
      <c r="D213" s="11" t="s">
        <v>14</v>
      </c>
      <c r="E213" s="11" t="s">
        <v>14</v>
      </c>
      <c r="F213" s="11" t="s">
        <v>14</v>
      </c>
      <c r="G213" s="11" t="s">
        <v>14</v>
      </c>
      <c r="H213" s="11">
        <v>33520.32</v>
      </c>
      <c r="I213" s="11">
        <v>49955.7</v>
      </c>
      <c r="J213" s="11">
        <v>50557.59</v>
      </c>
      <c r="K213" s="11">
        <v>44163.21</v>
      </c>
      <c r="L213" s="11">
        <v>50015.19</v>
      </c>
      <c r="M213" s="11">
        <v>46212.05</v>
      </c>
      <c r="N213" s="11">
        <v>38992.07</v>
      </c>
      <c r="O213" s="11">
        <v>17695.02</v>
      </c>
      <c r="P213" s="11">
        <v>19993.04</v>
      </c>
      <c r="Q213" s="11">
        <v>20033.169999999998</v>
      </c>
      <c r="R213" s="11">
        <v>71752.710000000006</v>
      </c>
      <c r="S213" s="11">
        <v>44820.08</v>
      </c>
      <c r="T213" s="11">
        <v>64373.31</v>
      </c>
      <c r="U213" s="11">
        <v>63351.519999999997</v>
      </c>
      <c r="V213" s="11">
        <v>178449.68</v>
      </c>
      <c r="W213" s="11">
        <v>159006.1</v>
      </c>
      <c r="X213" s="11">
        <v>179580.19</v>
      </c>
      <c r="Y213" s="11">
        <v>164464.64000000001</v>
      </c>
      <c r="Z213" s="11">
        <v>194007.26</v>
      </c>
      <c r="AA213" s="11">
        <v>151237.79999999999</v>
      </c>
      <c r="AB213" s="11">
        <v>20627.810000000001</v>
      </c>
      <c r="AC213" s="11">
        <v>20575.759999999998</v>
      </c>
      <c r="AD213" s="11">
        <v>147165.04</v>
      </c>
      <c r="AE213" s="11">
        <v>144730.94</v>
      </c>
      <c r="AF213" s="11">
        <v>155616.54</v>
      </c>
      <c r="AG213" s="11">
        <v>175492.05</v>
      </c>
      <c r="AH213" s="11">
        <v>159837.59</v>
      </c>
      <c r="AI213" s="11">
        <v>106164.98</v>
      </c>
      <c r="AJ213" s="11">
        <v>104883.3</v>
      </c>
      <c r="AK213" s="11">
        <v>85632.39</v>
      </c>
      <c r="AL213" s="11">
        <v>68378.95</v>
      </c>
      <c r="AM213" s="11">
        <v>47497.67</v>
      </c>
      <c r="AN213" s="11">
        <v>49885.11</v>
      </c>
      <c r="AO213" s="11">
        <v>55686.18</v>
      </c>
      <c r="AP213" s="11">
        <v>24452.58</v>
      </c>
      <c r="AQ213" s="11">
        <v>26543.14</v>
      </c>
      <c r="AR213" s="11">
        <v>16562.919999999998</v>
      </c>
      <c r="AS213" s="11">
        <v>13864.93</v>
      </c>
      <c r="AT213" s="11">
        <v>13684.89</v>
      </c>
      <c r="AU213" s="11">
        <v>11304.04</v>
      </c>
      <c r="AV213" s="11">
        <v>14979.11</v>
      </c>
      <c r="AW213" s="11">
        <v>15483.48</v>
      </c>
      <c r="AX213" s="11">
        <v>15477.92</v>
      </c>
      <c r="AY213" s="11">
        <v>17322.59</v>
      </c>
      <c r="AZ213" s="11">
        <v>48173.48</v>
      </c>
      <c r="BA213" s="11">
        <v>44737.69</v>
      </c>
      <c r="BB213" s="11">
        <v>62420.4</v>
      </c>
      <c r="BC213" s="11">
        <v>26366.31</v>
      </c>
      <c r="BD213" s="11">
        <v>21609.21</v>
      </c>
      <c r="BE213" s="11">
        <v>49557.31</v>
      </c>
      <c r="BF213" s="11">
        <v>86566.74</v>
      </c>
      <c r="BG213" s="11">
        <v>76227.03</v>
      </c>
      <c r="BH213" s="11">
        <v>8440.0400000000009</v>
      </c>
      <c r="BI213" s="11">
        <v>5691.06</v>
      </c>
      <c r="BJ213" s="11">
        <v>1575.17</v>
      </c>
      <c r="BK213" s="11">
        <v>1747.42</v>
      </c>
      <c r="BL213" s="11">
        <v>23988.560000000001</v>
      </c>
      <c r="BM213" s="11">
        <v>34076.879999999997</v>
      </c>
      <c r="BN213" s="11">
        <v>45385.16</v>
      </c>
      <c r="BO213" s="11">
        <v>35093.269999999997</v>
      </c>
      <c r="BP213" s="11">
        <v>48542.8</v>
      </c>
      <c r="BQ213" s="11">
        <v>38199.870000000003</v>
      </c>
      <c r="BR213" s="11">
        <v>26387.98</v>
      </c>
      <c r="BS213" s="11">
        <v>29214.66</v>
      </c>
      <c r="BT213" s="11">
        <v>29834.48</v>
      </c>
      <c r="BU213" s="11">
        <v>13025.99</v>
      </c>
      <c r="BV213" s="11">
        <v>45679.6</v>
      </c>
      <c r="BW213" s="11">
        <v>46106.59</v>
      </c>
      <c r="BX213" s="11">
        <v>33696.81</v>
      </c>
      <c r="BY213" s="11">
        <v>35131.61</v>
      </c>
      <c r="BZ213" s="11">
        <v>48022.92</v>
      </c>
      <c r="CA213" s="11">
        <v>44702.82</v>
      </c>
      <c r="CB213" s="11">
        <v>54509.09</v>
      </c>
      <c r="CC213" s="11">
        <v>56419.93</v>
      </c>
      <c r="CD213" s="11">
        <v>55863.39</v>
      </c>
      <c r="CE213" s="11">
        <v>20966.47</v>
      </c>
      <c r="CF213" s="11">
        <v>20748.939999999999</v>
      </c>
      <c r="CG213" s="11">
        <v>21385</v>
      </c>
      <c r="CH213" s="11">
        <v>23477.7</v>
      </c>
      <c r="CI213" s="11">
        <v>18381.72</v>
      </c>
      <c r="CJ213" s="11">
        <v>24576.32</v>
      </c>
      <c r="CK213" s="11">
        <v>20633.18</v>
      </c>
      <c r="CL213" s="11">
        <v>23559.360000000001</v>
      </c>
      <c r="CM213" s="11">
        <v>23758.5</v>
      </c>
      <c r="CN213" s="11">
        <v>47770.400000000001</v>
      </c>
      <c r="CO213" s="11">
        <v>19399.400000000001</v>
      </c>
      <c r="CP213" s="11">
        <v>52723.9</v>
      </c>
      <c r="CQ213" s="11">
        <v>30</v>
      </c>
      <c r="CR213" s="11">
        <v>480</v>
      </c>
      <c r="CS213" s="11">
        <v>360</v>
      </c>
      <c r="CT213" s="11">
        <v>980</v>
      </c>
      <c r="CU213" s="11">
        <v>850</v>
      </c>
      <c r="CV213" s="11">
        <v>2103.5</v>
      </c>
      <c r="CW213" s="11">
        <v>5426.5</v>
      </c>
      <c r="CX213" s="11">
        <v>4721</v>
      </c>
      <c r="CY213" s="11">
        <v>2843.5</v>
      </c>
      <c r="CZ213" s="11">
        <v>920</v>
      </c>
      <c r="DA213" s="11">
        <v>0</v>
      </c>
      <c r="DB213" s="11">
        <v>0</v>
      </c>
      <c r="DC213" s="11">
        <v>0</v>
      </c>
      <c r="DD213" s="11">
        <v>0</v>
      </c>
      <c r="DE213" s="11">
        <v>0</v>
      </c>
      <c r="DF213" s="11">
        <v>0</v>
      </c>
      <c r="DG213" s="11">
        <v>0</v>
      </c>
      <c r="DH213" s="11">
        <v>0</v>
      </c>
      <c r="DI213" s="11">
        <v>1104.8</v>
      </c>
      <c r="DJ213" s="11">
        <v>749.5</v>
      </c>
      <c r="DK213" s="11">
        <v>1453.7</v>
      </c>
      <c r="DL213" s="11">
        <v>2182.1999999999998</v>
      </c>
      <c r="DM213" s="11">
        <v>0</v>
      </c>
      <c r="DN213" s="11">
        <v>1065</v>
      </c>
      <c r="DO213" s="11">
        <v>1400</v>
      </c>
      <c r="DP213" s="11">
        <v>8611</v>
      </c>
      <c r="DQ213" s="11">
        <v>2158.56</v>
      </c>
      <c r="DR213" s="11">
        <v>2582.5500000000002</v>
      </c>
      <c r="DS213" s="11">
        <v>3333.15</v>
      </c>
      <c r="DT213" s="11">
        <v>1908.47</v>
      </c>
      <c r="DU213" s="11">
        <v>2481.5</v>
      </c>
      <c r="DV213" s="11">
        <v>2852.4</v>
      </c>
      <c r="DW213" s="11">
        <v>3180.35</v>
      </c>
      <c r="DX213" s="11">
        <v>3068.7</v>
      </c>
      <c r="DY213" s="11">
        <v>5201.3</v>
      </c>
      <c r="DZ213" s="11">
        <v>2112</v>
      </c>
      <c r="EA213" s="11">
        <v>4417.92</v>
      </c>
      <c r="EB213" s="11">
        <v>3352</v>
      </c>
      <c r="EC213" s="11">
        <v>4083.41</v>
      </c>
      <c r="ED213" s="11">
        <v>4342</v>
      </c>
      <c r="EE213" s="11">
        <v>8082.5</v>
      </c>
      <c r="EF213" s="11">
        <v>6267</v>
      </c>
      <c r="EG213" s="11">
        <v>5763</v>
      </c>
      <c r="EH213" s="11">
        <v>0</v>
      </c>
      <c r="EI213" s="11">
        <v>0</v>
      </c>
      <c r="EJ213" s="11">
        <v>8710.2199999999993</v>
      </c>
      <c r="EK213" s="11">
        <v>7473.4</v>
      </c>
      <c r="EL213" s="11">
        <v>7328.39</v>
      </c>
      <c r="EM213" s="11">
        <v>220</v>
      </c>
      <c r="EN213" s="11">
        <v>200</v>
      </c>
      <c r="EO213" s="11">
        <v>0</v>
      </c>
      <c r="EP213" s="11">
        <v>0</v>
      </c>
      <c r="EQ213" s="11">
        <v>0</v>
      </c>
      <c r="ER213" s="11">
        <v>0</v>
      </c>
      <c r="ES213" s="11">
        <v>0</v>
      </c>
      <c r="ET213" s="11">
        <v>0</v>
      </c>
      <c r="EU213" s="11">
        <v>0</v>
      </c>
      <c r="EV213" s="11">
        <v>0</v>
      </c>
      <c r="EW213" s="11">
        <v>0</v>
      </c>
      <c r="EX213" s="11">
        <v>0</v>
      </c>
      <c r="EY213" s="11">
        <v>0</v>
      </c>
      <c r="EZ213" s="11">
        <v>11933.8</v>
      </c>
      <c r="FA213" s="11">
        <v>11741.55</v>
      </c>
      <c r="FB213" s="11">
        <v>12002.1</v>
      </c>
      <c r="FC213" s="11">
        <v>10764.35</v>
      </c>
      <c r="FD213" s="11">
        <v>3081.5</v>
      </c>
      <c r="FE213" s="11">
        <v>1066</v>
      </c>
      <c r="FF213" s="11">
        <v>1893.4</v>
      </c>
      <c r="FG213" s="11">
        <v>1215.8</v>
      </c>
      <c r="FH213" s="11">
        <v>2204.6999999999998</v>
      </c>
      <c r="FI213" s="11">
        <v>766</v>
      </c>
      <c r="FJ213" s="11">
        <v>1472</v>
      </c>
      <c r="FK213" s="11">
        <v>979</v>
      </c>
      <c r="FL213" s="11">
        <v>1769.22</v>
      </c>
      <c r="FM213" s="11">
        <v>0</v>
      </c>
      <c r="FN213" s="11">
        <v>0</v>
      </c>
      <c r="FO213" s="11">
        <v>0</v>
      </c>
      <c r="FP213" s="11">
        <v>0</v>
      </c>
      <c r="FQ213" s="11">
        <v>485.5</v>
      </c>
      <c r="FR213" s="11">
        <v>493</v>
      </c>
      <c r="FS213" s="11">
        <v>317</v>
      </c>
      <c r="FT213" s="11">
        <v>156</v>
      </c>
      <c r="FU213" s="11">
        <v>0</v>
      </c>
      <c r="FV213" s="11">
        <v>0</v>
      </c>
      <c r="FW213" s="11">
        <v>0</v>
      </c>
      <c r="FX213" s="11">
        <v>0</v>
      </c>
      <c r="FY213" s="11">
        <v>0</v>
      </c>
      <c r="FZ213" s="11">
        <v>4497</v>
      </c>
      <c r="GA213" s="11">
        <v>2218</v>
      </c>
      <c r="GB213" s="11">
        <v>3372</v>
      </c>
      <c r="GC213" s="20">
        <v>2288</v>
      </c>
      <c r="GD213" s="20">
        <v>0</v>
      </c>
      <c r="GE213" s="20">
        <v>0</v>
      </c>
      <c r="GF213" s="20">
        <v>0</v>
      </c>
      <c r="GG213" s="20">
        <v>0</v>
      </c>
      <c r="GH213" s="20">
        <v>0</v>
      </c>
      <c r="GI213" s="30"/>
      <c r="GJ213" s="32"/>
      <c r="GK213" s="32"/>
      <c r="GL213" s="32"/>
      <c r="GM213" s="32"/>
      <c r="GN213" s="32"/>
      <c r="GO213" s="32"/>
      <c r="GP213" s="32"/>
    </row>
    <row r="214" spans="2:198" ht="31.5" customHeight="1" x14ac:dyDescent="0.3">
      <c r="B214" s="3" t="s">
        <v>15</v>
      </c>
      <c r="C214" s="3" t="s">
        <v>16</v>
      </c>
      <c r="D214" s="59" t="s">
        <v>14</v>
      </c>
      <c r="E214" s="59" t="s">
        <v>14</v>
      </c>
      <c r="F214" s="59" t="s">
        <v>14</v>
      </c>
      <c r="G214" s="11" t="s">
        <v>14</v>
      </c>
      <c r="H214" s="11">
        <v>24137.25</v>
      </c>
      <c r="I214" s="11">
        <v>27822.18</v>
      </c>
      <c r="J214" s="11">
        <v>40858.04</v>
      </c>
      <c r="K214" s="11">
        <v>65730.649999999994</v>
      </c>
      <c r="L214" s="11">
        <v>36139.919999999998</v>
      </c>
      <c r="M214" s="11">
        <v>457218.93</v>
      </c>
      <c r="N214" s="11">
        <v>434425.54</v>
      </c>
      <c r="O214" s="11">
        <v>388190.19</v>
      </c>
      <c r="P214" s="11">
        <v>348450.15</v>
      </c>
      <c r="Q214" s="11">
        <v>341698.94</v>
      </c>
      <c r="R214" s="11">
        <v>390166.77</v>
      </c>
      <c r="S214" s="20">
        <v>200758.09</v>
      </c>
      <c r="T214" s="11">
        <v>337913.34</v>
      </c>
      <c r="U214" s="11">
        <v>327025.42</v>
      </c>
      <c r="V214" s="11">
        <v>702974.68</v>
      </c>
      <c r="W214" s="11">
        <v>728751.22</v>
      </c>
      <c r="X214" s="11">
        <v>723360.17</v>
      </c>
      <c r="Y214" s="11">
        <v>736747.58</v>
      </c>
      <c r="Z214" s="11">
        <v>722579.7</v>
      </c>
      <c r="AA214" s="11">
        <v>715673.45</v>
      </c>
      <c r="AB214" s="11">
        <v>391845.93</v>
      </c>
      <c r="AC214" s="11">
        <v>394797.64</v>
      </c>
      <c r="AD214" s="20">
        <v>1671965.45</v>
      </c>
      <c r="AE214" s="20">
        <v>1680164.8</v>
      </c>
      <c r="AF214" s="20">
        <v>1621199.85</v>
      </c>
      <c r="AG214" s="20">
        <v>1476276.64</v>
      </c>
      <c r="AH214" s="20">
        <v>1602373.74</v>
      </c>
      <c r="AI214" s="20">
        <v>930477.35</v>
      </c>
      <c r="AJ214" s="20">
        <v>714853.31</v>
      </c>
      <c r="AK214" s="20">
        <v>752833.61</v>
      </c>
      <c r="AL214" s="20">
        <v>628668.94999999995</v>
      </c>
      <c r="AM214" s="20">
        <v>687744.18</v>
      </c>
      <c r="AN214" s="20">
        <v>778116.54</v>
      </c>
      <c r="AO214" s="20">
        <v>675100.51</v>
      </c>
      <c r="AP214" s="20">
        <v>660500.14</v>
      </c>
      <c r="AQ214" s="20">
        <v>647565.67000000004</v>
      </c>
      <c r="AR214" s="20">
        <v>415697.16</v>
      </c>
      <c r="AS214" s="20">
        <v>475240.25</v>
      </c>
      <c r="AT214" s="20">
        <v>464912.83</v>
      </c>
      <c r="AU214" s="20">
        <v>516301.93</v>
      </c>
      <c r="AV214" s="20">
        <v>651673.59999999998</v>
      </c>
      <c r="AW214" s="20">
        <v>719543.21</v>
      </c>
      <c r="AX214" s="20">
        <v>674738.66</v>
      </c>
      <c r="AY214" s="20">
        <v>783790.92</v>
      </c>
      <c r="AZ214" s="20">
        <v>586793.88</v>
      </c>
      <c r="BA214" s="20">
        <v>588664.38</v>
      </c>
      <c r="BB214" s="20">
        <v>604554.68000000005</v>
      </c>
      <c r="BC214" s="20">
        <v>447344.74</v>
      </c>
      <c r="BD214" s="20">
        <v>343367.5</v>
      </c>
      <c r="BE214" s="20">
        <v>179779.17</v>
      </c>
      <c r="BF214" s="20">
        <v>203814.86</v>
      </c>
      <c r="BG214" s="20">
        <v>180519.7</v>
      </c>
      <c r="BH214" s="20">
        <v>136002.21</v>
      </c>
      <c r="BI214" s="20">
        <v>149137.82</v>
      </c>
      <c r="BJ214" s="20">
        <v>149252.48000000001</v>
      </c>
      <c r="BK214" s="20">
        <v>191008.08</v>
      </c>
      <c r="BL214" s="20">
        <v>174237.43</v>
      </c>
      <c r="BM214" s="20">
        <v>198421.64</v>
      </c>
      <c r="BN214" s="20">
        <v>292463.55</v>
      </c>
      <c r="BO214" s="20">
        <v>323120.71000000002</v>
      </c>
      <c r="BP214" s="20">
        <v>329725.2</v>
      </c>
      <c r="BQ214" s="20">
        <v>528255.51</v>
      </c>
      <c r="BR214" s="20">
        <v>468308.27</v>
      </c>
      <c r="BS214" s="20">
        <v>567915.87</v>
      </c>
      <c r="BT214" s="20">
        <v>614528.17000000004</v>
      </c>
      <c r="BU214" s="20">
        <v>519100.69</v>
      </c>
      <c r="BV214" s="20">
        <v>891216.81</v>
      </c>
      <c r="BW214" s="20">
        <v>1200778.08</v>
      </c>
      <c r="BX214" s="20">
        <v>1107932.32</v>
      </c>
      <c r="BY214" s="20">
        <v>1066592.83</v>
      </c>
      <c r="BZ214" s="20">
        <v>207055.74</v>
      </c>
      <c r="CA214" s="20">
        <v>299773.48</v>
      </c>
      <c r="CB214" s="20">
        <v>292253.53000000003</v>
      </c>
      <c r="CC214" s="20">
        <v>266588.90000000002</v>
      </c>
      <c r="CD214" s="20">
        <v>351126</v>
      </c>
      <c r="CE214" s="20">
        <v>483740.92</v>
      </c>
      <c r="CF214" s="20">
        <v>424695.37</v>
      </c>
      <c r="CG214" s="20">
        <v>471951.22</v>
      </c>
      <c r="CH214" s="20">
        <v>474289.2</v>
      </c>
      <c r="CI214" s="20">
        <v>581616.47</v>
      </c>
      <c r="CJ214" s="20">
        <v>705559.07</v>
      </c>
      <c r="CK214" s="20">
        <v>661377.42000000004</v>
      </c>
      <c r="CL214" s="20">
        <v>590161.53</v>
      </c>
      <c r="CM214" s="20">
        <v>811564.51</v>
      </c>
      <c r="CN214" s="20">
        <v>866073.9</v>
      </c>
      <c r="CO214" s="20">
        <v>838410.35</v>
      </c>
      <c r="CP214" s="20">
        <v>860680.29</v>
      </c>
      <c r="CQ214" s="20">
        <v>325671.8</v>
      </c>
      <c r="CR214" s="20">
        <v>477729.84</v>
      </c>
      <c r="CS214" s="20">
        <v>499396.46</v>
      </c>
      <c r="CT214" s="20">
        <v>384553.05</v>
      </c>
      <c r="CU214" s="20">
        <v>483552.18</v>
      </c>
      <c r="CV214" s="20">
        <v>461103.48</v>
      </c>
      <c r="CW214" s="20">
        <v>442421.88</v>
      </c>
      <c r="CX214" s="20">
        <v>432610.19</v>
      </c>
      <c r="CY214" s="20">
        <v>463389.82</v>
      </c>
      <c r="CZ214" s="20">
        <v>563870</v>
      </c>
      <c r="DA214" s="20">
        <v>653377.55000000005</v>
      </c>
      <c r="DB214" s="20">
        <v>601178.87</v>
      </c>
      <c r="DC214" s="20">
        <v>516249.24</v>
      </c>
      <c r="DD214" s="20">
        <v>481464.58</v>
      </c>
      <c r="DE214" s="20">
        <v>318998.65000000002</v>
      </c>
      <c r="DF214" s="20">
        <v>312111.78000000003</v>
      </c>
      <c r="DG214" s="20">
        <v>269367.05</v>
      </c>
      <c r="DH214" s="20">
        <v>284662.48</v>
      </c>
      <c r="DI214" s="20">
        <v>476044.52</v>
      </c>
      <c r="DJ214" s="20">
        <v>517050.27</v>
      </c>
      <c r="DK214" s="20">
        <v>499768.25</v>
      </c>
      <c r="DL214" s="20">
        <v>706807.31</v>
      </c>
      <c r="DM214" s="20">
        <v>201744.85</v>
      </c>
      <c r="DN214" s="20">
        <v>173722.32</v>
      </c>
      <c r="DO214" s="20">
        <v>183858.52</v>
      </c>
      <c r="DP214" s="20">
        <v>282185.14</v>
      </c>
      <c r="DQ214" s="20">
        <v>446214.93</v>
      </c>
      <c r="DR214" s="20">
        <v>757045.34</v>
      </c>
      <c r="DS214" s="20">
        <v>743863.79</v>
      </c>
      <c r="DT214" s="20">
        <v>823120.71</v>
      </c>
      <c r="DU214" s="20">
        <v>16222.33</v>
      </c>
      <c r="DV214" s="20">
        <v>30054.69</v>
      </c>
      <c r="DW214" s="20">
        <v>15986.83</v>
      </c>
      <c r="DX214" s="20">
        <v>17468.66</v>
      </c>
      <c r="DY214" s="20">
        <v>27175.55</v>
      </c>
      <c r="DZ214" s="20">
        <v>191060.74</v>
      </c>
      <c r="EA214" s="20">
        <v>192703.35</v>
      </c>
      <c r="EB214" s="20">
        <v>183562.57</v>
      </c>
      <c r="EC214" s="20">
        <v>201465.2</v>
      </c>
      <c r="ED214" s="20">
        <v>184778.73</v>
      </c>
      <c r="EE214" s="20">
        <v>340213.78</v>
      </c>
      <c r="EF214" s="20">
        <v>277611.5</v>
      </c>
      <c r="EG214" s="20">
        <v>214987.62</v>
      </c>
      <c r="EH214" s="20">
        <v>21462.7</v>
      </c>
      <c r="EI214" s="20">
        <v>84460.85</v>
      </c>
      <c r="EJ214" s="20">
        <v>206092.21</v>
      </c>
      <c r="EK214" s="20">
        <v>224129.84</v>
      </c>
      <c r="EL214" s="20">
        <v>300406.53000000003</v>
      </c>
      <c r="EM214" s="20">
        <v>194625.66</v>
      </c>
      <c r="EN214" s="20">
        <v>234314.73</v>
      </c>
      <c r="EO214" s="20">
        <v>236438.3</v>
      </c>
      <c r="EP214" s="20">
        <v>229638.24</v>
      </c>
      <c r="EQ214" s="20">
        <v>114623.2</v>
      </c>
      <c r="ER214" s="20">
        <v>118668.43</v>
      </c>
      <c r="ES214" s="20">
        <v>119168.14</v>
      </c>
      <c r="ET214" s="20">
        <v>119895.32</v>
      </c>
      <c r="EU214" s="20">
        <v>119202.32</v>
      </c>
      <c r="EV214" s="20">
        <v>224309.01</v>
      </c>
      <c r="EW214" s="20">
        <v>241761.66</v>
      </c>
      <c r="EX214" s="20">
        <v>251836.06</v>
      </c>
      <c r="EY214" s="20">
        <v>241782.08</v>
      </c>
      <c r="EZ214" s="20">
        <v>5376</v>
      </c>
      <c r="FA214" s="20">
        <v>4438.8</v>
      </c>
      <c r="FB214" s="20">
        <v>5381</v>
      </c>
      <c r="FC214" s="20">
        <v>4681</v>
      </c>
      <c r="FD214" s="20">
        <v>79597.149999999994</v>
      </c>
      <c r="FE214" s="20">
        <v>36898.49</v>
      </c>
      <c r="FF214" s="20">
        <v>102181.82</v>
      </c>
      <c r="FG214" s="20">
        <v>47417.45</v>
      </c>
      <c r="FH214" s="20">
        <v>59572.28</v>
      </c>
      <c r="FI214" s="20">
        <v>129504.51</v>
      </c>
      <c r="FJ214" s="20">
        <v>119897.05</v>
      </c>
      <c r="FK214" s="20">
        <v>129785.55</v>
      </c>
      <c r="FL214" s="20">
        <v>128886.61</v>
      </c>
      <c r="FM214" s="20">
        <v>38628.120000000003</v>
      </c>
      <c r="FN214" s="20">
        <v>50930.54</v>
      </c>
      <c r="FO214" s="20">
        <v>45821.26</v>
      </c>
      <c r="FP214" s="20">
        <v>74525.64</v>
      </c>
      <c r="FQ214" s="20">
        <v>85839.66</v>
      </c>
      <c r="FR214" s="20">
        <v>171204.87</v>
      </c>
      <c r="FS214" s="20">
        <v>32826.959999999999</v>
      </c>
      <c r="FT214" s="20">
        <v>113717.38</v>
      </c>
      <c r="FU214" s="20">
        <v>135828.69</v>
      </c>
      <c r="FV214" s="20">
        <v>104877.82</v>
      </c>
      <c r="FW214" s="20">
        <v>123446.88</v>
      </c>
      <c r="FX214" s="20">
        <v>123084.23</v>
      </c>
      <c r="FY214" s="20">
        <v>154036.95000000001</v>
      </c>
      <c r="FZ214" s="20">
        <v>90016.13</v>
      </c>
      <c r="GA214" s="20">
        <v>122132.97</v>
      </c>
      <c r="GB214" s="20">
        <v>97856.41</v>
      </c>
      <c r="GC214" s="20">
        <v>116940.45</v>
      </c>
      <c r="GD214" s="20">
        <v>460004.06</v>
      </c>
      <c r="GE214" s="20">
        <v>577006.07999999996</v>
      </c>
      <c r="GF214" s="20">
        <v>642394.80000000005</v>
      </c>
      <c r="GG214" s="20">
        <v>514845.42</v>
      </c>
      <c r="GH214" s="20">
        <v>2387.04</v>
      </c>
      <c r="GI214" s="30"/>
      <c r="GJ214" s="30"/>
      <c r="GK214" s="30"/>
      <c r="GL214" s="30"/>
      <c r="GM214" s="30"/>
      <c r="GN214" s="30"/>
      <c r="GO214" s="30"/>
      <c r="GP214" s="30"/>
    </row>
    <row r="215" spans="2:198" ht="31.5" customHeight="1" x14ac:dyDescent="0.3">
      <c r="B215" s="3" t="s">
        <v>47</v>
      </c>
      <c r="C215" s="3" t="s">
        <v>14</v>
      </c>
      <c r="D215" s="20" t="s">
        <v>14</v>
      </c>
      <c r="E215" s="20" t="s">
        <v>14</v>
      </c>
      <c r="F215" s="20" t="s">
        <v>14</v>
      </c>
      <c r="G215" s="20" t="s">
        <v>14</v>
      </c>
      <c r="H215" s="20" t="s">
        <v>14</v>
      </c>
      <c r="I215" s="20" t="s">
        <v>14</v>
      </c>
      <c r="J215" s="20" t="s">
        <v>14</v>
      </c>
      <c r="K215" s="20" t="s">
        <v>14</v>
      </c>
      <c r="L215" s="20" t="s">
        <v>14</v>
      </c>
      <c r="M215" s="20" t="s">
        <v>14</v>
      </c>
      <c r="N215" s="20" t="s">
        <v>14</v>
      </c>
      <c r="O215" s="20" t="s">
        <v>14</v>
      </c>
      <c r="P215" s="20" t="s">
        <v>14</v>
      </c>
      <c r="Q215" s="20" t="s">
        <v>14</v>
      </c>
      <c r="R215" s="20" t="s">
        <v>14</v>
      </c>
      <c r="S215" s="20" t="s">
        <v>14</v>
      </c>
      <c r="T215" s="20" t="s">
        <v>14</v>
      </c>
      <c r="U215" s="20" t="s">
        <v>14</v>
      </c>
      <c r="V215" s="20" t="s">
        <v>14</v>
      </c>
      <c r="W215" s="20" t="s">
        <v>14</v>
      </c>
      <c r="X215" s="20" t="s">
        <v>14</v>
      </c>
      <c r="Y215" s="20" t="s">
        <v>14</v>
      </c>
      <c r="Z215" s="20" t="s">
        <v>14</v>
      </c>
      <c r="AA215" s="20" t="s">
        <v>14</v>
      </c>
      <c r="AB215" s="20" t="s">
        <v>14</v>
      </c>
      <c r="AC215" s="20" t="s">
        <v>14</v>
      </c>
      <c r="AD215" s="20" t="s">
        <v>14</v>
      </c>
      <c r="AE215" s="20" t="s">
        <v>14</v>
      </c>
      <c r="AF215" s="20" t="s">
        <v>14</v>
      </c>
      <c r="AG215" s="20" t="s">
        <v>14</v>
      </c>
      <c r="AH215" s="20" t="s">
        <v>14</v>
      </c>
      <c r="AI215" s="20" t="s">
        <v>14</v>
      </c>
      <c r="AJ215" s="20" t="s">
        <v>14</v>
      </c>
      <c r="AK215" s="20" t="s">
        <v>14</v>
      </c>
      <c r="AL215" s="20" t="s">
        <v>14</v>
      </c>
      <c r="AM215" s="20" t="s">
        <v>14</v>
      </c>
      <c r="AN215" s="20" t="s">
        <v>14</v>
      </c>
      <c r="AO215" s="20" t="s">
        <v>14</v>
      </c>
      <c r="AP215" s="20" t="s">
        <v>14</v>
      </c>
      <c r="AQ215" s="20" t="s">
        <v>14</v>
      </c>
      <c r="AR215" s="20" t="s">
        <v>14</v>
      </c>
      <c r="AS215" s="20" t="s">
        <v>14</v>
      </c>
      <c r="AT215" s="20" t="s">
        <v>14</v>
      </c>
      <c r="AU215" s="20" t="s">
        <v>14</v>
      </c>
      <c r="AV215" s="20">
        <v>10799.07</v>
      </c>
      <c r="AW215" s="20">
        <v>7131.82</v>
      </c>
      <c r="AX215" s="20">
        <v>9513.06</v>
      </c>
      <c r="AY215" s="20">
        <v>7572.21</v>
      </c>
      <c r="AZ215" s="20">
        <v>56657.38</v>
      </c>
      <c r="BA215" s="20">
        <v>51642.34</v>
      </c>
      <c r="BB215" s="20">
        <v>55879.63</v>
      </c>
      <c r="BC215" s="20">
        <v>84255.6</v>
      </c>
      <c r="BD215" s="20">
        <v>29018.13</v>
      </c>
      <c r="BE215" s="20">
        <v>143662.34</v>
      </c>
      <c r="BF215" s="20">
        <v>165368.95999999999</v>
      </c>
      <c r="BG215" s="20">
        <v>174236.32</v>
      </c>
      <c r="BH215" s="20">
        <v>106038.67</v>
      </c>
      <c r="BI215" s="20">
        <v>181421.68</v>
      </c>
      <c r="BJ215" s="20">
        <v>196167.42</v>
      </c>
      <c r="BK215" s="20">
        <v>207511.08</v>
      </c>
      <c r="BL215" s="20">
        <v>88138.22</v>
      </c>
      <c r="BM215" s="20">
        <v>127564.79</v>
      </c>
      <c r="BN215" s="20">
        <v>134742.24</v>
      </c>
      <c r="BO215" s="20">
        <v>132209.17000000001</v>
      </c>
      <c r="BP215" s="20">
        <v>123264.45</v>
      </c>
      <c r="BQ215" s="20">
        <v>120246.03</v>
      </c>
      <c r="BR215" s="20">
        <v>93208.320000000007</v>
      </c>
      <c r="BS215" s="20">
        <v>104783.41</v>
      </c>
      <c r="BT215" s="20">
        <v>111394.59</v>
      </c>
      <c r="BU215" s="20">
        <v>124545.13</v>
      </c>
      <c r="BV215" s="20">
        <v>0</v>
      </c>
      <c r="BW215" s="20">
        <v>0</v>
      </c>
      <c r="BX215" s="20">
        <v>0</v>
      </c>
      <c r="BY215" s="20">
        <v>0</v>
      </c>
      <c r="BZ215" s="20">
        <v>0</v>
      </c>
      <c r="CA215" s="20">
        <v>0</v>
      </c>
      <c r="CB215" s="20">
        <v>0</v>
      </c>
      <c r="CC215" s="20">
        <v>0</v>
      </c>
      <c r="CD215" s="20">
        <v>0</v>
      </c>
      <c r="CE215" s="20">
        <v>0</v>
      </c>
      <c r="CF215" s="20">
        <v>0</v>
      </c>
      <c r="CG215" s="20">
        <v>0</v>
      </c>
      <c r="CH215" s="20">
        <v>0</v>
      </c>
      <c r="CI215" s="20">
        <v>0</v>
      </c>
      <c r="CJ215" s="20">
        <v>0</v>
      </c>
      <c r="CK215" s="20">
        <v>0</v>
      </c>
      <c r="CL215" s="20">
        <v>0</v>
      </c>
      <c r="CM215" s="20">
        <v>0</v>
      </c>
      <c r="CN215" s="20">
        <v>0</v>
      </c>
      <c r="CO215" s="20">
        <v>0</v>
      </c>
      <c r="CP215" s="20">
        <v>0</v>
      </c>
      <c r="CQ215" s="20">
        <v>0</v>
      </c>
      <c r="CR215" s="20">
        <v>0</v>
      </c>
      <c r="CS215" s="20">
        <v>0</v>
      </c>
      <c r="CT215" s="20">
        <v>0</v>
      </c>
      <c r="CU215" s="20">
        <v>0</v>
      </c>
      <c r="CV215" s="20">
        <v>0</v>
      </c>
      <c r="CW215" s="20">
        <v>0</v>
      </c>
      <c r="CX215" s="20">
        <v>0</v>
      </c>
      <c r="CY215" s="20">
        <v>0</v>
      </c>
      <c r="CZ215" s="20">
        <v>0</v>
      </c>
      <c r="DA215" s="20">
        <v>0</v>
      </c>
      <c r="DB215" s="20">
        <v>0</v>
      </c>
      <c r="DC215" s="20">
        <v>0</v>
      </c>
      <c r="DD215" s="20">
        <v>0</v>
      </c>
      <c r="DE215" s="11">
        <v>0</v>
      </c>
      <c r="DF215" s="11">
        <v>0</v>
      </c>
      <c r="DG215" s="11">
        <v>0</v>
      </c>
      <c r="DH215" s="11">
        <v>0</v>
      </c>
      <c r="DI215" s="11">
        <v>0</v>
      </c>
      <c r="DJ215" s="11">
        <v>0</v>
      </c>
      <c r="DK215" s="11">
        <v>0</v>
      </c>
      <c r="DL215" s="11">
        <v>0</v>
      </c>
      <c r="DM215" s="11">
        <v>0</v>
      </c>
      <c r="DN215" s="11">
        <v>0</v>
      </c>
      <c r="DO215" s="11">
        <v>0</v>
      </c>
      <c r="DP215" s="11">
        <v>0</v>
      </c>
      <c r="DQ215" s="11">
        <v>0</v>
      </c>
      <c r="DR215" s="11">
        <v>0</v>
      </c>
      <c r="DS215" s="11">
        <v>0</v>
      </c>
      <c r="DT215" s="11">
        <v>0</v>
      </c>
      <c r="DU215" s="11">
        <v>0</v>
      </c>
      <c r="DV215" s="11">
        <v>0</v>
      </c>
      <c r="DW215" s="11">
        <v>0</v>
      </c>
      <c r="DX215" s="11">
        <v>0</v>
      </c>
      <c r="DY215" s="11">
        <v>0</v>
      </c>
      <c r="DZ215" s="11">
        <v>0</v>
      </c>
      <c r="EA215" s="11">
        <v>0</v>
      </c>
      <c r="EB215" s="11">
        <v>0</v>
      </c>
      <c r="EC215" s="11">
        <v>0</v>
      </c>
      <c r="ED215" s="11">
        <v>0</v>
      </c>
      <c r="EE215" s="11">
        <v>0</v>
      </c>
      <c r="EF215" s="11">
        <v>0</v>
      </c>
      <c r="EG215" s="11">
        <v>0</v>
      </c>
      <c r="EH215" s="11">
        <v>0</v>
      </c>
      <c r="EI215" s="11">
        <v>0</v>
      </c>
      <c r="EJ215" s="11">
        <v>0</v>
      </c>
      <c r="EK215" s="11">
        <v>0</v>
      </c>
      <c r="EL215" s="11">
        <v>0</v>
      </c>
      <c r="EM215" s="11">
        <v>8443.07</v>
      </c>
      <c r="EN215" s="11">
        <v>9283.44</v>
      </c>
      <c r="EO215" s="11">
        <v>4702.1499999999996</v>
      </c>
      <c r="EP215" s="11">
        <v>3928.41</v>
      </c>
      <c r="EQ215" s="11">
        <v>0</v>
      </c>
      <c r="ER215" s="11">
        <v>0</v>
      </c>
      <c r="ES215" s="11">
        <v>0</v>
      </c>
      <c r="ET215" s="11">
        <v>0</v>
      </c>
      <c r="EU215" s="11">
        <v>0</v>
      </c>
      <c r="EV215" s="11">
        <v>0</v>
      </c>
      <c r="EW215" s="11">
        <v>0</v>
      </c>
      <c r="EX215" s="11">
        <v>0</v>
      </c>
      <c r="EY215" s="11">
        <v>0</v>
      </c>
      <c r="EZ215" s="11">
        <v>0</v>
      </c>
      <c r="FA215" s="11">
        <v>0</v>
      </c>
      <c r="FB215" s="11">
        <v>0</v>
      </c>
      <c r="FC215" s="11">
        <v>0</v>
      </c>
      <c r="FD215" s="11">
        <v>0</v>
      </c>
      <c r="FE215" s="11">
        <v>0</v>
      </c>
      <c r="FF215" s="11">
        <v>0</v>
      </c>
      <c r="FG215" s="11">
        <v>0</v>
      </c>
      <c r="FH215" s="11">
        <v>0</v>
      </c>
      <c r="FI215" s="11">
        <v>0</v>
      </c>
      <c r="FJ215" s="11">
        <v>0</v>
      </c>
      <c r="FK215" s="11">
        <v>0</v>
      </c>
      <c r="FL215" s="11">
        <v>0</v>
      </c>
      <c r="FM215" s="11">
        <v>0</v>
      </c>
      <c r="FN215" s="11">
        <v>0</v>
      </c>
      <c r="FO215" s="11">
        <v>0</v>
      </c>
      <c r="FP215" s="11">
        <v>0</v>
      </c>
      <c r="FQ215" s="11">
        <v>0</v>
      </c>
      <c r="FR215" s="11">
        <v>0</v>
      </c>
      <c r="FS215" s="11">
        <v>0</v>
      </c>
      <c r="FT215" s="11">
        <v>0</v>
      </c>
      <c r="FU215" s="11">
        <v>0</v>
      </c>
      <c r="FV215" s="11">
        <v>0</v>
      </c>
      <c r="FW215" s="11">
        <v>0</v>
      </c>
      <c r="FX215" s="11">
        <v>0</v>
      </c>
      <c r="FY215" s="11">
        <v>0</v>
      </c>
      <c r="FZ215" s="11">
        <v>0</v>
      </c>
      <c r="GA215" s="11">
        <v>0</v>
      </c>
      <c r="GB215" s="11">
        <v>0</v>
      </c>
      <c r="GC215" s="20">
        <v>0</v>
      </c>
      <c r="GD215" s="20">
        <v>0</v>
      </c>
      <c r="GE215" s="20">
        <v>0</v>
      </c>
      <c r="GF215" s="20">
        <v>0</v>
      </c>
      <c r="GG215" s="20">
        <v>0</v>
      </c>
      <c r="GH215" s="20">
        <v>0</v>
      </c>
      <c r="GI215" s="30"/>
      <c r="GJ215" s="30"/>
      <c r="GK215" s="30"/>
      <c r="GL215" s="30"/>
      <c r="GM215" s="30"/>
      <c r="GN215" s="30"/>
      <c r="GO215" s="30"/>
      <c r="GP215" s="30"/>
    </row>
    <row r="216" spans="2:198" ht="31.5" customHeight="1" x14ac:dyDescent="0.3">
      <c r="B216" s="3" t="s">
        <v>48</v>
      </c>
      <c r="C216" s="3" t="s">
        <v>14</v>
      </c>
      <c r="D216" s="20" t="s">
        <v>14</v>
      </c>
      <c r="E216" s="20" t="s">
        <v>14</v>
      </c>
      <c r="F216" s="20" t="s">
        <v>14</v>
      </c>
      <c r="G216" s="20" t="s">
        <v>14</v>
      </c>
      <c r="H216" s="20" t="s">
        <v>14</v>
      </c>
      <c r="I216" s="20" t="s">
        <v>14</v>
      </c>
      <c r="J216" s="20" t="s">
        <v>14</v>
      </c>
      <c r="K216" s="20" t="s">
        <v>14</v>
      </c>
      <c r="L216" s="20" t="s">
        <v>14</v>
      </c>
      <c r="M216" s="20" t="s">
        <v>14</v>
      </c>
      <c r="N216" s="20" t="s">
        <v>14</v>
      </c>
      <c r="O216" s="20" t="s">
        <v>14</v>
      </c>
      <c r="P216" s="20" t="s">
        <v>14</v>
      </c>
      <c r="Q216" s="20" t="s">
        <v>14</v>
      </c>
      <c r="R216" s="20" t="s">
        <v>14</v>
      </c>
      <c r="S216" s="20" t="s">
        <v>14</v>
      </c>
      <c r="T216" s="20" t="s">
        <v>14</v>
      </c>
      <c r="U216" s="20" t="s">
        <v>14</v>
      </c>
      <c r="V216" s="20" t="s">
        <v>14</v>
      </c>
      <c r="W216" s="20" t="s">
        <v>14</v>
      </c>
      <c r="X216" s="20" t="s">
        <v>14</v>
      </c>
      <c r="Y216" s="20" t="s">
        <v>14</v>
      </c>
      <c r="Z216" s="20" t="s">
        <v>14</v>
      </c>
      <c r="AA216" s="20" t="s">
        <v>14</v>
      </c>
      <c r="AB216" s="20" t="s">
        <v>14</v>
      </c>
      <c r="AC216" s="20" t="s">
        <v>14</v>
      </c>
      <c r="AD216" s="20" t="s">
        <v>14</v>
      </c>
      <c r="AE216" s="20" t="s">
        <v>14</v>
      </c>
      <c r="AF216" s="20" t="s">
        <v>14</v>
      </c>
      <c r="AG216" s="20" t="s">
        <v>14</v>
      </c>
      <c r="AH216" s="20" t="s">
        <v>14</v>
      </c>
      <c r="AI216" s="20" t="s">
        <v>14</v>
      </c>
      <c r="AJ216" s="20" t="s">
        <v>14</v>
      </c>
      <c r="AK216" s="20" t="s">
        <v>14</v>
      </c>
      <c r="AL216" s="20" t="s">
        <v>14</v>
      </c>
      <c r="AM216" s="20" t="s">
        <v>14</v>
      </c>
      <c r="AN216" s="20" t="s">
        <v>14</v>
      </c>
      <c r="AO216" s="20" t="s">
        <v>14</v>
      </c>
      <c r="AP216" s="20" t="s">
        <v>14</v>
      </c>
      <c r="AQ216" s="20" t="s">
        <v>14</v>
      </c>
      <c r="AR216" s="20" t="s">
        <v>14</v>
      </c>
      <c r="AS216" s="20" t="s">
        <v>14</v>
      </c>
      <c r="AT216" s="20" t="s">
        <v>14</v>
      </c>
      <c r="AU216" s="20" t="s">
        <v>14</v>
      </c>
      <c r="AV216" s="20">
        <v>1351</v>
      </c>
      <c r="AW216" s="20">
        <v>1267</v>
      </c>
      <c r="AX216" s="20">
        <v>935</v>
      </c>
      <c r="AY216" s="20">
        <v>2088</v>
      </c>
      <c r="AZ216" s="20">
        <v>5319.99</v>
      </c>
      <c r="BA216" s="20">
        <v>2310</v>
      </c>
      <c r="BB216" s="20">
        <v>1650</v>
      </c>
      <c r="BC216" s="20">
        <v>45</v>
      </c>
      <c r="BD216" s="20">
        <v>0</v>
      </c>
      <c r="BE216" s="11">
        <v>0</v>
      </c>
      <c r="BF216" s="11">
        <v>0</v>
      </c>
      <c r="BG216" s="11">
        <v>0</v>
      </c>
      <c r="BH216" s="11">
        <v>0</v>
      </c>
      <c r="BI216" s="11">
        <v>0</v>
      </c>
      <c r="BJ216" s="11">
        <v>0</v>
      </c>
      <c r="BK216" s="11">
        <v>0</v>
      </c>
      <c r="BL216" s="11">
        <v>0</v>
      </c>
      <c r="BM216" s="11">
        <v>0</v>
      </c>
      <c r="BN216" s="11">
        <v>0</v>
      </c>
      <c r="BO216" s="11">
        <v>0</v>
      </c>
      <c r="BP216" s="11">
        <v>0</v>
      </c>
      <c r="BQ216" s="11">
        <v>0</v>
      </c>
      <c r="BR216" s="11">
        <v>0</v>
      </c>
      <c r="BS216" s="11">
        <v>0</v>
      </c>
      <c r="BT216" s="11">
        <v>0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0</v>
      </c>
      <c r="CE216" s="11">
        <v>0</v>
      </c>
      <c r="CF216" s="11">
        <v>0</v>
      </c>
      <c r="CG216" s="11">
        <v>0</v>
      </c>
      <c r="CH216" s="11">
        <v>0</v>
      </c>
      <c r="CI216" s="11">
        <v>0</v>
      </c>
      <c r="CJ216" s="11">
        <v>0</v>
      </c>
      <c r="CK216" s="11">
        <v>0</v>
      </c>
      <c r="CL216" s="11">
        <v>0</v>
      </c>
      <c r="CM216" s="11">
        <v>0</v>
      </c>
      <c r="CN216" s="11">
        <v>0</v>
      </c>
      <c r="CO216" s="11">
        <v>0</v>
      </c>
      <c r="CP216" s="11">
        <v>0</v>
      </c>
      <c r="CQ216" s="11">
        <v>0</v>
      </c>
      <c r="CR216" s="11">
        <v>0</v>
      </c>
      <c r="CS216" s="11">
        <v>0</v>
      </c>
      <c r="CT216" s="11">
        <v>0</v>
      </c>
      <c r="CU216" s="11">
        <v>0</v>
      </c>
      <c r="CV216" s="11">
        <v>0</v>
      </c>
      <c r="CW216" s="11">
        <v>0</v>
      </c>
      <c r="CX216" s="11">
        <v>0</v>
      </c>
      <c r="CY216" s="11">
        <v>0</v>
      </c>
      <c r="CZ216" s="11">
        <v>0</v>
      </c>
      <c r="DA216" s="11">
        <v>0</v>
      </c>
      <c r="DB216" s="11">
        <v>0</v>
      </c>
      <c r="DC216" s="11">
        <v>0</v>
      </c>
      <c r="DD216" s="11">
        <v>0</v>
      </c>
      <c r="DE216" s="11">
        <v>0</v>
      </c>
      <c r="DF216" s="11">
        <v>0</v>
      </c>
      <c r="DG216" s="11">
        <v>0</v>
      </c>
      <c r="DH216" s="11">
        <v>0</v>
      </c>
      <c r="DI216" s="11">
        <v>0</v>
      </c>
      <c r="DJ216" s="11">
        <v>0</v>
      </c>
      <c r="DK216" s="11">
        <v>0</v>
      </c>
      <c r="DL216" s="11">
        <v>0</v>
      </c>
      <c r="DM216" s="11">
        <v>0</v>
      </c>
      <c r="DN216" s="11">
        <v>0</v>
      </c>
      <c r="DO216" s="11">
        <v>0</v>
      </c>
      <c r="DP216" s="11">
        <v>0</v>
      </c>
      <c r="DQ216" s="11">
        <v>0</v>
      </c>
      <c r="DR216" s="11">
        <v>0</v>
      </c>
      <c r="DS216" s="11">
        <v>0</v>
      </c>
      <c r="DT216" s="11">
        <v>0</v>
      </c>
      <c r="DU216" s="11">
        <v>0</v>
      </c>
      <c r="DV216" s="11">
        <v>0</v>
      </c>
      <c r="DW216" s="11">
        <v>0</v>
      </c>
      <c r="DX216" s="11">
        <v>0</v>
      </c>
      <c r="DY216" s="11">
        <v>0</v>
      </c>
      <c r="DZ216" s="11">
        <v>0</v>
      </c>
      <c r="EA216" s="11">
        <v>0</v>
      </c>
      <c r="EB216" s="11">
        <v>0</v>
      </c>
      <c r="EC216" s="11">
        <v>0</v>
      </c>
      <c r="ED216" s="11">
        <v>0</v>
      </c>
      <c r="EE216" s="11">
        <v>0</v>
      </c>
      <c r="EF216" s="11">
        <v>0</v>
      </c>
      <c r="EG216" s="11">
        <v>0</v>
      </c>
      <c r="EH216" s="11">
        <v>0</v>
      </c>
      <c r="EI216" s="11">
        <v>0</v>
      </c>
      <c r="EJ216" s="11">
        <v>0</v>
      </c>
      <c r="EK216" s="11">
        <v>0</v>
      </c>
      <c r="EL216" s="11">
        <v>0</v>
      </c>
      <c r="EM216" s="11">
        <v>0</v>
      </c>
      <c r="EN216" s="11">
        <v>0</v>
      </c>
      <c r="EO216" s="11">
        <v>0</v>
      </c>
      <c r="EP216" s="11">
        <v>0</v>
      </c>
      <c r="EQ216" s="11">
        <v>3103</v>
      </c>
      <c r="ER216" s="11">
        <v>757</v>
      </c>
      <c r="ES216" s="11">
        <v>5460.94</v>
      </c>
      <c r="ET216" s="11">
        <v>2259</v>
      </c>
      <c r="EU216" s="11">
        <v>3618</v>
      </c>
      <c r="EV216" s="11">
        <v>0</v>
      </c>
      <c r="EW216" s="11">
        <v>0</v>
      </c>
      <c r="EX216" s="11">
        <v>0</v>
      </c>
      <c r="EY216" s="11">
        <v>0</v>
      </c>
      <c r="EZ216" s="11">
        <v>7756</v>
      </c>
      <c r="FA216" s="11">
        <v>17760</v>
      </c>
      <c r="FB216" s="11">
        <v>15425</v>
      </c>
      <c r="FC216" s="11">
        <v>15622</v>
      </c>
      <c r="FD216" s="11">
        <v>0</v>
      </c>
      <c r="FE216" s="11">
        <v>0</v>
      </c>
      <c r="FF216" s="11">
        <v>0</v>
      </c>
      <c r="FG216" s="11">
        <v>0</v>
      </c>
      <c r="FH216" s="11">
        <v>0</v>
      </c>
      <c r="FI216" s="11">
        <v>0</v>
      </c>
      <c r="FJ216" s="11">
        <v>0</v>
      </c>
      <c r="FK216" s="11">
        <v>0</v>
      </c>
      <c r="FL216" s="11">
        <v>0</v>
      </c>
      <c r="FM216" s="11">
        <v>0</v>
      </c>
      <c r="FN216" s="11">
        <v>0</v>
      </c>
      <c r="FO216" s="11">
        <v>0</v>
      </c>
      <c r="FP216" s="11">
        <v>0</v>
      </c>
      <c r="FQ216" s="11">
        <v>0</v>
      </c>
      <c r="FR216" s="11">
        <v>0</v>
      </c>
      <c r="FS216" s="11">
        <v>0</v>
      </c>
      <c r="FT216" s="11">
        <v>0</v>
      </c>
      <c r="FU216" s="11">
        <v>0</v>
      </c>
      <c r="FV216" s="11">
        <v>0</v>
      </c>
      <c r="FW216" s="11">
        <v>0</v>
      </c>
      <c r="FX216" s="11">
        <v>0</v>
      </c>
      <c r="FY216" s="11">
        <v>0</v>
      </c>
      <c r="FZ216" s="11">
        <v>0</v>
      </c>
      <c r="GA216" s="11">
        <v>0</v>
      </c>
      <c r="GB216" s="11">
        <v>0</v>
      </c>
      <c r="GC216" s="20">
        <v>0</v>
      </c>
      <c r="GD216" s="20">
        <v>0</v>
      </c>
      <c r="GE216" s="20">
        <v>0</v>
      </c>
      <c r="GF216" s="20">
        <v>0</v>
      </c>
      <c r="GG216" s="20">
        <v>0</v>
      </c>
      <c r="GH216" s="20">
        <v>0</v>
      </c>
      <c r="GI216" s="30"/>
      <c r="GJ216" s="42"/>
      <c r="GK216" s="31"/>
      <c r="GL216" s="31"/>
      <c r="GM216" s="31"/>
      <c r="GN216" s="31"/>
      <c r="GO216" s="31"/>
      <c r="GP216" s="31"/>
    </row>
    <row r="217" spans="2:198" ht="31.5" customHeight="1" x14ac:dyDescent="0.3">
      <c r="B217" s="3" t="s">
        <v>49</v>
      </c>
      <c r="C217" s="3" t="s">
        <v>14</v>
      </c>
      <c r="D217" s="20" t="s">
        <v>14</v>
      </c>
      <c r="E217" s="20" t="s">
        <v>14</v>
      </c>
      <c r="F217" s="20" t="s">
        <v>14</v>
      </c>
      <c r="G217" s="20" t="s">
        <v>14</v>
      </c>
      <c r="H217" s="20" t="s">
        <v>14</v>
      </c>
      <c r="I217" s="20" t="s">
        <v>14</v>
      </c>
      <c r="J217" s="20" t="s">
        <v>14</v>
      </c>
      <c r="K217" s="20" t="s">
        <v>14</v>
      </c>
      <c r="L217" s="20" t="s">
        <v>14</v>
      </c>
      <c r="M217" s="20" t="s">
        <v>14</v>
      </c>
      <c r="N217" s="20" t="s">
        <v>14</v>
      </c>
      <c r="O217" s="20" t="s">
        <v>14</v>
      </c>
      <c r="P217" s="20" t="s">
        <v>14</v>
      </c>
      <c r="Q217" s="20" t="s">
        <v>14</v>
      </c>
      <c r="R217" s="20" t="s">
        <v>14</v>
      </c>
      <c r="S217" s="20" t="s">
        <v>14</v>
      </c>
      <c r="T217" s="20" t="s">
        <v>14</v>
      </c>
      <c r="U217" s="20" t="s">
        <v>14</v>
      </c>
      <c r="V217" s="20" t="s">
        <v>14</v>
      </c>
      <c r="W217" s="20" t="s">
        <v>14</v>
      </c>
      <c r="X217" s="20" t="s">
        <v>14</v>
      </c>
      <c r="Y217" s="20" t="s">
        <v>14</v>
      </c>
      <c r="Z217" s="20" t="s">
        <v>14</v>
      </c>
      <c r="AA217" s="20" t="s">
        <v>14</v>
      </c>
      <c r="AB217" s="20" t="s">
        <v>14</v>
      </c>
      <c r="AC217" s="20" t="s">
        <v>14</v>
      </c>
      <c r="AD217" s="20" t="s">
        <v>14</v>
      </c>
      <c r="AE217" s="20" t="s">
        <v>14</v>
      </c>
      <c r="AF217" s="20" t="s">
        <v>14</v>
      </c>
      <c r="AG217" s="20" t="s">
        <v>14</v>
      </c>
      <c r="AH217" s="20" t="s">
        <v>14</v>
      </c>
      <c r="AI217" s="20" t="s">
        <v>14</v>
      </c>
      <c r="AJ217" s="20" t="s">
        <v>14</v>
      </c>
      <c r="AK217" s="20" t="s">
        <v>14</v>
      </c>
      <c r="AL217" s="20" t="s">
        <v>14</v>
      </c>
      <c r="AM217" s="20" t="s">
        <v>14</v>
      </c>
      <c r="AN217" s="20" t="s">
        <v>14</v>
      </c>
      <c r="AO217" s="20" t="s">
        <v>14</v>
      </c>
      <c r="AP217" s="20" t="s">
        <v>14</v>
      </c>
      <c r="AQ217" s="20" t="s">
        <v>14</v>
      </c>
      <c r="AR217" s="20" t="s">
        <v>14</v>
      </c>
      <c r="AS217" s="20" t="s">
        <v>14</v>
      </c>
      <c r="AT217" s="20" t="s">
        <v>14</v>
      </c>
      <c r="AU217" s="20" t="s">
        <v>14</v>
      </c>
      <c r="AV217" s="20">
        <v>608648.31000000006</v>
      </c>
      <c r="AW217" s="20">
        <v>590640.27</v>
      </c>
      <c r="AX217" s="20">
        <v>562916.71</v>
      </c>
      <c r="AY217" s="20">
        <v>557460.81000000006</v>
      </c>
      <c r="AZ217" s="20">
        <v>1768051.4</v>
      </c>
      <c r="BA217" s="20">
        <v>1876580.59</v>
      </c>
      <c r="BB217" s="20">
        <v>2087205.81</v>
      </c>
      <c r="BC217" s="20">
        <v>1774154.97</v>
      </c>
      <c r="BD217" s="20">
        <v>1150415.58</v>
      </c>
      <c r="BE217" s="20">
        <v>507700.53</v>
      </c>
      <c r="BF217" s="20">
        <v>543711.71</v>
      </c>
      <c r="BG217" s="20">
        <v>577908.91</v>
      </c>
      <c r="BH217" s="20">
        <v>37690.589999999997</v>
      </c>
      <c r="BI217" s="20">
        <v>50740.76</v>
      </c>
      <c r="BJ217" s="20">
        <v>63260.83</v>
      </c>
      <c r="BK217" s="20">
        <v>51232.52</v>
      </c>
      <c r="BL217" s="20">
        <v>235769.85</v>
      </c>
      <c r="BM217" s="20">
        <v>319023.45</v>
      </c>
      <c r="BN217" s="20">
        <v>396534.32</v>
      </c>
      <c r="BO217" s="20">
        <v>376371.11</v>
      </c>
      <c r="BP217" s="20">
        <v>347711.7</v>
      </c>
      <c r="BQ217" s="20">
        <v>145430.67000000001</v>
      </c>
      <c r="BR217" s="20">
        <v>77706.19</v>
      </c>
      <c r="BS217" s="20">
        <v>103067.71</v>
      </c>
      <c r="BT217" s="20">
        <v>123435.46</v>
      </c>
      <c r="BU217" s="20">
        <v>121854.84</v>
      </c>
      <c r="BV217" s="20">
        <v>63440.959999999999</v>
      </c>
      <c r="BW217" s="20">
        <v>85118.01</v>
      </c>
      <c r="BX217" s="20">
        <v>67836.179999999993</v>
      </c>
      <c r="BY217" s="20">
        <v>74818.84</v>
      </c>
      <c r="BZ217" s="20">
        <v>42598.52</v>
      </c>
      <c r="CA217" s="20">
        <v>45322.8</v>
      </c>
      <c r="CB217" s="20">
        <v>50188.4</v>
      </c>
      <c r="CC217" s="20">
        <v>44745.85</v>
      </c>
      <c r="CD217" s="20">
        <v>44804.87</v>
      </c>
      <c r="CE217" s="20">
        <v>75765.59</v>
      </c>
      <c r="CF217" s="20">
        <v>84666.07</v>
      </c>
      <c r="CG217" s="20">
        <v>79900.259999999995</v>
      </c>
      <c r="CH217" s="20">
        <v>82367.47</v>
      </c>
      <c r="CI217" s="20">
        <v>23055.200000000001</v>
      </c>
      <c r="CJ217" s="20">
        <v>24302.22</v>
      </c>
      <c r="CK217" s="20">
        <v>24462.87</v>
      </c>
      <c r="CL217" s="20">
        <v>22999.3</v>
      </c>
      <c r="CM217" s="20">
        <v>7818.95</v>
      </c>
      <c r="CN217" s="20">
        <v>13618.15</v>
      </c>
      <c r="CO217" s="20">
        <v>4817.41</v>
      </c>
      <c r="CP217" s="20">
        <v>6410.61</v>
      </c>
      <c r="CQ217" s="20">
        <v>58517.14</v>
      </c>
      <c r="CR217" s="20">
        <v>175498.33</v>
      </c>
      <c r="CS217" s="20">
        <v>242263.06</v>
      </c>
      <c r="CT217" s="20">
        <v>204959.83</v>
      </c>
      <c r="CU217" s="20">
        <v>271427.08</v>
      </c>
      <c r="CV217" s="20">
        <v>4255</v>
      </c>
      <c r="CW217" s="20">
        <v>4846</v>
      </c>
      <c r="CX217" s="20">
        <v>5793.02</v>
      </c>
      <c r="CY217" s="20">
        <v>5375.99</v>
      </c>
      <c r="CZ217" s="20">
        <v>2844</v>
      </c>
      <c r="DA217" s="20">
        <v>2360.5</v>
      </c>
      <c r="DB217" s="20">
        <v>2823</v>
      </c>
      <c r="DC217" s="20">
        <v>1191.33</v>
      </c>
      <c r="DD217" s="20">
        <v>743</v>
      </c>
      <c r="DE217" s="20">
        <v>0</v>
      </c>
      <c r="DF217" s="20">
        <v>0</v>
      </c>
      <c r="DG217" s="20">
        <v>0</v>
      </c>
      <c r="DH217" s="20">
        <v>0</v>
      </c>
      <c r="DI217" s="20">
        <v>0</v>
      </c>
      <c r="DJ217" s="20">
        <v>0</v>
      </c>
      <c r="DK217" s="20">
        <v>0</v>
      </c>
      <c r="DL217" s="20">
        <v>0</v>
      </c>
      <c r="DM217" s="20">
        <v>0</v>
      </c>
      <c r="DN217" s="20">
        <v>0</v>
      </c>
      <c r="DO217" s="20">
        <v>0</v>
      </c>
      <c r="DP217" s="20">
        <v>0</v>
      </c>
      <c r="DQ217" s="20">
        <v>0</v>
      </c>
      <c r="DR217" s="20">
        <v>0</v>
      </c>
      <c r="DS217" s="20">
        <v>0</v>
      </c>
      <c r="DT217" s="20">
        <v>0</v>
      </c>
      <c r="DU217" s="20">
        <v>0</v>
      </c>
      <c r="DV217" s="20">
        <v>0</v>
      </c>
      <c r="DW217" s="20">
        <v>0</v>
      </c>
      <c r="DX217" s="20">
        <v>0</v>
      </c>
      <c r="DY217" s="20">
        <v>0</v>
      </c>
      <c r="DZ217" s="20">
        <v>0</v>
      </c>
      <c r="EA217" s="20">
        <v>0</v>
      </c>
      <c r="EB217" s="20">
        <v>0</v>
      </c>
      <c r="EC217" s="20">
        <v>0</v>
      </c>
      <c r="ED217" s="20">
        <v>0</v>
      </c>
      <c r="EE217" s="20">
        <v>0</v>
      </c>
      <c r="EF217" s="20">
        <v>0</v>
      </c>
      <c r="EG217" s="20">
        <v>0</v>
      </c>
      <c r="EH217" s="20">
        <v>0</v>
      </c>
      <c r="EI217" s="20">
        <v>0</v>
      </c>
      <c r="EJ217" s="20">
        <v>0</v>
      </c>
      <c r="EK217" s="20">
        <v>0</v>
      </c>
      <c r="EL217" s="20">
        <v>0</v>
      </c>
      <c r="EM217" s="20">
        <v>0</v>
      </c>
      <c r="EN217" s="20">
        <v>0</v>
      </c>
      <c r="EO217" s="20">
        <v>0</v>
      </c>
      <c r="EP217" s="20">
        <v>0</v>
      </c>
      <c r="EQ217" s="20">
        <v>0</v>
      </c>
      <c r="ER217" s="20">
        <v>0</v>
      </c>
      <c r="ES217" s="20">
        <v>0</v>
      </c>
      <c r="ET217" s="20">
        <v>0</v>
      </c>
      <c r="EU217" s="20">
        <v>0</v>
      </c>
      <c r="EV217" s="20">
        <v>0</v>
      </c>
      <c r="EW217" s="20">
        <v>0</v>
      </c>
      <c r="EX217" s="20">
        <v>0</v>
      </c>
      <c r="EY217" s="20">
        <v>0</v>
      </c>
      <c r="EZ217" s="20">
        <v>0</v>
      </c>
      <c r="FA217" s="20">
        <v>0</v>
      </c>
      <c r="FB217" s="20">
        <v>0</v>
      </c>
      <c r="FC217" s="20">
        <v>0</v>
      </c>
      <c r="FD217" s="20">
        <v>0</v>
      </c>
      <c r="FE217" s="20">
        <v>0</v>
      </c>
      <c r="FF217" s="20">
        <v>0</v>
      </c>
      <c r="FG217" s="11">
        <v>0</v>
      </c>
      <c r="FH217" s="11">
        <v>0</v>
      </c>
      <c r="FI217" s="11">
        <v>0</v>
      </c>
      <c r="FJ217" s="11">
        <v>0</v>
      </c>
      <c r="FK217" s="11">
        <v>0</v>
      </c>
      <c r="FL217" s="11">
        <v>0</v>
      </c>
      <c r="FM217" s="11">
        <v>0</v>
      </c>
      <c r="FN217" s="11">
        <v>0</v>
      </c>
      <c r="FO217" s="11">
        <v>0</v>
      </c>
      <c r="FP217" s="11">
        <v>0</v>
      </c>
      <c r="FQ217" s="11">
        <v>0</v>
      </c>
      <c r="FR217" s="11">
        <v>0</v>
      </c>
      <c r="FS217" s="11">
        <v>0</v>
      </c>
      <c r="FT217" s="11">
        <v>0</v>
      </c>
      <c r="FU217" s="11">
        <v>0</v>
      </c>
      <c r="FV217" s="11">
        <v>0</v>
      </c>
      <c r="FW217" s="11">
        <v>0</v>
      </c>
      <c r="FX217" s="11">
        <v>0</v>
      </c>
      <c r="FY217" s="11">
        <v>0</v>
      </c>
      <c r="FZ217" s="11">
        <v>0</v>
      </c>
      <c r="GA217" s="11">
        <v>0</v>
      </c>
      <c r="GB217" s="11">
        <v>0</v>
      </c>
      <c r="GC217" s="20">
        <v>0</v>
      </c>
      <c r="GD217" s="20">
        <v>0</v>
      </c>
      <c r="GE217" s="20">
        <v>0</v>
      </c>
      <c r="GF217" s="20">
        <v>0</v>
      </c>
      <c r="GG217" s="20">
        <v>0</v>
      </c>
      <c r="GH217" s="20">
        <v>0</v>
      </c>
      <c r="GI217" s="30"/>
      <c r="GJ217" s="30"/>
      <c r="GK217" s="30"/>
      <c r="GL217" s="30"/>
      <c r="GM217" s="30"/>
      <c r="GN217" s="30"/>
      <c r="GO217" s="30"/>
      <c r="GP217" s="30"/>
    </row>
    <row r="218" spans="2:198" ht="31.5" customHeight="1" x14ac:dyDescent="0.3">
      <c r="B218" s="3" t="s">
        <v>129</v>
      </c>
      <c r="C218" s="3" t="s">
        <v>14</v>
      </c>
      <c r="D218" s="20" t="s">
        <v>14</v>
      </c>
      <c r="E218" s="20" t="s">
        <v>14</v>
      </c>
      <c r="F218" s="20" t="s">
        <v>14</v>
      </c>
      <c r="G218" s="20" t="s">
        <v>14</v>
      </c>
      <c r="H218" s="20" t="s">
        <v>14</v>
      </c>
      <c r="I218" s="20" t="s">
        <v>14</v>
      </c>
      <c r="J218" s="20" t="s">
        <v>14</v>
      </c>
      <c r="K218" s="20" t="s">
        <v>14</v>
      </c>
      <c r="L218" s="20" t="s">
        <v>14</v>
      </c>
      <c r="M218" s="20" t="s">
        <v>14</v>
      </c>
      <c r="N218" s="20" t="s">
        <v>14</v>
      </c>
      <c r="O218" s="20" t="s">
        <v>14</v>
      </c>
      <c r="P218" s="20" t="s">
        <v>14</v>
      </c>
      <c r="Q218" s="20" t="s">
        <v>14</v>
      </c>
      <c r="R218" s="20" t="s">
        <v>14</v>
      </c>
      <c r="S218" s="20" t="s">
        <v>14</v>
      </c>
      <c r="T218" s="20" t="s">
        <v>14</v>
      </c>
      <c r="U218" s="20" t="s">
        <v>14</v>
      </c>
      <c r="V218" s="20" t="s">
        <v>14</v>
      </c>
      <c r="W218" s="20" t="s">
        <v>14</v>
      </c>
      <c r="X218" s="20" t="s">
        <v>14</v>
      </c>
      <c r="Y218" s="20" t="s">
        <v>14</v>
      </c>
      <c r="Z218" s="20" t="s">
        <v>14</v>
      </c>
      <c r="AA218" s="20" t="s">
        <v>14</v>
      </c>
      <c r="AB218" s="20" t="s">
        <v>14</v>
      </c>
      <c r="AC218" s="20" t="s">
        <v>14</v>
      </c>
      <c r="AD218" s="20" t="s">
        <v>14</v>
      </c>
      <c r="AE218" s="20" t="s">
        <v>14</v>
      </c>
      <c r="AF218" s="20" t="s">
        <v>14</v>
      </c>
      <c r="AG218" s="20" t="s">
        <v>14</v>
      </c>
      <c r="AH218" s="20" t="s">
        <v>14</v>
      </c>
      <c r="AI218" s="20" t="s">
        <v>14</v>
      </c>
      <c r="AJ218" s="20" t="s">
        <v>14</v>
      </c>
      <c r="AK218" s="20" t="s">
        <v>14</v>
      </c>
      <c r="AL218" s="20" t="s">
        <v>14</v>
      </c>
      <c r="AM218" s="20" t="s">
        <v>14</v>
      </c>
      <c r="AN218" s="20" t="s">
        <v>14</v>
      </c>
      <c r="AO218" s="20" t="s">
        <v>14</v>
      </c>
      <c r="AP218" s="20" t="s">
        <v>14</v>
      </c>
      <c r="AQ218" s="20" t="s">
        <v>14</v>
      </c>
      <c r="AR218" s="20" t="s">
        <v>14</v>
      </c>
      <c r="AS218" s="20" t="s">
        <v>14</v>
      </c>
      <c r="AT218" s="20" t="s">
        <v>14</v>
      </c>
      <c r="AU218" s="20" t="s">
        <v>14</v>
      </c>
      <c r="AV218" s="20" t="s">
        <v>14</v>
      </c>
      <c r="AW218" s="20" t="s">
        <v>14</v>
      </c>
      <c r="AX218" s="20" t="s">
        <v>14</v>
      </c>
      <c r="AY218" s="20" t="s">
        <v>14</v>
      </c>
      <c r="AZ218" s="20" t="s">
        <v>14</v>
      </c>
      <c r="BA218" s="20" t="s">
        <v>14</v>
      </c>
      <c r="BB218" s="20" t="s">
        <v>14</v>
      </c>
      <c r="BC218" s="20" t="s">
        <v>14</v>
      </c>
      <c r="BD218" s="20" t="s">
        <v>14</v>
      </c>
      <c r="BE218" s="20" t="s">
        <v>14</v>
      </c>
      <c r="BF218" s="20" t="s">
        <v>14</v>
      </c>
      <c r="BG218" s="20" t="s">
        <v>14</v>
      </c>
      <c r="BH218" s="20" t="s">
        <v>14</v>
      </c>
      <c r="BI218" s="20" t="s">
        <v>14</v>
      </c>
      <c r="BJ218" s="20" t="s">
        <v>14</v>
      </c>
      <c r="BK218" s="20" t="s">
        <v>14</v>
      </c>
      <c r="BL218" s="20" t="s">
        <v>14</v>
      </c>
      <c r="BM218" s="20" t="s">
        <v>14</v>
      </c>
      <c r="BN218" s="20" t="s">
        <v>14</v>
      </c>
      <c r="BO218" s="20" t="s">
        <v>14</v>
      </c>
      <c r="BP218" s="20" t="s">
        <v>14</v>
      </c>
      <c r="BQ218" s="20" t="s">
        <v>14</v>
      </c>
      <c r="BR218" s="20" t="s">
        <v>14</v>
      </c>
      <c r="BS218" s="20" t="s">
        <v>14</v>
      </c>
      <c r="BT218" s="20" t="s">
        <v>14</v>
      </c>
      <c r="BU218" s="20" t="s">
        <v>14</v>
      </c>
      <c r="BV218" s="20" t="s">
        <v>14</v>
      </c>
      <c r="BW218" s="20" t="s">
        <v>14</v>
      </c>
      <c r="BX218" s="20" t="s">
        <v>14</v>
      </c>
      <c r="BY218" s="20" t="s">
        <v>14</v>
      </c>
      <c r="BZ218" s="20" t="s">
        <v>14</v>
      </c>
      <c r="CA218" s="20" t="s">
        <v>14</v>
      </c>
      <c r="CB218" s="20" t="s">
        <v>14</v>
      </c>
      <c r="CC218" s="20" t="s">
        <v>14</v>
      </c>
      <c r="CD218" s="20" t="s">
        <v>14</v>
      </c>
      <c r="CE218" s="20" t="s">
        <v>14</v>
      </c>
      <c r="CF218" s="20" t="s">
        <v>14</v>
      </c>
      <c r="CG218" s="20" t="s">
        <v>14</v>
      </c>
      <c r="CH218" s="20" t="s">
        <v>14</v>
      </c>
      <c r="CI218" s="20" t="s">
        <v>14</v>
      </c>
      <c r="CJ218" s="20" t="s">
        <v>14</v>
      </c>
      <c r="CK218" s="20" t="s">
        <v>14</v>
      </c>
      <c r="CL218" s="20" t="s">
        <v>14</v>
      </c>
      <c r="CM218" s="20" t="s">
        <v>14</v>
      </c>
      <c r="CN218" s="20" t="s">
        <v>14</v>
      </c>
      <c r="CO218" s="20" t="s">
        <v>14</v>
      </c>
      <c r="CP218" s="20" t="s">
        <v>14</v>
      </c>
      <c r="CQ218" s="20" t="s">
        <v>14</v>
      </c>
      <c r="CR218" s="20" t="s">
        <v>14</v>
      </c>
      <c r="CS218" s="20" t="s">
        <v>14</v>
      </c>
      <c r="CT218" s="20" t="s">
        <v>14</v>
      </c>
      <c r="CU218" s="20" t="s">
        <v>14</v>
      </c>
      <c r="CV218" s="20" t="s">
        <v>14</v>
      </c>
      <c r="CW218" s="20" t="s">
        <v>14</v>
      </c>
      <c r="CX218" s="20" t="s">
        <v>14</v>
      </c>
      <c r="CY218" s="20" t="s">
        <v>14</v>
      </c>
      <c r="CZ218" s="20" t="s">
        <v>14</v>
      </c>
      <c r="DA218" s="20" t="s">
        <v>14</v>
      </c>
      <c r="DB218" s="20" t="s">
        <v>14</v>
      </c>
      <c r="DC218" s="20" t="s">
        <v>14</v>
      </c>
      <c r="DD218" s="20" t="s">
        <v>14</v>
      </c>
      <c r="DE218" s="20" t="s">
        <v>14</v>
      </c>
      <c r="DF218" s="20" t="s">
        <v>14</v>
      </c>
      <c r="DG218" s="20" t="s">
        <v>14</v>
      </c>
      <c r="DH218" s="20" t="s">
        <v>14</v>
      </c>
      <c r="DI218" s="20" t="s">
        <v>14</v>
      </c>
      <c r="DJ218" s="20" t="s">
        <v>14</v>
      </c>
      <c r="DK218" s="20" t="s">
        <v>14</v>
      </c>
      <c r="DL218" s="20" t="s">
        <v>14</v>
      </c>
      <c r="DM218" s="20" t="s">
        <v>14</v>
      </c>
      <c r="DN218" s="20" t="s">
        <v>14</v>
      </c>
      <c r="DO218" s="20" t="s">
        <v>14</v>
      </c>
      <c r="DP218" s="20" t="s">
        <v>14</v>
      </c>
      <c r="DQ218" s="20" t="s">
        <v>14</v>
      </c>
      <c r="DR218" s="20" t="s">
        <v>14</v>
      </c>
      <c r="DS218" s="20" t="s">
        <v>14</v>
      </c>
      <c r="DT218" s="20" t="s">
        <v>14</v>
      </c>
      <c r="DU218" s="20" t="s">
        <v>14</v>
      </c>
      <c r="DV218" s="20" t="s">
        <v>14</v>
      </c>
      <c r="DW218" s="20" t="s">
        <v>14</v>
      </c>
      <c r="DX218" s="20" t="s">
        <v>14</v>
      </c>
      <c r="DY218" s="20" t="s">
        <v>14</v>
      </c>
      <c r="DZ218" s="20" t="s">
        <v>14</v>
      </c>
      <c r="EA218" s="20" t="s">
        <v>14</v>
      </c>
      <c r="EB218" s="20" t="s">
        <v>14</v>
      </c>
      <c r="EC218" s="20" t="s">
        <v>14</v>
      </c>
      <c r="ED218" s="20" t="s">
        <v>14</v>
      </c>
      <c r="EE218" s="20" t="s">
        <v>14</v>
      </c>
      <c r="EF218" s="20" t="s">
        <v>14</v>
      </c>
      <c r="EG218" s="20" t="s">
        <v>14</v>
      </c>
      <c r="EH218" s="20" t="s">
        <v>14</v>
      </c>
      <c r="EI218" s="20" t="s">
        <v>14</v>
      </c>
      <c r="EJ218" s="20" t="s">
        <v>14</v>
      </c>
      <c r="EK218" s="20" t="s">
        <v>14</v>
      </c>
      <c r="EL218" s="20" t="s">
        <v>14</v>
      </c>
      <c r="EM218" s="20" t="s">
        <v>14</v>
      </c>
      <c r="EN218" s="20" t="s">
        <v>14</v>
      </c>
      <c r="EO218" s="20" t="s">
        <v>14</v>
      </c>
      <c r="EP218" s="20" t="s">
        <v>14</v>
      </c>
      <c r="EQ218" s="20" t="s">
        <v>14</v>
      </c>
      <c r="ER218" s="20" t="s">
        <v>14</v>
      </c>
      <c r="ES218" s="20" t="s">
        <v>14</v>
      </c>
      <c r="ET218" s="20" t="s">
        <v>14</v>
      </c>
      <c r="EU218" s="20" t="s">
        <v>14</v>
      </c>
      <c r="EV218" s="20" t="s">
        <v>14</v>
      </c>
      <c r="EW218" s="20" t="s">
        <v>14</v>
      </c>
      <c r="EX218" s="20" t="s">
        <v>14</v>
      </c>
      <c r="EY218" s="20" t="s">
        <v>14</v>
      </c>
      <c r="EZ218" s="20" t="s">
        <v>14</v>
      </c>
      <c r="FA218" s="20" t="s">
        <v>14</v>
      </c>
      <c r="FB218" s="20" t="s">
        <v>14</v>
      </c>
      <c r="FC218" s="20" t="s">
        <v>14</v>
      </c>
      <c r="FD218" s="20" t="s">
        <v>14</v>
      </c>
      <c r="FE218" s="20">
        <v>12307.36</v>
      </c>
      <c r="FF218" s="20">
        <v>13618.87</v>
      </c>
      <c r="FG218" s="20">
        <v>20486.05</v>
      </c>
      <c r="FH218" s="20">
        <v>15388.72</v>
      </c>
      <c r="FI218" s="20">
        <v>9266.5</v>
      </c>
      <c r="FJ218" s="20">
        <v>7391.27</v>
      </c>
      <c r="FK218" s="20">
        <v>7072.04</v>
      </c>
      <c r="FL218" s="20">
        <v>7415.82</v>
      </c>
      <c r="FM218" s="20">
        <v>19357.009999999998</v>
      </c>
      <c r="FN218" s="20">
        <v>18883.009999999998</v>
      </c>
      <c r="FO218" s="20">
        <v>13246.34</v>
      </c>
      <c r="FP218" s="20">
        <v>21193</v>
      </c>
      <c r="FQ218" s="20">
        <v>12632.71</v>
      </c>
      <c r="FR218" s="20">
        <v>22254.560000000001</v>
      </c>
      <c r="FS218" s="20">
        <v>19616.29</v>
      </c>
      <c r="FT218" s="20">
        <v>17827.21</v>
      </c>
      <c r="FU218" s="20">
        <v>3732.95</v>
      </c>
      <c r="FV218" s="20">
        <v>9041.42</v>
      </c>
      <c r="FW218" s="20">
        <v>19342.310000000001</v>
      </c>
      <c r="FX218" s="20">
        <v>20038.95</v>
      </c>
      <c r="FY218" s="20">
        <v>17269.919999999998</v>
      </c>
      <c r="FZ218" s="20">
        <v>27895.07</v>
      </c>
      <c r="GA218" s="20">
        <v>13638.16</v>
      </c>
      <c r="GB218" s="20">
        <v>22931.82</v>
      </c>
      <c r="GC218" s="20">
        <v>13491.34</v>
      </c>
      <c r="GD218" s="20">
        <v>22808.93</v>
      </c>
      <c r="GE218" s="20">
        <v>30100.78</v>
      </c>
      <c r="GF218" s="20">
        <v>26143.279999999999</v>
      </c>
      <c r="GG218" s="20">
        <v>31900.1</v>
      </c>
      <c r="GH218" s="20">
        <v>4278.58</v>
      </c>
      <c r="GI218" s="30"/>
      <c r="GJ218" s="30"/>
      <c r="GK218" s="30"/>
      <c r="GL218" s="30"/>
      <c r="GM218" s="30"/>
      <c r="GN218" s="30"/>
      <c r="GO218" s="30"/>
      <c r="GP218" s="30"/>
    </row>
    <row r="219" spans="2:198" ht="31.5" customHeight="1" x14ac:dyDescent="0.3">
      <c r="B219" s="3" t="s">
        <v>130</v>
      </c>
      <c r="C219" s="3" t="s">
        <v>14</v>
      </c>
      <c r="D219" s="20" t="s">
        <v>14</v>
      </c>
      <c r="E219" s="20" t="s">
        <v>14</v>
      </c>
      <c r="F219" s="20" t="s">
        <v>14</v>
      </c>
      <c r="G219" s="20" t="s">
        <v>14</v>
      </c>
      <c r="H219" s="20" t="s">
        <v>14</v>
      </c>
      <c r="I219" s="20" t="s">
        <v>14</v>
      </c>
      <c r="J219" s="20" t="s">
        <v>14</v>
      </c>
      <c r="K219" s="20" t="s">
        <v>14</v>
      </c>
      <c r="L219" s="20" t="s">
        <v>14</v>
      </c>
      <c r="M219" s="20" t="s">
        <v>14</v>
      </c>
      <c r="N219" s="20" t="s">
        <v>14</v>
      </c>
      <c r="O219" s="20" t="s">
        <v>14</v>
      </c>
      <c r="P219" s="20" t="s">
        <v>14</v>
      </c>
      <c r="Q219" s="20" t="s">
        <v>14</v>
      </c>
      <c r="R219" s="20" t="s">
        <v>14</v>
      </c>
      <c r="S219" s="20" t="s">
        <v>14</v>
      </c>
      <c r="T219" s="20" t="s">
        <v>14</v>
      </c>
      <c r="U219" s="20" t="s">
        <v>14</v>
      </c>
      <c r="V219" s="20" t="s">
        <v>14</v>
      </c>
      <c r="W219" s="20" t="s">
        <v>14</v>
      </c>
      <c r="X219" s="20" t="s">
        <v>14</v>
      </c>
      <c r="Y219" s="20" t="s">
        <v>14</v>
      </c>
      <c r="Z219" s="20" t="s">
        <v>14</v>
      </c>
      <c r="AA219" s="20" t="s">
        <v>14</v>
      </c>
      <c r="AB219" s="20" t="s">
        <v>14</v>
      </c>
      <c r="AC219" s="20" t="s">
        <v>14</v>
      </c>
      <c r="AD219" s="20" t="s">
        <v>14</v>
      </c>
      <c r="AE219" s="20" t="s">
        <v>14</v>
      </c>
      <c r="AF219" s="20" t="s">
        <v>14</v>
      </c>
      <c r="AG219" s="20" t="s">
        <v>14</v>
      </c>
      <c r="AH219" s="20" t="s">
        <v>14</v>
      </c>
      <c r="AI219" s="20" t="s">
        <v>14</v>
      </c>
      <c r="AJ219" s="20" t="s">
        <v>14</v>
      </c>
      <c r="AK219" s="20" t="s">
        <v>14</v>
      </c>
      <c r="AL219" s="20" t="s">
        <v>14</v>
      </c>
      <c r="AM219" s="20" t="s">
        <v>14</v>
      </c>
      <c r="AN219" s="20" t="s">
        <v>14</v>
      </c>
      <c r="AO219" s="20" t="s">
        <v>14</v>
      </c>
      <c r="AP219" s="20" t="s">
        <v>14</v>
      </c>
      <c r="AQ219" s="20" t="s">
        <v>14</v>
      </c>
      <c r="AR219" s="20" t="s">
        <v>14</v>
      </c>
      <c r="AS219" s="20" t="s">
        <v>14</v>
      </c>
      <c r="AT219" s="20" t="s">
        <v>14</v>
      </c>
      <c r="AU219" s="20" t="s">
        <v>14</v>
      </c>
      <c r="AV219" s="20" t="s">
        <v>14</v>
      </c>
      <c r="AW219" s="20" t="s">
        <v>14</v>
      </c>
      <c r="AX219" s="20" t="s">
        <v>14</v>
      </c>
      <c r="AY219" s="20" t="s">
        <v>14</v>
      </c>
      <c r="AZ219" s="20" t="s">
        <v>14</v>
      </c>
      <c r="BA219" s="20" t="s">
        <v>14</v>
      </c>
      <c r="BB219" s="20" t="s">
        <v>14</v>
      </c>
      <c r="BC219" s="20" t="s">
        <v>14</v>
      </c>
      <c r="BD219" s="20" t="s">
        <v>14</v>
      </c>
      <c r="BE219" s="20" t="s">
        <v>14</v>
      </c>
      <c r="BF219" s="20" t="s">
        <v>14</v>
      </c>
      <c r="BG219" s="20" t="s">
        <v>14</v>
      </c>
      <c r="BH219" s="20" t="s">
        <v>14</v>
      </c>
      <c r="BI219" s="20" t="s">
        <v>14</v>
      </c>
      <c r="BJ219" s="20" t="s">
        <v>14</v>
      </c>
      <c r="BK219" s="20" t="s">
        <v>14</v>
      </c>
      <c r="BL219" s="20" t="s">
        <v>14</v>
      </c>
      <c r="BM219" s="20" t="s">
        <v>14</v>
      </c>
      <c r="BN219" s="20" t="s">
        <v>14</v>
      </c>
      <c r="BO219" s="20" t="s">
        <v>14</v>
      </c>
      <c r="BP219" s="20" t="s">
        <v>14</v>
      </c>
      <c r="BQ219" s="20" t="s">
        <v>14</v>
      </c>
      <c r="BR219" s="20" t="s">
        <v>14</v>
      </c>
      <c r="BS219" s="20" t="s">
        <v>14</v>
      </c>
      <c r="BT219" s="20" t="s">
        <v>14</v>
      </c>
      <c r="BU219" s="20" t="s">
        <v>14</v>
      </c>
      <c r="BV219" s="20" t="s">
        <v>14</v>
      </c>
      <c r="BW219" s="20" t="s">
        <v>14</v>
      </c>
      <c r="BX219" s="20" t="s">
        <v>14</v>
      </c>
      <c r="BY219" s="20" t="s">
        <v>14</v>
      </c>
      <c r="BZ219" s="20" t="s">
        <v>14</v>
      </c>
      <c r="CA219" s="20" t="s">
        <v>14</v>
      </c>
      <c r="CB219" s="20" t="s">
        <v>14</v>
      </c>
      <c r="CC219" s="20" t="s">
        <v>14</v>
      </c>
      <c r="CD219" s="20" t="s">
        <v>14</v>
      </c>
      <c r="CE219" s="20" t="s">
        <v>14</v>
      </c>
      <c r="CF219" s="20" t="s">
        <v>14</v>
      </c>
      <c r="CG219" s="20" t="s">
        <v>14</v>
      </c>
      <c r="CH219" s="20" t="s">
        <v>14</v>
      </c>
      <c r="CI219" s="20" t="s">
        <v>14</v>
      </c>
      <c r="CJ219" s="20" t="s">
        <v>14</v>
      </c>
      <c r="CK219" s="20" t="s">
        <v>14</v>
      </c>
      <c r="CL219" s="20" t="s">
        <v>14</v>
      </c>
      <c r="CM219" s="20" t="s">
        <v>14</v>
      </c>
      <c r="CN219" s="20" t="s">
        <v>14</v>
      </c>
      <c r="CO219" s="20" t="s">
        <v>14</v>
      </c>
      <c r="CP219" s="20" t="s">
        <v>14</v>
      </c>
      <c r="CQ219" s="20" t="s">
        <v>14</v>
      </c>
      <c r="CR219" s="20" t="s">
        <v>14</v>
      </c>
      <c r="CS219" s="20" t="s">
        <v>14</v>
      </c>
      <c r="CT219" s="20" t="s">
        <v>14</v>
      </c>
      <c r="CU219" s="20" t="s">
        <v>14</v>
      </c>
      <c r="CV219" s="20" t="s">
        <v>14</v>
      </c>
      <c r="CW219" s="20" t="s">
        <v>14</v>
      </c>
      <c r="CX219" s="20" t="s">
        <v>14</v>
      </c>
      <c r="CY219" s="20" t="s">
        <v>14</v>
      </c>
      <c r="CZ219" s="20" t="s">
        <v>14</v>
      </c>
      <c r="DA219" s="20" t="s">
        <v>14</v>
      </c>
      <c r="DB219" s="20" t="s">
        <v>14</v>
      </c>
      <c r="DC219" s="20" t="s">
        <v>14</v>
      </c>
      <c r="DD219" s="20" t="s">
        <v>14</v>
      </c>
      <c r="DE219" s="20" t="s">
        <v>14</v>
      </c>
      <c r="DF219" s="20" t="s">
        <v>14</v>
      </c>
      <c r="DG219" s="20" t="s">
        <v>14</v>
      </c>
      <c r="DH219" s="20" t="s">
        <v>14</v>
      </c>
      <c r="DI219" s="20" t="s">
        <v>14</v>
      </c>
      <c r="DJ219" s="20" t="s">
        <v>14</v>
      </c>
      <c r="DK219" s="20" t="s">
        <v>14</v>
      </c>
      <c r="DL219" s="20" t="s">
        <v>14</v>
      </c>
      <c r="DM219" s="20" t="s">
        <v>14</v>
      </c>
      <c r="DN219" s="20" t="s">
        <v>14</v>
      </c>
      <c r="DO219" s="20" t="s">
        <v>14</v>
      </c>
      <c r="DP219" s="20" t="s">
        <v>14</v>
      </c>
      <c r="DQ219" s="20" t="s">
        <v>14</v>
      </c>
      <c r="DR219" s="20" t="s">
        <v>14</v>
      </c>
      <c r="DS219" s="20" t="s">
        <v>14</v>
      </c>
      <c r="DT219" s="20" t="s">
        <v>14</v>
      </c>
      <c r="DU219" s="20" t="s">
        <v>14</v>
      </c>
      <c r="DV219" s="20" t="s">
        <v>14</v>
      </c>
      <c r="DW219" s="20" t="s">
        <v>14</v>
      </c>
      <c r="DX219" s="20" t="s">
        <v>14</v>
      </c>
      <c r="DY219" s="20" t="s">
        <v>14</v>
      </c>
      <c r="DZ219" s="20" t="s">
        <v>14</v>
      </c>
      <c r="EA219" s="20" t="s">
        <v>14</v>
      </c>
      <c r="EB219" s="20" t="s">
        <v>14</v>
      </c>
      <c r="EC219" s="20" t="s">
        <v>14</v>
      </c>
      <c r="ED219" s="20" t="s">
        <v>14</v>
      </c>
      <c r="EE219" s="20" t="s">
        <v>14</v>
      </c>
      <c r="EF219" s="20" t="s">
        <v>14</v>
      </c>
      <c r="EG219" s="20" t="s">
        <v>14</v>
      </c>
      <c r="EH219" s="20" t="s">
        <v>14</v>
      </c>
      <c r="EI219" s="20" t="s">
        <v>14</v>
      </c>
      <c r="EJ219" s="20" t="s">
        <v>14</v>
      </c>
      <c r="EK219" s="20" t="s">
        <v>14</v>
      </c>
      <c r="EL219" s="20" t="s">
        <v>14</v>
      </c>
      <c r="EM219" s="20" t="s">
        <v>14</v>
      </c>
      <c r="EN219" s="20" t="s">
        <v>14</v>
      </c>
      <c r="EO219" s="20" t="s">
        <v>14</v>
      </c>
      <c r="EP219" s="20" t="s">
        <v>14</v>
      </c>
      <c r="EQ219" s="20" t="s">
        <v>14</v>
      </c>
      <c r="ER219" s="20" t="s">
        <v>14</v>
      </c>
      <c r="ES219" s="20" t="s">
        <v>14</v>
      </c>
      <c r="ET219" s="20" t="s">
        <v>14</v>
      </c>
      <c r="EU219" s="20" t="s">
        <v>14</v>
      </c>
      <c r="EV219" s="20" t="s">
        <v>14</v>
      </c>
      <c r="EW219" s="20" t="s">
        <v>14</v>
      </c>
      <c r="EX219" s="20" t="s">
        <v>14</v>
      </c>
      <c r="EY219" s="20" t="s">
        <v>14</v>
      </c>
      <c r="EZ219" s="20" t="s">
        <v>14</v>
      </c>
      <c r="FA219" s="20" t="s">
        <v>14</v>
      </c>
      <c r="FB219" s="20" t="s">
        <v>14</v>
      </c>
      <c r="FC219" s="20" t="s">
        <v>14</v>
      </c>
      <c r="FD219" s="20" t="s">
        <v>14</v>
      </c>
      <c r="FE219" s="20">
        <v>568.47</v>
      </c>
      <c r="FF219" s="20">
        <v>727.37</v>
      </c>
      <c r="FG219" s="20">
        <v>3051.16</v>
      </c>
      <c r="FH219" s="20">
        <v>1817.56</v>
      </c>
      <c r="FI219" s="20">
        <v>6739.63</v>
      </c>
      <c r="FJ219" s="20">
        <v>2229.5100000000002</v>
      </c>
      <c r="FK219" s="20">
        <v>2266.5</v>
      </c>
      <c r="FL219" s="20">
        <v>1658</v>
      </c>
      <c r="FM219" s="20">
        <v>8753.73</v>
      </c>
      <c r="FN219" s="20">
        <v>10243.41</v>
      </c>
      <c r="FO219" s="20">
        <v>9200.89</v>
      </c>
      <c r="FP219" s="20">
        <v>12116.45</v>
      </c>
      <c r="FQ219" s="20">
        <v>8221</v>
      </c>
      <c r="FR219" s="20">
        <v>3555.5</v>
      </c>
      <c r="FS219" s="20">
        <v>12429</v>
      </c>
      <c r="FT219" s="20">
        <v>6069.8</v>
      </c>
      <c r="FU219" s="20">
        <v>1527.05</v>
      </c>
      <c r="FV219" s="20">
        <v>2958</v>
      </c>
      <c r="FW219" s="20">
        <v>1589</v>
      </c>
      <c r="FX219" s="20">
        <v>3102</v>
      </c>
      <c r="FY219" s="20">
        <v>2740</v>
      </c>
      <c r="FZ219" s="20">
        <v>2262.6</v>
      </c>
      <c r="GA219" s="20">
        <v>2527.1999999999998</v>
      </c>
      <c r="GB219" s="20">
        <v>1614</v>
      </c>
      <c r="GC219" s="20">
        <v>1966.2</v>
      </c>
      <c r="GD219" s="20">
        <v>6983</v>
      </c>
      <c r="GE219" s="20">
        <v>8504</v>
      </c>
      <c r="GF219" s="20">
        <v>6114</v>
      </c>
      <c r="GG219" s="20">
        <v>10823</v>
      </c>
      <c r="GH219" s="20">
        <v>320</v>
      </c>
      <c r="GI219" s="30"/>
      <c r="GJ219" s="30"/>
      <c r="GK219" s="30"/>
      <c r="GL219" s="30"/>
      <c r="GM219" s="30"/>
      <c r="GN219" s="30"/>
      <c r="GO219" s="30"/>
      <c r="GP219" s="30"/>
    </row>
    <row r="220" spans="2:198" ht="31.5" customHeight="1" x14ac:dyDescent="0.3">
      <c r="B220" s="3" t="s">
        <v>131</v>
      </c>
      <c r="C220" s="3" t="s">
        <v>14</v>
      </c>
      <c r="D220" s="20" t="s">
        <v>14</v>
      </c>
      <c r="E220" s="20" t="s">
        <v>14</v>
      </c>
      <c r="F220" s="20" t="s">
        <v>14</v>
      </c>
      <c r="G220" s="20" t="s">
        <v>14</v>
      </c>
      <c r="H220" s="20" t="s">
        <v>14</v>
      </c>
      <c r="I220" s="20" t="s">
        <v>14</v>
      </c>
      <c r="J220" s="20" t="s">
        <v>14</v>
      </c>
      <c r="K220" s="20" t="s">
        <v>14</v>
      </c>
      <c r="L220" s="20" t="s">
        <v>14</v>
      </c>
      <c r="M220" s="20" t="s">
        <v>14</v>
      </c>
      <c r="N220" s="20" t="s">
        <v>14</v>
      </c>
      <c r="O220" s="20" t="s">
        <v>14</v>
      </c>
      <c r="P220" s="20" t="s">
        <v>14</v>
      </c>
      <c r="Q220" s="20" t="s">
        <v>14</v>
      </c>
      <c r="R220" s="20" t="s">
        <v>14</v>
      </c>
      <c r="S220" s="20" t="s">
        <v>14</v>
      </c>
      <c r="T220" s="20" t="s">
        <v>14</v>
      </c>
      <c r="U220" s="20" t="s">
        <v>14</v>
      </c>
      <c r="V220" s="20" t="s">
        <v>14</v>
      </c>
      <c r="W220" s="20" t="s">
        <v>14</v>
      </c>
      <c r="X220" s="20" t="s">
        <v>14</v>
      </c>
      <c r="Y220" s="20" t="s">
        <v>14</v>
      </c>
      <c r="Z220" s="20" t="s">
        <v>14</v>
      </c>
      <c r="AA220" s="20" t="s">
        <v>14</v>
      </c>
      <c r="AB220" s="20" t="s">
        <v>14</v>
      </c>
      <c r="AC220" s="20" t="s">
        <v>14</v>
      </c>
      <c r="AD220" s="20" t="s">
        <v>14</v>
      </c>
      <c r="AE220" s="20" t="s">
        <v>14</v>
      </c>
      <c r="AF220" s="20" t="s">
        <v>14</v>
      </c>
      <c r="AG220" s="20" t="s">
        <v>14</v>
      </c>
      <c r="AH220" s="20" t="s">
        <v>14</v>
      </c>
      <c r="AI220" s="20" t="s">
        <v>14</v>
      </c>
      <c r="AJ220" s="20" t="s">
        <v>14</v>
      </c>
      <c r="AK220" s="20" t="s">
        <v>14</v>
      </c>
      <c r="AL220" s="20" t="s">
        <v>14</v>
      </c>
      <c r="AM220" s="20" t="s">
        <v>14</v>
      </c>
      <c r="AN220" s="20" t="s">
        <v>14</v>
      </c>
      <c r="AO220" s="20" t="s">
        <v>14</v>
      </c>
      <c r="AP220" s="20" t="s">
        <v>14</v>
      </c>
      <c r="AQ220" s="20" t="s">
        <v>14</v>
      </c>
      <c r="AR220" s="20" t="s">
        <v>14</v>
      </c>
      <c r="AS220" s="20" t="s">
        <v>14</v>
      </c>
      <c r="AT220" s="20" t="s">
        <v>14</v>
      </c>
      <c r="AU220" s="20" t="s">
        <v>14</v>
      </c>
      <c r="AV220" s="20" t="s">
        <v>14</v>
      </c>
      <c r="AW220" s="20" t="s">
        <v>14</v>
      </c>
      <c r="AX220" s="20" t="s">
        <v>14</v>
      </c>
      <c r="AY220" s="20" t="s">
        <v>14</v>
      </c>
      <c r="AZ220" s="20">
        <v>1777</v>
      </c>
      <c r="BA220" s="20">
        <v>3796</v>
      </c>
      <c r="BB220" s="20">
        <v>6303</v>
      </c>
      <c r="BC220" s="20">
        <v>3432</v>
      </c>
      <c r="BD220" s="20">
        <v>0</v>
      </c>
      <c r="BE220" s="20">
        <v>1077.9100000000001</v>
      </c>
      <c r="BF220" s="20">
        <v>3178.96</v>
      </c>
      <c r="BG220" s="20">
        <v>1448.36</v>
      </c>
      <c r="BH220" s="20">
        <v>17954.740000000002</v>
      </c>
      <c r="BI220" s="20">
        <v>24668.22</v>
      </c>
      <c r="BJ220" s="20">
        <v>33249.160000000003</v>
      </c>
      <c r="BK220" s="20">
        <v>20450.71</v>
      </c>
      <c r="BL220" s="20">
        <v>238.22</v>
      </c>
      <c r="BM220" s="20">
        <v>356463.44</v>
      </c>
      <c r="BN220" s="20">
        <v>712</v>
      </c>
      <c r="BO220" s="20">
        <v>545</v>
      </c>
      <c r="BP220" s="20">
        <v>1544.5</v>
      </c>
      <c r="BQ220" s="20">
        <v>8032.96</v>
      </c>
      <c r="BR220" s="20">
        <v>7370.6</v>
      </c>
      <c r="BS220" s="20">
        <v>7144.11</v>
      </c>
      <c r="BT220" s="20">
        <v>9185.66</v>
      </c>
      <c r="BU220" s="20">
        <v>8772.93</v>
      </c>
      <c r="BV220" s="20">
        <v>8529</v>
      </c>
      <c r="BW220" s="20">
        <v>6635</v>
      </c>
      <c r="BX220" s="20">
        <v>10953.4</v>
      </c>
      <c r="BY220" s="20">
        <v>12821</v>
      </c>
      <c r="BZ220" s="20">
        <v>3235</v>
      </c>
      <c r="CA220" s="20">
        <v>18979.52</v>
      </c>
      <c r="CB220" s="20">
        <v>16653.87</v>
      </c>
      <c r="CC220" s="20">
        <v>23523.88</v>
      </c>
      <c r="CD220" s="20">
        <v>14437.6</v>
      </c>
      <c r="CE220" s="20">
        <v>17568.5</v>
      </c>
      <c r="CF220" s="20">
        <v>10039.64</v>
      </c>
      <c r="CG220" s="20">
        <v>16183.97</v>
      </c>
      <c r="CH220" s="20">
        <v>15840.81</v>
      </c>
      <c r="CI220" s="20">
        <v>22026.25</v>
      </c>
      <c r="CJ220" s="20">
        <v>26979.02</v>
      </c>
      <c r="CK220" s="20">
        <v>19900.32</v>
      </c>
      <c r="CL220" s="20">
        <v>12443.31</v>
      </c>
      <c r="CM220" s="20">
        <v>23083.46</v>
      </c>
      <c r="CN220" s="20">
        <v>19396.52</v>
      </c>
      <c r="CO220" s="20">
        <v>15970.48</v>
      </c>
      <c r="CP220" s="20">
        <v>18846.64</v>
      </c>
      <c r="CQ220" s="20">
        <v>29605.16</v>
      </c>
      <c r="CR220" s="20">
        <v>56733.68</v>
      </c>
      <c r="CS220" s="20">
        <v>39461.71</v>
      </c>
      <c r="CT220" s="20">
        <v>33552.25</v>
      </c>
      <c r="CU220" s="20">
        <v>25502.79</v>
      </c>
      <c r="CV220" s="20">
        <v>8065.4</v>
      </c>
      <c r="CW220" s="20">
        <v>6356.14</v>
      </c>
      <c r="CX220" s="20">
        <v>12777.53</v>
      </c>
      <c r="CY220" s="20">
        <v>7333.88</v>
      </c>
      <c r="CZ220" s="20">
        <v>22448.5</v>
      </c>
      <c r="DA220" s="20">
        <v>35249.339999999997</v>
      </c>
      <c r="DB220" s="20">
        <v>27789.34</v>
      </c>
      <c r="DC220" s="20">
        <v>20520.25</v>
      </c>
      <c r="DD220" s="20">
        <v>17072.5</v>
      </c>
      <c r="DE220" s="20">
        <v>35007.07</v>
      </c>
      <c r="DF220" s="20">
        <v>65936.89</v>
      </c>
      <c r="DG220" s="20">
        <v>73607.08</v>
      </c>
      <c r="DH220" s="20">
        <v>69824.259999999995</v>
      </c>
      <c r="DI220" s="20">
        <v>43698.27</v>
      </c>
      <c r="DJ220" s="20">
        <v>26391.33</v>
      </c>
      <c r="DK220" s="20">
        <v>22769.200000000001</v>
      </c>
      <c r="DL220" s="20">
        <v>12554.14</v>
      </c>
      <c r="DM220" s="20">
        <v>66082.649999999994</v>
      </c>
      <c r="DN220" s="20">
        <v>66215.710000000006</v>
      </c>
      <c r="DO220" s="20">
        <v>62429.01</v>
      </c>
      <c r="DP220" s="20">
        <v>59335.4</v>
      </c>
      <c r="DQ220" s="20">
        <v>4031.66</v>
      </c>
      <c r="DR220" s="20">
        <v>7590.04</v>
      </c>
      <c r="DS220" s="20">
        <v>7511.18</v>
      </c>
      <c r="DT220" s="20">
        <v>15557.01</v>
      </c>
      <c r="DU220" s="20">
        <v>8212.8799999999992</v>
      </c>
      <c r="DV220" s="20">
        <v>14131.24</v>
      </c>
      <c r="DW220" s="20">
        <v>12833.1</v>
      </c>
      <c r="DX220" s="20">
        <v>10712.11</v>
      </c>
      <c r="DY220" s="20">
        <v>17718.52</v>
      </c>
      <c r="DZ220" s="20">
        <v>9185.49</v>
      </c>
      <c r="EA220" s="20">
        <v>7837.07</v>
      </c>
      <c r="EB220" s="20">
        <v>6609.1</v>
      </c>
      <c r="EC220" s="20">
        <v>13658.75</v>
      </c>
      <c r="ED220" s="20">
        <v>9297.5</v>
      </c>
      <c r="EE220" s="20">
        <v>11877.7</v>
      </c>
      <c r="EF220" s="20">
        <v>13120</v>
      </c>
      <c r="EG220" s="20">
        <v>16146.5</v>
      </c>
      <c r="EH220" s="20">
        <v>23173.95</v>
      </c>
      <c r="EI220" s="20">
        <v>30486.32</v>
      </c>
      <c r="EJ220" s="20">
        <v>47881.07</v>
      </c>
      <c r="EK220" s="20">
        <v>32950.29</v>
      </c>
      <c r="EL220" s="20">
        <v>44048.17</v>
      </c>
      <c r="EM220" s="20">
        <v>15086.89</v>
      </c>
      <c r="EN220" s="20">
        <v>15461.6</v>
      </c>
      <c r="EO220" s="20">
        <v>9277.2900000000009</v>
      </c>
      <c r="EP220" s="20">
        <v>8772</v>
      </c>
      <c r="EQ220" s="20">
        <v>36922.629999999997</v>
      </c>
      <c r="ER220" s="20">
        <v>39660.53</v>
      </c>
      <c r="ES220" s="20">
        <v>44599.46</v>
      </c>
      <c r="ET220" s="20">
        <v>46506.38</v>
      </c>
      <c r="EU220" s="20">
        <v>48297.23</v>
      </c>
      <c r="EV220" s="20">
        <v>76147.7</v>
      </c>
      <c r="EW220" s="20">
        <v>79563.600000000006</v>
      </c>
      <c r="EX220" s="20">
        <v>59021.13</v>
      </c>
      <c r="EY220" s="20">
        <v>76650.7</v>
      </c>
      <c r="EZ220" s="20">
        <v>11872.72</v>
      </c>
      <c r="FA220" s="20">
        <v>19577.39</v>
      </c>
      <c r="FB220" s="20">
        <v>24241.55</v>
      </c>
      <c r="FC220" s="20">
        <v>22104.19</v>
      </c>
      <c r="FD220" s="20">
        <v>65583.58</v>
      </c>
      <c r="FE220" s="20">
        <v>33865.449999999997</v>
      </c>
      <c r="FF220" s="20">
        <v>35583.19</v>
      </c>
      <c r="FG220" s="20">
        <v>31383.53</v>
      </c>
      <c r="FH220" s="20">
        <v>73717.59</v>
      </c>
      <c r="FI220" s="20">
        <v>64085.61</v>
      </c>
      <c r="FJ220" s="20">
        <v>52132.7</v>
      </c>
      <c r="FK220" s="20">
        <v>61762.46</v>
      </c>
      <c r="FL220" s="20">
        <v>52022.52</v>
      </c>
      <c r="FM220" s="20">
        <v>76680.479999999996</v>
      </c>
      <c r="FN220" s="20">
        <v>83756.710000000006</v>
      </c>
      <c r="FO220" s="20">
        <v>66221.61</v>
      </c>
      <c r="FP220" s="20">
        <v>52218.93</v>
      </c>
      <c r="FQ220" s="20">
        <v>100323.23</v>
      </c>
      <c r="FR220" s="20">
        <v>112828.99</v>
      </c>
      <c r="FS220" s="20">
        <v>67306.34</v>
      </c>
      <c r="FT220" s="20">
        <v>92182.74</v>
      </c>
      <c r="FU220" s="20">
        <v>116862.77</v>
      </c>
      <c r="FV220" s="20">
        <v>177927.59</v>
      </c>
      <c r="FW220" s="20">
        <v>138558.15</v>
      </c>
      <c r="FX220" s="20">
        <v>115810.96</v>
      </c>
      <c r="FY220" s="20">
        <v>125324.92</v>
      </c>
      <c r="FZ220" s="20">
        <v>69127.75</v>
      </c>
      <c r="GA220" s="20">
        <v>154966.25</v>
      </c>
      <c r="GB220" s="20">
        <v>90967.15</v>
      </c>
      <c r="GC220" s="20">
        <v>114096.71</v>
      </c>
      <c r="GD220" s="20">
        <v>80603.520000000004</v>
      </c>
      <c r="GE220" s="20">
        <v>140077.34</v>
      </c>
      <c r="GF220" s="20">
        <v>151551.07</v>
      </c>
      <c r="GG220" s="20">
        <v>156037.28</v>
      </c>
      <c r="GH220" s="20">
        <v>90494.38</v>
      </c>
      <c r="GI220" s="30"/>
      <c r="GJ220" s="30"/>
      <c r="GK220" s="30"/>
      <c r="GL220" s="30"/>
      <c r="GM220" s="30"/>
      <c r="GN220" s="30"/>
      <c r="GO220" s="30"/>
      <c r="GP220" s="30"/>
    </row>
    <row r="221" spans="2:198" ht="31.5" customHeight="1" x14ac:dyDescent="0.3">
      <c r="B221" s="3" t="s">
        <v>123</v>
      </c>
      <c r="C221" s="3" t="s">
        <v>14</v>
      </c>
      <c r="D221" s="11" t="s">
        <v>14</v>
      </c>
      <c r="E221" s="11" t="s">
        <v>14</v>
      </c>
      <c r="F221" s="11" t="s">
        <v>14</v>
      </c>
      <c r="G221" s="11" t="s">
        <v>14</v>
      </c>
      <c r="H221" s="11" t="s">
        <v>14</v>
      </c>
      <c r="I221" s="11" t="s">
        <v>14</v>
      </c>
      <c r="J221" s="11" t="s">
        <v>14</v>
      </c>
      <c r="K221" s="11" t="s">
        <v>14</v>
      </c>
      <c r="L221" s="11" t="s">
        <v>14</v>
      </c>
      <c r="M221" s="11" t="s">
        <v>14</v>
      </c>
      <c r="N221" s="11" t="s">
        <v>14</v>
      </c>
      <c r="O221" s="11" t="s">
        <v>14</v>
      </c>
      <c r="P221" s="11" t="s">
        <v>14</v>
      </c>
      <c r="Q221" s="11" t="s">
        <v>14</v>
      </c>
      <c r="R221" s="11" t="s">
        <v>14</v>
      </c>
      <c r="S221" s="11" t="s">
        <v>14</v>
      </c>
      <c r="T221" s="11" t="s">
        <v>14</v>
      </c>
      <c r="U221" s="11" t="s">
        <v>14</v>
      </c>
      <c r="V221" s="11" t="s">
        <v>14</v>
      </c>
      <c r="W221" s="11" t="s">
        <v>14</v>
      </c>
      <c r="X221" s="11" t="s">
        <v>14</v>
      </c>
      <c r="Y221" s="11" t="s">
        <v>14</v>
      </c>
      <c r="Z221" s="11" t="s">
        <v>14</v>
      </c>
      <c r="AA221" s="11" t="s">
        <v>14</v>
      </c>
      <c r="AB221" s="11" t="s">
        <v>14</v>
      </c>
      <c r="AC221" s="11" t="s">
        <v>14</v>
      </c>
      <c r="AD221" s="11" t="s">
        <v>14</v>
      </c>
      <c r="AE221" s="11" t="s">
        <v>14</v>
      </c>
      <c r="AF221" s="11" t="s">
        <v>14</v>
      </c>
      <c r="AG221" s="11" t="s">
        <v>14</v>
      </c>
      <c r="AH221" s="11" t="s">
        <v>14</v>
      </c>
      <c r="AI221" s="11" t="s">
        <v>14</v>
      </c>
      <c r="AJ221" s="11" t="s">
        <v>14</v>
      </c>
      <c r="AK221" s="11" t="s">
        <v>14</v>
      </c>
      <c r="AL221" s="11" t="s">
        <v>14</v>
      </c>
      <c r="AM221" s="11" t="s">
        <v>14</v>
      </c>
      <c r="AN221" s="11" t="s">
        <v>14</v>
      </c>
      <c r="AO221" s="11" t="s">
        <v>14</v>
      </c>
      <c r="AP221" s="11" t="s">
        <v>14</v>
      </c>
      <c r="AQ221" s="11" t="s">
        <v>14</v>
      </c>
      <c r="AR221" s="11" t="s">
        <v>14</v>
      </c>
      <c r="AS221" s="11" t="s">
        <v>14</v>
      </c>
      <c r="AT221" s="11" t="s">
        <v>14</v>
      </c>
      <c r="AU221" s="11" t="s">
        <v>14</v>
      </c>
      <c r="AV221" s="11" t="s">
        <v>14</v>
      </c>
      <c r="AW221" s="11" t="s">
        <v>14</v>
      </c>
      <c r="AX221" s="11" t="s">
        <v>14</v>
      </c>
      <c r="AY221" s="11" t="s">
        <v>14</v>
      </c>
      <c r="AZ221" s="11" t="s">
        <v>14</v>
      </c>
      <c r="BA221" s="11" t="s">
        <v>14</v>
      </c>
      <c r="BB221" s="11" t="s">
        <v>14</v>
      </c>
      <c r="BC221" s="11" t="s">
        <v>14</v>
      </c>
      <c r="BD221" s="11" t="s">
        <v>14</v>
      </c>
      <c r="BE221" s="11" t="s">
        <v>14</v>
      </c>
      <c r="BF221" s="11" t="s">
        <v>14</v>
      </c>
      <c r="BG221" s="11" t="s">
        <v>14</v>
      </c>
      <c r="BH221" s="11" t="s">
        <v>14</v>
      </c>
      <c r="BI221" s="11" t="s">
        <v>14</v>
      </c>
      <c r="BJ221" s="11" t="s">
        <v>14</v>
      </c>
      <c r="BK221" s="11" t="s">
        <v>14</v>
      </c>
      <c r="BL221" s="11" t="s">
        <v>14</v>
      </c>
      <c r="BM221" s="11" t="s">
        <v>14</v>
      </c>
      <c r="BN221" s="11" t="s">
        <v>14</v>
      </c>
      <c r="BO221" s="11" t="s">
        <v>14</v>
      </c>
      <c r="BP221" s="11" t="s">
        <v>14</v>
      </c>
      <c r="BQ221" s="11" t="s">
        <v>14</v>
      </c>
      <c r="BR221" s="11" t="s">
        <v>14</v>
      </c>
      <c r="BS221" s="11" t="s">
        <v>14</v>
      </c>
      <c r="BT221" s="11" t="s">
        <v>14</v>
      </c>
      <c r="BU221" s="11" t="s">
        <v>14</v>
      </c>
      <c r="BV221" s="20" t="s">
        <v>14</v>
      </c>
      <c r="BW221" s="20" t="s">
        <v>14</v>
      </c>
      <c r="BX221" s="20" t="s">
        <v>14</v>
      </c>
      <c r="BY221" s="20" t="s">
        <v>14</v>
      </c>
      <c r="BZ221" s="20">
        <v>111955.39</v>
      </c>
      <c r="CA221" s="20">
        <v>119731.42</v>
      </c>
      <c r="CB221" s="20">
        <v>146581.69</v>
      </c>
      <c r="CC221" s="20">
        <v>164993.81</v>
      </c>
      <c r="CD221" s="20">
        <v>167898.99</v>
      </c>
      <c r="CE221" s="20">
        <v>267618.34999999998</v>
      </c>
      <c r="CF221" s="20">
        <v>285778.18</v>
      </c>
      <c r="CG221" s="20">
        <v>291713.05</v>
      </c>
      <c r="CH221" s="20">
        <v>294847.07</v>
      </c>
      <c r="CI221" s="20">
        <v>83804.710000000006</v>
      </c>
      <c r="CJ221" s="20">
        <v>76399</v>
      </c>
      <c r="CK221" s="20">
        <v>86879.65</v>
      </c>
      <c r="CL221" s="20">
        <v>82436.899999999994</v>
      </c>
      <c r="CM221" s="20">
        <v>44600.19</v>
      </c>
      <c r="CN221" s="20">
        <v>52447.08</v>
      </c>
      <c r="CO221" s="20">
        <v>55693.85</v>
      </c>
      <c r="CP221" s="20">
        <v>51787.44</v>
      </c>
      <c r="CQ221" s="20">
        <v>22145.18</v>
      </c>
      <c r="CR221" s="20">
        <v>16521.48</v>
      </c>
      <c r="CS221" s="20">
        <v>24047.83</v>
      </c>
      <c r="CT221" s="20">
        <v>18534.650000000001</v>
      </c>
      <c r="CU221" s="20">
        <v>22841.15</v>
      </c>
      <c r="CV221" s="20">
        <v>17526.43</v>
      </c>
      <c r="CW221" s="20">
        <v>19455.21</v>
      </c>
      <c r="CX221" s="20">
        <v>17137.23</v>
      </c>
      <c r="CY221" s="20">
        <v>20422.34</v>
      </c>
      <c r="CZ221" s="20">
        <v>16216.1</v>
      </c>
      <c r="DA221" s="20">
        <v>15613.68</v>
      </c>
      <c r="DB221" s="20">
        <v>18665.04</v>
      </c>
      <c r="DC221" s="20">
        <v>18537.95</v>
      </c>
      <c r="DD221" s="20">
        <v>12853.32</v>
      </c>
      <c r="DE221" s="11">
        <v>0</v>
      </c>
      <c r="DF221" s="11">
        <v>0</v>
      </c>
      <c r="DG221" s="20">
        <v>0</v>
      </c>
      <c r="DH221" s="20">
        <v>0</v>
      </c>
      <c r="DI221" s="20">
        <v>26836.97</v>
      </c>
      <c r="DJ221" s="20">
        <v>40975.230000000003</v>
      </c>
      <c r="DK221" s="20">
        <v>28791.13</v>
      </c>
      <c r="DL221" s="20">
        <v>35121.910000000003</v>
      </c>
      <c r="DM221" s="20">
        <v>0</v>
      </c>
      <c r="DN221" s="20">
        <v>0</v>
      </c>
      <c r="DO221" s="20">
        <v>0</v>
      </c>
      <c r="DP221" s="20">
        <v>0</v>
      </c>
      <c r="DQ221" s="20">
        <v>0</v>
      </c>
      <c r="DR221" s="20">
        <v>0</v>
      </c>
      <c r="DS221" s="20">
        <v>0</v>
      </c>
      <c r="DT221" s="20">
        <v>0</v>
      </c>
      <c r="DU221" s="20">
        <v>2346.5</v>
      </c>
      <c r="DV221" s="20">
        <v>590</v>
      </c>
      <c r="DW221" s="20">
        <v>862</v>
      </c>
      <c r="DX221" s="20">
        <v>914</v>
      </c>
      <c r="DY221" s="20">
        <v>2544</v>
      </c>
      <c r="DZ221" s="20">
        <v>3578.08</v>
      </c>
      <c r="EA221" s="20">
        <v>3995.22</v>
      </c>
      <c r="EB221" s="20">
        <v>3543.19</v>
      </c>
      <c r="EC221" s="20">
        <v>6767.8</v>
      </c>
      <c r="ED221" s="20">
        <v>0</v>
      </c>
      <c r="EE221" s="20">
        <v>0</v>
      </c>
      <c r="EF221" s="20">
        <v>0</v>
      </c>
      <c r="EG221" s="20">
        <v>0</v>
      </c>
      <c r="EH221" s="20">
        <v>0</v>
      </c>
      <c r="EI221" s="20">
        <v>0</v>
      </c>
      <c r="EJ221" s="20">
        <v>0</v>
      </c>
      <c r="EK221" s="20">
        <v>0</v>
      </c>
      <c r="EL221" s="20">
        <v>0</v>
      </c>
      <c r="EM221" s="20">
        <v>0</v>
      </c>
      <c r="EN221" s="20">
        <v>0</v>
      </c>
      <c r="EO221" s="20">
        <v>0</v>
      </c>
      <c r="EP221" s="20">
        <v>0</v>
      </c>
      <c r="EQ221" s="20">
        <v>4261.3</v>
      </c>
      <c r="ER221" s="20">
        <v>9027.7999999999993</v>
      </c>
      <c r="ES221" s="20">
        <v>8088.58</v>
      </c>
      <c r="ET221" s="20">
        <v>8165.46</v>
      </c>
      <c r="EU221" s="20">
        <v>6168.69</v>
      </c>
      <c r="EV221" s="20">
        <v>1779.54</v>
      </c>
      <c r="EW221" s="20">
        <v>1851.23</v>
      </c>
      <c r="EX221" s="20">
        <v>1613.46</v>
      </c>
      <c r="EY221" s="20">
        <v>1582.02</v>
      </c>
      <c r="EZ221" s="20">
        <v>33940.629999999997</v>
      </c>
      <c r="FA221" s="20">
        <v>35040.76</v>
      </c>
      <c r="FB221" s="20">
        <v>48362.62</v>
      </c>
      <c r="FC221" s="20">
        <v>37834.480000000003</v>
      </c>
      <c r="FD221" s="20">
        <v>0</v>
      </c>
      <c r="FE221" s="20">
        <v>0</v>
      </c>
      <c r="FF221" s="20">
        <v>0</v>
      </c>
      <c r="FG221" s="20">
        <v>0</v>
      </c>
      <c r="FH221" s="20">
        <v>0</v>
      </c>
      <c r="FI221" s="20">
        <v>28199.85</v>
      </c>
      <c r="FJ221" s="20">
        <v>30129.73</v>
      </c>
      <c r="FK221" s="20">
        <v>32037.52</v>
      </c>
      <c r="FL221" s="20">
        <v>35789.14</v>
      </c>
      <c r="FM221" s="20">
        <v>2841.46</v>
      </c>
      <c r="FN221" s="20">
        <v>4068.49</v>
      </c>
      <c r="FO221" s="20">
        <v>5240.3900000000003</v>
      </c>
      <c r="FP221" s="20">
        <v>4023.56</v>
      </c>
      <c r="FQ221" s="20">
        <v>0</v>
      </c>
      <c r="FR221" s="20">
        <v>0</v>
      </c>
      <c r="FS221" s="20">
        <v>0</v>
      </c>
      <c r="FT221" s="20">
        <v>0</v>
      </c>
      <c r="FU221" s="20">
        <v>0</v>
      </c>
      <c r="FV221" s="20">
        <v>0</v>
      </c>
      <c r="FW221" s="20">
        <v>0</v>
      </c>
      <c r="FX221" s="20">
        <v>0</v>
      </c>
      <c r="FY221" s="20">
        <v>0</v>
      </c>
      <c r="FZ221" s="20">
        <v>0</v>
      </c>
      <c r="GA221" s="20">
        <v>0</v>
      </c>
      <c r="GB221" s="20">
        <v>0</v>
      </c>
      <c r="GC221" s="20">
        <v>0</v>
      </c>
      <c r="GD221" s="20">
        <v>0</v>
      </c>
      <c r="GE221" s="20">
        <v>0</v>
      </c>
      <c r="GF221" s="20">
        <v>0</v>
      </c>
      <c r="GG221" s="20">
        <v>0</v>
      </c>
      <c r="GH221" s="20">
        <v>0</v>
      </c>
      <c r="GI221" s="30"/>
      <c r="GJ221" s="30"/>
      <c r="GK221" s="30"/>
      <c r="GL221" s="30"/>
      <c r="GM221" s="30"/>
      <c r="GN221" s="30"/>
      <c r="GO221" s="30"/>
      <c r="GP221" s="30"/>
    </row>
    <row r="222" spans="2:198" ht="31.5" customHeight="1" x14ac:dyDescent="0.3">
      <c r="B222" s="3" t="s">
        <v>121</v>
      </c>
      <c r="C222" s="3" t="s">
        <v>14</v>
      </c>
      <c r="D222" s="11" t="s">
        <v>14</v>
      </c>
      <c r="E222" s="11" t="s">
        <v>14</v>
      </c>
      <c r="F222" s="11" t="s">
        <v>14</v>
      </c>
      <c r="G222" s="11" t="s">
        <v>14</v>
      </c>
      <c r="H222" s="11" t="s">
        <v>14</v>
      </c>
      <c r="I222" s="11" t="s">
        <v>14</v>
      </c>
      <c r="J222" s="11" t="s">
        <v>14</v>
      </c>
      <c r="K222" s="11" t="s">
        <v>14</v>
      </c>
      <c r="L222" s="11" t="s">
        <v>14</v>
      </c>
      <c r="M222" s="11" t="s">
        <v>14</v>
      </c>
      <c r="N222" s="11" t="s">
        <v>14</v>
      </c>
      <c r="O222" s="11" t="s">
        <v>14</v>
      </c>
      <c r="P222" s="11" t="s">
        <v>14</v>
      </c>
      <c r="Q222" s="11" t="s">
        <v>14</v>
      </c>
      <c r="R222" s="11" t="s">
        <v>14</v>
      </c>
      <c r="S222" s="11" t="s">
        <v>14</v>
      </c>
      <c r="T222" s="11" t="s">
        <v>14</v>
      </c>
      <c r="U222" s="11" t="s">
        <v>14</v>
      </c>
      <c r="V222" s="11" t="s">
        <v>14</v>
      </c>
      <c r="W222" s="11" t="s">
        <v>14</v>
      </c>
      <c r="X222" s="11" t="s">
        <v>14</v>
      </c>
      <c r="Y222" s="11" t="s">
        <v>14</v>
      </c>
      <c r="Z222" s="11" t="s">
        <v>14</v>
      </c>
      <c r="AA222" s="11" t="s">
        <v>14</v>
      </c>
      <c r="AB222" s="11" t="s">
        <v>14</v>
      </c>
      <c r="AC222" s="11" t="s">
        <v>14</v>
      </c>
      <c r="AD222" s="11" t="s">
        <v>14</v>
      </c>
      <c r="AE222" s="11" t="s">
        <v>14</v>
      </c>
      <c r="AF222" s="11" t="s">
        <v>14</v>
      </c>
      <c r="AG222" s="11" t="s">
        <v>14</v>
      </c>
      <c r="AH222" s="11" t="s">
        <v>14</v>
      </c>
      <c r="AI222" s="11" t="s">
        <v>14</v>
      </c>
      <c r="AJ222" s="11" t="s">
        <v>14</v>
      </c>
      <c r="AK222" s="11" t="s">
        <v>14</v>
      </c>
      <c r="AL222" s="11" t="s">
        <v>14</v>
      </c>
      <c r="AM222" s="11" t="s">
        <v>14</v>
      </c>
      <c r="AN222" s="11" t="s">
        <v>14</v>
      </c>
      <c r="AO222" s="11" t="s">
        <v>14</v>
      </c>
      <c r="AP222" s="11" t="s">
        <v>14</v>
      </c>
      <c r="AQ222" s="11" t="s">
        <v>14</v>
      </c>
      <c r="AR222" s="11" t="s">
        <v>14</v>
      </c>
      <c r="AS222" s="11" t="s">
        <v>14</v>
      </c>
      <c r="AT222" s="11" t="s">
        <v>14</v>
      </c>
      <c r="AU222" s="11" t="s">
        <v>14</v>
      </c>
      <c r="AV222" s="11" t="s">
        <v>14</v>
      </c>
      <c r="AW222" s="11" t="s">
        <v>14</v>
      </c>
      <c r="AX222" s="11" t="s">
        <v>14</v>
      </c>
      <c r="AY222" s="11" t="s">
        <v>14</v>
      </c>
      <c r="AZ222" s="11" t="s">
        <v>14</v>
      </c>
      <c r="BA222" s="11" t="s">
        <v>14</v>
      </c>
      <c r="BB222" s="11" t="s">
        <v>14</v>
      </c>
      <c r="BC222" s="11" t="s">
        <v>14</v>
      </c>
      <c r="BD222" s="11" t="s">
        <v>14</v>
      </c>
      <c r="BE222" s="11" t="s">
        <v>14</v>
      </c>
      <c r="BF222" s="11" t="s">
        <v>14</v>
      </c>
      <c r="BG222" s="11" t="s">
        <v>14</v>
      </c>
      <c r="BH222" s="11" t="s">
        <v>14</v>
      </c>
      <c r="BI222" s="11" t="s">
        <v>14</v>
      </c>
      <c r="BJ222" s="11" t="s">
        <v>14</v>
      </c>
      <c r="BK222" s="11" t="s">
        <v>14</v>
      </c>
      <c r="BL222" s="20">
        <v>18730</v>
      </c>
      <c r="BM222" s="20">
        <v>48850</v>
      </c>
      <c r="BN222" s="20">
        <v>45050</v>
      </c>
      <c r="BO222" s="20">
        <v>77372.22</v>
      </c>
      <c r="BP222" s="20">
        <v>44340</v>
      </c>
      <c r="BQ222" s="20">
        <v>15515.96</v>
      </c>
      <c r="BR222" s="20">
        <v>13325.1</v>
      </c>
      <c r="BS222" s="20">
        <v>19015.61</v>
      </c>
      <c r="BT222" s="20">
        <v>22616.16</v>
      </c>
      <c r="BU222" s="20">
        <v>18369.43</v>
      </c>
      <c r="BV222" s="20">
        <v>13138.970000000001</v>
      </c>
      <c r="BW222" s="20">
        <v>14390.68</v>
      </c>
      <c r="BX222" s="20">
        <v>17790.68</v>
      </c>
      <c r="BY222" s="20">
        <v>28923.86</v>
      </c>
      <c r="BZ222" s="20">
        <v>25911.360000000001</v>
      </c>
      <c r="CA222" s="20">
        <v>290336.01</v>
      </c>
      <c r="CB222" s="20">
        <v>328463.37</v>
      </c>
      <c r="CC222" s="20">
        <v>373949.93</v>
      </c>
      <c r="CD222" s="20">
        <v>290111.71999999997</v>
      </c>
      <c r="CE222" s="20">
        <v>43260.5</v>
      </c>
      <c r="CF222" s="20">
        <v>49741</v>
      </c>
      <c r="CG222" s="20">
        <v>50885</v>
      </c>
      <c r="CH222" s="20">
        <v>38556</v>
      </c>
      <c r="CI222" s="20">
        <v>40613.800000000003</v>
      </c>
      <c r="CJ222" s="20">
        <v>35792.9</v>
      </c>
      <c r="CK222" s="20">
        <v>36617.760000000002</v>
      </c>
      <c r="CL222" s="20">
        <v>30671.9</v>
      </c>
      <c r="CM222" s="20">
        <v>0</v>
      </c>
      <c r="CN222" s="20">
        <v>0</v>
      </c>
      <c r="CO222" s="20">
        <v>0</v>
      </c>
      <c r="CP222" s="20">
        <v>0</v>
      </c>
      <c r="CQ222" s="20">
        <v>2907.76</v>
      </c>
      <c r="CR222" s="20">
        <v>2533.0100000000002</v>
      </c>
      <c r="CS222" s="20">
        <v>6222.79</v>
      </c>
      <c r="CT222" s="20">
        <v>2215.5</v>
      </c>
      <c r="CU222" s="20">
        <v>2566.61</v>
      </c>
      <c r="CV222" s="20">
        <v>0</v>
      </c>
      <c r="CW222" s="20">
        <v>0</v>
      </c>
      <c r="CX222" s="20">
        <v>0</v>
      </c>
      <c r="CY222" s="20">
        <v>0</v>
      </c>
      <c r="CZ222" s="20">
        <v>0</v>
      </c>
      <c r="DA222" s="20">
        <v>0</v>
      </c>
      <c r="DB222" s="20">
        <v>0</v>
      </c>
      <c r="DC222" s="20">
        <v>0</v>
      </c>
      <c r="DD222" s="20">
        <v>0</v>
      </c>
      <c r="DE222" s="11">
        <v>0</v>
      </c>
      <c r="DF222" s="11">
        <v>0</v>
      </c>
      <c r="DG222" s="11">
        <v>0</v>
      </c>
      <c r="DH222" s="11">
        <v>0</v>
      </c>
      <c r="DI222" s="11">
        <v>0</v>
      </c>
      <c r="DJ222" s="11">
        <v>0</v>
      </c>
      <c r="DK222" s="11">
        <v>0</v>
      </c>
      <c r="DL222" s="11">
        <v>0</v>
      </c>
      <c r="DM222" s="11">
        <v>0</v>
      </c>
      <c r="DN222" s="11">
        <v>0</v>
      </c>
      <c r="DO222" s="11">
        <v>0</v>
      </c>
      <c r="DP222" s="11">
        <v>0</v>
      </c>
      <c r="DQ222" s="11">
        <v>0</v>
      </c>
      <c r="DR222" s="11">
        <v>0</v>
      </c>
      <c r="DS222" s="11">
        <v>0</v>
      </c>
      <c r="DT222" s="11">
        <v>0</v>
      </c>
      <c r="DU222" s="11">
        <v>5873</v>
      </c>
      <c r="DV222" s="11">
        <v>2570</v>
      </c>
      <c r="DW222" s="11">
        <v>2320</v>
      </c>
      <c r="DX222" s="11">
        <v>10566</v>
      </c>
      <c r="DY222" s="11">
        <v>5865</v>
      </c>
      <c r="DZ222" s="11">
        <v>0</v>
      </c>
      <c r="EA222" s="11">
        <v>0</v>
      </c>
      <c r="EB222" s="11">
        <v>0</v>
      </c>
      <c r="EC222" s="11">
        <v>0</v>
      </c>
      <c r="ED222" s="11">
        <v>0</v>
      </c>
      <c r="EE222" s="11">
        <v>0</v>
      </c>
      <c r="EF222" s="11">
        <v>0</v>
      </c>
      <c r="EG222" s="11">
        <v>0</v>
      </c>
      <c r="EH222" s="11">
        <v>0</v>
      </c>
      <c r="EI222" s="11">
        <v>0</v>
      </c>
      <c r="EJ222" s="11">
        <v>0</v>
      </c>
      <c r="EK222" s="11">
        <v>0</v>
      </c>
      <c r="EL222" s="11">
        <v>0</v>
      </c>
      <c r="EM222" s="11">
        <v>0</v>
      </c>
      <c r="EN222" s="11">
        <v>0</v>
      </c>
      <c r="EO222" s="11">
        <v>0</v>
      </c>
      <c r="EP222" s="11">
        <v>0</v>
      </c>
      <c r="EQ222" s="11">
        <v>0</v>
      </c>
      <c r="ER222" s="11">
        <v>0</v>
      </c>
      <c r="ES222" s="11">
        <v>0</v>
      </c>
      <c r="ET222" s="11">
        <v>0</v>
      </c>
      <c r="EU222" s="11">
        <v>0</v>
      </c>
      <c r="EV222" s="11">
        <v>25406.29</v>
      </c>
      <c r="EW222" s="11">
        <v>27096.59</v>
      </c>
      <c r="EX222" s="11">
        <v>27608.560000000001</v>
      </c>
      <c r="EY222" s="11">
        <v>30044.21</v>
      </c>
      <c r="EZ222" s="11">
        <v>0</v>
      </c>
      <c r="FA222" s="11">
        <v>0</v>
      </c>
      <c r="FB222" s="11">
        <v>0</v>
      </c>
      <c r="FC222" s="11">
        <v>0</v>
      </c>
      <c r="FD222" s="11">
        <v>0</v>
      </c>
      <c r="FE222" s="11">
        <v>0</v>
      </c>
      <c r="FF222" s="11">
        <v>0</v>
      </c>
      <c r="FG222" s="11">
        <v>0</v>
      </c>
      <c r="FH222" s="11">
        <v>0</v>
      </c>
      <c r="FI222" s="11">
        <v>0</v>
      </c>
      <c r="FJ222" s="11">
        <v>0</v>
      </c>
      <c r="FK222" s="11">
        <v>0</v>
      </c>
      <c r="FL222" s="11">
        <v>0</v>
      </c>
      <c r="FM222" s="11">
        <v>0</v>
      </c>
      <c r="FN222" s="11">
        <v>0</v>
      </c>
      <c r="FO222" s="11">
        <v>0</v>
      </c>
      <c r="FP222" s="11">
        <v>0</v>
      </c>
      <c r="FQ222" s="11">
        <v>0</v>
      </c>
      <c r="FR222" s="11">
        <v>0</v>
      </c>
      <c r="FS222" s="11">
        <v>0</v>
      </c>
      <c r="FT222" s="11">
        <v>0</v>
      </c>
      <c r="FU222" s="11">
        <v>0</v>
      </c>
      <c r="FV222" s="11">
        <v>0</v>
      </c>
      <c r="FW222" s="11">
        <v>0</v>
      </c>
      <c r="FX222" s="11">
        <v>0</v>
      </c>
      <c r="FY222" s="11">
        <v>0</v>
      </c>
      <c r="FZ222" s="11">
        <v>0</v>
      </c>
      <c r="GA222" s="11">
        <v>0</v>
      </c>
      <c r="GB222" s="11">
        <v>0</v>
      </c>
      <c r="GC222" s="20">
        <v>0</v>
      </c>
      <c r="GD222" s="20">
        <v>0</v>
      </c>
      <c r="GE222" s="20">
        <v>0</v>
      </c>
      <c r="GF222" s="20">
        <v>0</v>
      </c>
      <c r="GG222" s="20">
        <v>0</v>
      </c>
      <c r="GH222" s="20">
        <v>0</v>
      </c>
      <c r="GI222" s="30"/>
      <c r="GJ222" s="30"/>
      <c r="GK222" s="30"/>
      <c r="GL222" s="30"/>
      <c r="GM222" s="30"/>
      <c r="GN222" s="30"/>
      <c r="GO222" s="30"/>
      <c r="GP222" s="30"/>
    </row>
    <row r="223" spans="2:198" ht="31.5" customHeight="1" x14ac:dyDescent="0.3">
      <c r="B223" s="3" t="s">
        <v>36</v>
      </c>
      <c r="C223" s="3" t="s">
        <v>37</v>
      </c>
      <c r="D223" s="11" t="s">
        <v>14</v>
      </c>
      <c r="E223" s="11" t="s">
        <v>14</v>
      </c>
      <c r="F223" s="11" t="s">
        <v>14</v>
      </c>
      <c r="G223" s="11" t="s">
        <v>14</v>
      </c>
      <c r="H223" s="11">
        <v>28286.73</v>
      </c>
      <c r="I223" s="11">
        <v>16976.830000000002</v>
      </c>
      <c r="J223" s="11">
        <v>17329.36</v>
      </c>
      <c r="K223" s="11">
        <v>21118.880000000001</v>
      </c>
      <c r="L223" s="11">
        <v>45380.01</v>
      </c>
      <c r="M223" s="11">
        <v>10308.459999999999</v>
      </c>
      <c r="N223" s="11">
        <v>4414.6000000000004</v>
      </c>
      <c r="O223" s="11">
        <v>1342.3</v>
      </c>
      <c r="P223" s="11">
        <v>1702</v>
      </c>
      <c r="Q223" s="11">
        <v>1211.3</v>
      </c>
      <c r="R223" s="11">
        <v>35544.35</v>
      </c>
      <c r="S223" s="11">
        <v>35407.870000000003</v>
      </c>
      <c r="T223" s="11">
        <v>48625.19</v>
      </c>
      <c r="U223" s="11">
        <v>49906.22</v>
      </c>
      <c r="V223" s="11">
        <v>94263.11</v>
      </c>
      <c r="W223" s="11">
        <v>106886.97</v>
      </c>
      <c r="X223" s="11">
        <v>95927.64</v>
      </c>
      <c r="Y223" s="11">
        <v>76636.490000000005</v>
      </c>
      <c r="Z223" s="11">
        <v>108570.52</v>
      </c>
      <c r="AA223" s="11">
        <v>99984.28</v>
      </c>
      <c r="AB223" s="11">
        <v>49547.43</v>
      </c>
      <c r="AC223" s="11">
        <v>49634.35</v>
      </c>
      <c r="AD223" s="11">
        <v>20170.810000000001</v>
      </c>
      <c r="AE223" s="11">
        <v>23265.06</v>
      </c>
      <c r="AF223" s="11">
        <v>27959.040000000001</v>
      </c>
      <c r="AG223" s="11">
        <v>39191.78</v>
      </c>
      <c r="AH223" s="11">
        <v>32683.08</v>
      </c>
      <c r="AI223" s="11">
        <v>25522.39</v>
      </c>
      <c r="AJ223" s="11">
        <v>22992.94</v>
      </c>
      <c r="AK223" s="11">
        <v>20303.05</v>
      </c>
      <c r="AL223" s="11">
        <v>26245.86</v>
      </c>
      <c r="AM223" s="11">
        <v>16396.79</v>
      </c>
      <c r="AN223" s="11">
        <v>13964.38</v>
      </c>
      <c r="AO223" s="11">
        <v>16475.18</v>
      </c>
      <c r="AP223" s="11">
        <v>7727.45</v>
      </c>
      <c r="AQ223" s="11">
        <v>14732.81</v>
      </c>
      <c r="AR223" s="11">
        <v>13388.11</v>
      </c>
      <c r="AS223" s="11">
        <v>11165.84</v>
      </c>
      <c r="AT223" s="11">
        <v>15920.38</v>
      </c>
      <c r="AU223" s="11">
        <v>9291.84</v>
      </c>
      <c r="AV223" s="11">
        <v>6931.38</v>
      </c>
      <c r="AW223" s="11">
        <v>12009.86</v>
      </c>
      <c r="AX223" s="11">
        <v>16310</v>
      </c>
      <c r="AY223" s="11">
        <v>15257.03</v>
      </c>
      <c r="AZ223" s="11">
        <v>38275.32</v>
      </c>
      <c r="BA223" s="11">
        <v>40193.24</v>
      </c>
      <c r="BB223" s="11">
        <v>43750.46</v>
      </c>
      <c r="BC223" s="11">
        <v>30445.75</v>
      </c>
      <c r="BD223" s="11">
        <v>28368.12</v>
      </c>
      <c r="BE223" s="11">
        <v>48152.94</v>
      </c>
      <c r="BF223" s="11">
        <v>48541.75</v>
      </c>
      <c r="BG223" s="11">
        <v>39742.980000000003</v>
      </c>
      <c r="BH223" s="11">
        <v>12155.03</v>
      </c>
      <c r="BI223" s="11">
        <v>14192.75</v>
      </c>
      <c r="BJ223" s="11">
        <v>18142.72</v>
      </c>
      <c r="BK223" s="11">
        <v>16285.73</v>
      </c>
      <c r="BL223" s="11">
        <v>26483.45</v>
      </c>
      <c r="BM223" s="11">
        <v>33262.31</v>
      </c>
      <c r="BN223" s="11">
        <v>36087.769999999997</v>
      </c>
      <c r="BO223" s="11">
        <v>30404.39</v>
      </c>
      <c r="BP223" s="11">
        <v>23984.47</v>
      </c>
      <c r="BQ223" s="11">
        <v>27740.43</v>
      </c>
      <c r="BR223" s="11">
        <v>20362.849999999999</v>
      </c>
      <c r="BS223" s="11">
        <v>21179.93</v>
      </c>
      <c r="BT223" s="11">
        <v>30078.28</v>
      </c>
      <c r="BU223" s="11">
        <v>9389.0499999999993</v>
      </c>
      <c r="BV223" s="11">
        <v>30711.48</v>
      </c>
      <c r="BW223" s="11">
        <v>28530.22</v>
      </c>
      <c r="BX223" s="11">
        <v>28070.5</v>
      </c>
      <c r="BY223" s="11">
        <v>28770.55</v>
      </c>
      <c r="BZ223" s="11">
        <v>68015.67</v>
      </c>
      <c r="CA223" s="11">
        <v>52600.54</v>
      </c>
      <c r="CB223" s="11">
        <v>59640.32</v>
      </c>
      <c r="CC223" s="11">
        <v>68331.520000000004</v>
      </c>
      <c r="CD223" s="11">
        <v>58598.02</v>
      </c>
      <c r="CE223" s="11">
        <v>64664.15</v>
      </c>
      <c r="CF223" s="11">
        <v>69604.59</v>
      </c>
      <c r="CG223" s="11">
        <v>75793.83</v>
      </c>
      <c r="CH223" s="11">
        <v>69582.100000000006</v>
      </c>
      <c r="CI223" s="11">
        <v>107883.26</v>
      </c>
      <c r="CJ223" s="11">
        <v>132922.82</v>
      </c>
      <c r="CK223" s="11">
        <v>90242.35</v>
      </c>
      <c r="CL223" s="11">
        <v>45308.81</v>
      </c>
      <c r="CM223" s="11">
        <v>83276.92</v>
      </c>
      <c r="CN223" s="11">
        <v>82375.289999999994</v>
      </c>
      <c r="CO223" s="11">
        <v>83144.69</v>
      </c>
      <c r="CP223" s="11">
        <v>88974.63</v>
      </c>
      <c r="CQ223" s="11">
        <v>35551.24</v>
      </c>
      <c r="CR223" s="11">
        <v>37373.919999999998</v>
      </c>
      <c r="CS223" s="11">
        <v>31220.67</v>
      </c>
      <c r="CT223" s="11">
        <v>34783.800000000003</v>
      </c>
      <c r="CU223" s="11">
        <v>28142.26</v>
      </c>
      <c r="CV223" s="11">
        <v>36161.599999999999</v>
      </c>
      <c r="CW223" s="11">
        <v>28666.09</v>
      </c>
      <c r="CX223" s="11">
        <v>29313.040000000001</v>
      </c>
      <c r="CY223" s="11">
        <v>25290.89</v>
      </c>
      <c r="CZ223" s="11">
        <v>80722.36</v>
      </c>
      <c r="DA223" s="11">
        <v>97648.320000000007</v>
      </c>
      <c r="DB223" s="11">
        <v>126604.67</v>
      </c>
      <c r="DC223" s="11">
        <v>90466.33</v>
      </c>
      <c r="DD223" s="11">
        <v>27134.98</v>
      </c>
      <c r="DE223" s="11">
        <v>167892.37</v>
      </c>
      <c r="DF223" s="11">
        <v>118264.94</v>
      </c>
      <c r="DG223" s="11">
        <v>132420.82999999999</v>
      </c>
      <c r="DH223" s="11">
        <v>148253.75</v>
      </c>
      <c r="DI223" s="11">
        <v>39207.379999999997</v>
      </c>
      <c r="DJ223" s="11">
        <v>37421.03</v>
      </c>
      <c r="DK223" s="11">
        <v>30207.88</v>
      </c>
      <c r="DL223" s="11">
        <v>34338.68</v>
      </c>
      <c r="DM223" s="11">
        <v>149732.45000000001</v>
      </c>
      <c r="DN223" s="11">
        <v>203602.31</v>
      </c>
      <c r="DO223" s="11">
        <v>142734.76</v>
      </c>
      <c r="DP223" s="11">
        <v>161841.13</v>
      </c>
      <c r="DQ223" s="11">
        <v>50942.080000000002</v>
      </c>
      <c r="DR223" s="11">
        <v>70015.210000000006</v>
      </c>
      <c r="DS223" s="11">
        <v>68722.59</v>
      </c>
      <c r="DT223" s="11">
        <v>63035.11</v>
      </c>
      <c r="DU223" s="11">
        <v>87213</v>
      </c>
      <c r="DV223" s="11">
        <v>132706.21</v>
      </c>
      <c r="DW223" s="11">
        <v>84664.62</v>
      </c>
      <c r="DX223" s="11">
        <v>63638.3</v>
      </c>
      <c r="DY223" s="11">
        <v>60791.71</v>
      </c>
      <c r="DZ223" s="11">
        <v>131336.57999999999</v>
      </c>
      <c r="EA223" s="11">
        <v>139025.59</v>
      </c>
      <c r="EB223" s="11">
        <v>200951.07</v>
      </c>
      <c r="EC223" s="11">
        <v>164473.45000000001</v>
      </c>
      <c r="ED223" s="11">
        <v>149152.46</v>
      </c>
      <c r="EE223" s="11">
        <v>180489.60000000001</v>
      </c>
      <c r="EF223" s="11">
        <v>173857.98</v>
      </c>
      <c r="EG223" s="11">
        <v>238342.44</v>
      </c>
      <c r="EH223" s="11">
        <v>171083.76</v>
      </c>
      <c r="EI223" s="11">
        <v>172902.24</v>
      </c>
      <c r="EJ223" s="11">
        <v>183305.67</v>
      </c>
      <c r="EK223" s="11">
        <v>178796.25</v>
      </c>
      <c r="EL223" s="11">
        <v>116022.91</v>
      </c>
      <c r="EM223" s="11">
        <v>132283.64000000001</v>
      </c>
      <c r="EN223" s="11">
        <v>182813.67</v>
      </c>
      <c r="EO223" s="11">
        <v>66990.87</v>
      </c>
      <c r="EP223" s="11">
        <v>72195.240000000005</v>
      </c>
      <c r="EQ223" s="11">
        <v>54305.83</v>
      </c>
      <c r="ER223" s="11">
        <v>48457.53</v>
      </c>
      <c r="ES223" s="11">
        <v>57011.57</v>
      </c>
      <c r="ET223" s="11">
        <v>50586.14</v>
      </c>
      <c r="EU223" s="11">
        <v>62856.09</v>
      </c>
      <c r="EV223" s="11">
        <v>24978.14</v>
      </c>
      <c r="EW223" s="11">
        <v>20912.57</v>
      </c>
      <c r="EX223" s="11">
        <v>28762.83</v>
      </c>
      <c r="EY223" s="11">
        <v>24394.43</v>
      </c>
      <c r="EZ223" s="11">
        <v>13843.65</v>
      </c>
      <c r="FA223" s="11">
        <v>11537.27</v>
      </c>
      <c r="FB223" s="11">
        <v>14261.48</v>
      </c>
      <c r="FC223" s="11">
        <v>10534.68</v>
      </c>
      <c r="FD223" s="11">
        <v>44010.91</v>
      </c>
      <c r="FE223" s="11">
        <v>13364.9</v>
      </c>
      <c r="FF223" s="11">
        <v>24169.25</v>
      </c>
      <c r="FG223" s="11">
        <v>21930.16</v>
      </c>
      <c r="FH223" s="11">
        <v>25460.6</v>
      </c>
      <c r="FI223" s="11">
        <v>130457.22</v>
      </c>
      <c r="FJ223" s="11">
        <v>144559.24</v>
      </c>
      <c r="FK223" s="11">
        <v>162392.69</v>
      </c>
      <c r="FL223" s="11">
        <v>96328.5</v>
      </c>
      <c r="FM223" s="11">
        <v>125573.66</v>
      </c>
      <c r="FN223" s="11">
        <v>127097.64</v>
      </c>
      <c r="FO223" s="11">
        <v>130271.98</v>
      </c>
      <c r="FP223" s="11">
        <v>123410.36</v>
      </c>
      <c r="FQ223" s="11">
        <v>57860.84</v>
      </c>
      <c r="FR223" s="11">
        <v>76024.960000000006</v>
      </c>
      <c r="FS223" s="11">
        <v>70324.37</v>
      </c>
      <c r="FT223" s="11">
        <v>88297.89</v>
      </c>
      <c r="FU223" s="11">
        <v>123897.5</v>
      </c>
      <c r="FV223" s="11">
        <v>143226.26999999999</v>
      </c>
      <c r="FW223" s="11">
        <v>166829.21</v>
      </c>
      <c r="FX223" s="11">
        <v>141801.14000000001</v>
      </c>
      <c r="FY223" s="11">
        <v>169004.23</v>
      </c>
      <c r="FZ223" s="11">
        <v>139826.84</v>
      </c>
      <c r="GA223" s="11">
        <v>295615.71999999997</v>
      </c>
      <c r="GB223" s="11">
        <v>177477.15</v>
      </c>
      <c r="GC223" s="20">
        <v>192217.17</v>
      </c>
      <c r="GD223" s="20">
        <v>130951.71</v>
      </c>
      <c r="GE223" s="20">
        <v>173909.46</v>
      </c>
      <c r="GF223" s="20">
        <v>185104.49</v>
      </c>
      <c r="GG223" s="20">
        <v>190663.71</v>
      </c>
      <c r="GH223" s="20">
        <v>224633.32</v>
      </c>
      <c r="GI223" s="30"/>
      <c r="GJ223" s="32"/>
      <c r="GK223" s="32"/>
      <c r="GL223" s="32"/>
      <c r="GM223" s="32"/>
      <c r="GN223" s="32"/>
      <c r="GO223" s="32"/>
      <c r="GP223" s="32"/>
    </row>
    <row r="224" spans="2:198" ht="33" customHeight="1" x14ac:dyDescent="0.3">
      <c r="B224" s="3" t="s">
        <v>13</v>
      </c>
      <c r="C224" s="3" t="s">
        <v>14</v>
      </c>
      <c r="D224" s="11" t="s">
        <v>14</v>
      </c>
      <c r="E224" s="11" t="s">
        <v>14</v>
      </c>
      <c r="F224" s="11" t="s">
        <v>14</v>
      </c>
      <c r="G224" s="11" t="s">
        <v>14</v>
      </c>
      <c r="H224" s="11" t="s">
        <v>14</v>
      </c>
      <c r="I224" s="11" t="s">
        <v>14</v>
      </c>
      <c r="J224" s="11" t="s">
        <v>14</v>
      </c>
      <c r="K224" s="11" t="s">
        <v>14</v>
      </c>
      <c r="L224" s="11" t="s">
        <v>14</v>
      </c>
      <c r="M224" s="11" t="s">
        <v>14</v>
      </c>
      <c r="N224" s="11" t="s">
        <v>14</v>
      </c>
      <c r="O224" s="11" t="s">
        <v>14</v>
      </c>
      <c r="P224" s="11" t="s">
        <v>14</v>
      </c>
      <c r="Q224" s="11" t="s">
        <v>14</v>
      </c>
      <c r="R224" s="11" t="s">
        <v>14</v>
      </c>
      <c r="S224" s="11" t="s">
        <v>14</v>
      </c>
      <c r="T224" s="11" t="s">
        <v>14</v>
      </c>
      <c r="U224" s="11" t="s">
        <v>14</v>
      </c>
      <c r="V224" s="11" t="s">
        <v>14</v>
      </c>
      <c r="W224" s="11" t="s">
        <v>14</v>
      </c>
      <c r="X224" s="11" t="s">
        <v>14</v>
      </c>
      <c r="Y224" s="11" t="s">
        <v>14</v>
      </c>
      <c r="Z224" s="11" t="s">
        <v>14</v>
      </c>
      <c r="AA224" s="11" t="s">
        <v>14</v>
      </c>
      <c r="AB224" s="11" t="s">
        <v>14</v>
      </c>
      <c r="AC224" s="11" t="s">
        <v>14</v>
      </c>
      <c r="AD224" s="11" t="s">
        <v>14</v>
      </c>
      <c r="AE224" s="11" t="s">
        <v>14</v>
      </c>
      <c r="AF224" s="11" t="s">
        <v>14</v>
      </c>
      <c r="AG224" s="11" t="s">
        <v>14</v>
      </c>
      <c r="AH224" s="11" t="s">
        <v>14</v>
      </c>
      <c r="AI224" s="11" t="s">
        <v>14</v>
      </c>
      <c r="AJ224" s="11" t="s">
        <v>14</v>
      </c>
      <c r="AK224" s="11" t="s">
        <v>14</v>
      </c>
      <c r="AL224" s="11" t="s">
        <v>14</v>
      </c>
      <c r="AM224" s="11" t="s">
        <v>14</v>
      </c>
      <c r="AN224" s="11" t="s">
        <v>14</v>
      </c>
      <c r="AO224" s="11" t="s">
        <v>14</v>
      </c>
      <c r="AP224" s="11" t="s">
        <v>14</v>
      </c>
      <c r="AQ224" s="11" t="s">
        <v>14</v>
      </c>
      <c r="AR224" s="11" t="s">
        <v>14</v>
      </c>
      <c r="AS224" s="11" t="s">
        <v>14</v>
      </c>
      <c r="AT224" s="11" t="s">
        <v>14</v>
      </c>
      <c r="AU224" s="11" t="s">
        <v>14</v>
      </c>
      <c r="AV224" s="11" t="s">
        <v>14</v>
      </c>
      <c r="AW224" s="11" t="s">
        <v>14</v>
      </c>
      <c r="AX224" s="11" t="s">
        <v>14</v>
      </c>
      <c r="AY224" s="11" t="s">
        <v>14</v>
      </c>
      <c r="AZ224" s="11" t="s">
        <v>14</v>
      </c>
      <c r="BA224" s="11" t="s">
        <v>14</v>
      </c>
      <c r="BB224" s="11" t="s">
        <v>14</v>
      </c>
      <c r="BC224" s="11" t="s">
        <v>14</v>
      </c>
      <c r="BD224" s="11" t="s">
        <v>14</v>
      </c>
      <c r="BE224" s="11" t="s">
        <v>14</v>
      </c>
      <c r="BF224" s="11" t="s">
        <v>14</v>
      </c>
      <c r="BG224" s="11" t="s">
        <v>14</v>
      </c>
      <c r="BH224" s="11" t="s">
        <v>14</v>
      </c>
      <c r="BI224" s="11" t="s">
        <v>14</v>
      </c>
      <c r="BJ224" s="11" t="s">
        <v>14</v>
      </c>
      <c r="BK224" s="11" t="s">
        <v>14</v>
      </c>
      <c r="BL224" s="11" t="s">
        <v>14</v>
      </c>
      <c r="BM224" s="11" t="s">
        <v>14</v>
      </c>
      <c r="BN224" s="11" t="s">
        <v>14</v>
      </c>
      <c r="BO224" s="11" t="s">
        <v>14</v>
      </c>
      <c r="BP224" s="11" t="s">
        <v>14</v>
      </c>
      <c r="BQ224" s="11" t="s">
        <v>14</v>
      </c>
      <c r="BR224" s="11" t="s">
        <v>14</v>
      </c>
      <c r="BS224" s="11" t="s">
        <v>14</v>
      </c>
      <c r="BT224" s="11" t="s">
        <v>14</v>
      </c>
      <c r="BU224" s="11" t="s">
        <v>14</v>
      </c>
      <c r="BV224" s="11" t="s">
        <v>14</v>
      </c>
      <c r="BW224" s="11" t="s">
        <v>14</v>
      </c>
      <c r="BX224" s="11" t="s">
        <v>14</v>
      </c>
      <c r="BY224" s="11" t="s">
        <v>14</v>
      </c>
      <c r="BZ224" s="11" t="s">
        <v>14</v>
      </c>
      <c r="CA224" s="11" t="s">
        <v>14</v>
      </c>
      <c r="CB224" s="11" t="s">
        <v>14</v>
      </c>
      <c r="CC224" s="11" t="s">
        <v>14</v>
      </c>
      <c r="CD224" s="11" t="s">
        <v>14</v>
      </c>
      <c r="CE224" s="11" t="s">
        <v>14</v>
      </c>
      <c r="CF224" s="11" t="s">
        <v>14</v>
      </c>
      <c r="CG224" s="11" t="s">
        <v>14</v>
      </c>
      <c r="CH224" s="11" t="s">
        <v>14</v>
      </c>
      <c r="CI224" s="11" t="s">
        <v>14</v>
      </c>
      <c r="CJ224" s="11" t="s">
        <v>14</v>
      </c>
      <c r="CK224" s="11" t="s">
        <v>14</v>
      </c>
      <c r="CL224" s="11" t="s">
        <v>14</v>
      </c>
      <c r="CM224" s="11" t="s">
        <v>14</v>
      </c>
      <c r="CN224" s="11" t="s">
        <v>14</v>
      </c>
      <c r="CO224" s="11" t="s">
        <v>14</v>
      </c>
      <c r="CP224" s="11" t="s">
        <v>14</v>
      </c>
      <c r="CQ224" s="11" t="s">
        <v>14</v>
      </c>
      <c r="CR224" s="11" t="s">
        <v>14</v>
      </c>
      <c r="CS224" s="11" t="s">
        <v>14</v>
      </c>
      <c r="CT224" s="11" t="s">
        <v>14</v>
      </c>
      <c r="CU224" s="11" t="s">
        <v>14</v>
      </c>
      <c r="CV224" s="11" t="s">
        <v>14</v>
      </c>
      <c r="CW224" s="11" t="s">
        <v>14</v>
      </c>
      <c r="CX224" s="11" t="s">
        <v>14</v>
      </c>
      <c r="CY224" s="11" t="s">
        <v>14</v>
      </c>
      <c r="CZ224" s="11" t="s">
        <v>14</v>
      </c>
      <c r="DA224" s="11" t="s">
        <v>14</v>
      </c>
      <c r="DB224" s="11" t="s">
        <v>14</v>
      </c>
      <c r="DC224" s="11" t="s">
        <v>14</v>
      </c>
      <c r="DD224" s="11" t="s">
        <v>14</v>
      </c>
      <c r="DE224" s="11" t="s">
        <v>14</v>
      </c>
      <c r="DF224" s="11" t="s">
        <v>14</v>
      </c>
      <c r="DG224" s="11" t="s">
        <v>14</v>
      </c>
      <c r="DH224" s="11" t="s">
        <v>14</v>
      </c>
      <c r="DI224" s="11" t="s">
        <v>14</v>
      </c>
      <c r="DJ224" s="11" t="s">
        <v>14</v>
      </c>
      <c r="DK224" s="11" t="s">
        <v>14</v>
      </c>
      <c r="DL224" s="11" t="s">
        <v>14</v>
      </c>
      <c r="DM224" s="11" t="s">
        <v>14</v>
      </c>
      <c r="DN224" s="11" t="s">
        <v>14</v>
      </c>
      <c r="DO224" s="11" t="s">
        <v>14</v>
      </c>
      <c r="DP224" s="11" t="s">
        <v>14</v>
      </c>
      <c r="DQ224" s="11" t="s">
        <v>14</v>
      </c>
      <c r="DR224" s="11" t="s">
        <v>14</v>
      </c>
      <c r="DS224" s="11" t="s">
        <v>14</v>
      </c>
      <c r="DT224" s="11" t="s">
        <v>14</v>
      </c>
      <c r="DU224" s="11" t="s">
        <v>14</v>
      </c>
      <c r="DV224" s="11" t="s">
        <v>14</v>
      </c>
      <c r="DW224" s="11" t="s">
        <v>14</v>
      </c>
      <c r="DX224" s="11" t="s">
        <v>14</v>
      </c>
      <c r="DY224" s="11" t="s">
        <v>14</v>
      </c>
      <c r="DZ224" s="11" t="s">
        <v>14</v>
      </c>
      <c r="EA224" s="11" t="s">
        <v>14</v>
      </c>
      <c r="EB224" s="11" t="s">
        <v>14</v>
      </c>
      <c r="EC224" s="11" t="s">
        <v>14</v>
      </c>
      <c r="ED224" s="11" t="s">
        <v>14</v>
      </c>
      <c r="EE224" s="11" t="s">
        <v>14</v>
      </c>
      <c r="EF224" s="11" t="s">
        <v>14</v>
      </c>
      <c r="EG224" s="11" t="s">
        <v>14</v>
      </c>
      <c r="EH224" s="11" t="s">
        <v>14</v>
      </c>
      <c r="EI224" s="11" t="s">
        <v>14</v>
      </c>
      <c r="EJ224" s="11" t="s">
        <v>14</v>
      </c>
      <c r="EK224" s="11" t="s">
        <v>14</v>
      </c>
      <c r="EL224" s="11" t="s">
        <v>14</v>
      </c>
      <c r="EM224" s="11" t="s">
        <v>14</v>
      </c>
      <c r="EN224" s="11" t="s">
        <v>14</v>
      </c>
      <c r="EO224" s="11" t="s">
        <v>14</v>
      </c>
      <c r="EP224" s="11" t="s">
        <v>14</v>
      </c>
      <c r="EQ224" s="11" t="s">
        <v>14</v>
      </c>
      <c r="ER224" s="11" t="s">
        <v>14</v>
      </c>
      <c r="ES224" s="11" t="s">
        <v>14</v>
      </c>
      <c r="ET224" s="11" t="s">
        <v>14</v>
      </c>
      <c r="EU224" s="11" t="s">
        <v>14</v>
      </c>
      <c r="EV224" s="11" t="s">
        <v>14</v>
      </c>
      <c r="EW224" s="11" t="s">
        <v>14</v>
      </c>
      <c r="EX224" s="11" t="s">
        <v>14</v>
      </c>
      <c r="EY224" s="11" t="s">
        <v>14</v>
      </c>
      <c r="EZ224" s="11" t="s">
        <v>14</v>
      </c>
      <c r="FA224" s="11" t="s">
        <v>14</v>
      </c>
      <c r="FB224" s="11" t="s">
        <v>14</v>
      </c>
      <c r="FC224" s="11" t="s">
        <v>14</v>
      </c>
      <c r="FD224" s="11" t="s">
        <v>14</v>
      </c>
      <c r="FE224" s="11" t="s">
        <v>14</v>
      </c>
      <c r="FF224" s="11" t="s">
        <v>14</v>
      </c>
      <c r="FG224" s="11" t="s">
        <v>14</v>
      </c>
      <c r="FH224" s="11" t="s">
        <v>14</v>
      </c>
      <c r="FI224" s="11" t="s">
        <v>14</v>
      </c>
      <c r="FJ224" s="11">
        <v>0</v>
      </c>
      <c r="FK224" s="11">
        <v>0</v>
      </c>
      <c r="FL224" s="11">
        <v>0</v>
      </c>
      <c r="FM224" s="11">
        <v>0</v>
      </c>
      <c r="FN224" s="11">
        <v>0</v>
      </c>
      <c r="FO224" s="11">
        <v>0</v>
      </c>
      <c r="FP224" s="11">
        <v>0</v>
      </c>
      <c r="FQ224" s="11">
        <v>0</v>
      </c>
      <c r="FR224" s="11">
        <v>0</v>
      </c>
      <c r="FS224" s="11">
        <v>0</v>
      </c>
      <c r="FT224" s="11">
        <v>0</v>
      </c>
      <c r="FU224" s="11">
        <v>0</v>
      </c>
      <c r="FV224" s="11">
        <v>0</v>
      </c>
      <c r="FW224" s="11">
        <v>0</v>
      </c>
      <c r="FX224" s="11">
        <v>0</v>
      </c>
      <c r="FY224" s="11">
        <v>0</v>
      </c>
      <c r="FZ224" s="11">
        <v>0</v>
      </c>
      <c r="GA224" s="11">
        <v>0</v>
      </c>
      <c r="GB224" s="11">
        <v>0</v>
      </c>
      <c r="GC224" s="20">
        <v>0</v>
      </c>
      <c r="GD224" s="20">
        <v>0</v>
      </c>
      <c r="GE224" s="20">
        <v>0</v>
      </c>
      <c r="GF224" s="20">
        <v>0</v>
      </c>
      <c r="GG224" s="20">
        <v>0</v>
      </c>
      <c r="GH224" s="20">
        <v>0</v>
      </c>
      <c r="GI224" s="43"/>
      <c r="GJ224" s="42"/>
      <c r="GK224" s="31"/>
      <c r="GL224" s="31"/>
      <c r="GM224" s="31"/>
      <c r="GN224" s="31"/>
      <c r="GO224" s="31"/>
      <c r="GP224" s="31"/>
    </row>
    <row r="225" spans="1:198" ht="35.25" customHeight="1" x14ac:dyDescent="0.3">
      <c r="B225" s="85" t="s">
        <v>2</v>
      </c>
      <c r="C225" s="86"/>
      <c r="D225" s="12" t="s">
        <v>14</v>
      </c>
      <c r="E225" s="12" t="s">
        <v>14</v>
      </c>
      <c r="F225" s="12" t="s">
        <v>14</v>
      </c>
      <c r="G225" s="12" t="s">
        <v>14</v>
      </c>
      <c r="H225" s="12">
        <f t="shared" ref="H225:AM225" si="126">SUM(H207:H224)</f>
        <v>1638475.0999999999</v>
      </c>
      <c r="I225" s="12">
        <f t="shared" si="126"/>
        <v>2062605.16</v>
      </c>
      <c r="J225" s="12">
        <f t="shared" si="126"/>
        <v>2440249.9899999998</v>
      </c>
      <c r="K225" s="12">
        <f t="shared" si="126"/>
        <v>2308182.0999999996</v>
      </c>
      <c r="L225" s="12">
        <f t="shared" si="126"/>
        <v>2331248.5999999996</v>
      </c>
      <c r="M225" s="12">
        <f t="shared" si="126"/>
        <v>3097373.25</v>
      </c>
      <c r="N225" s="12">
        <f t="shared" si="126"/>
        <v>2878935.13</v>
      </c>
      <c r="O225" s="12">
        <f t="shared" si="126"/>
        <v>1699145.5699999998</v>
      </c>
      <c r="P225" s="12">
        <f t="shared" si="126"/>
        <v>1733620.98</v>
      </c>
      <c r="Q225" s="12">
        <f t="shared" si="126"/>
        <v>1863175.0299999998</v>
      </c>
      <c r="R225" s="12">
        <f t="shared" si="126"/>
        <v>2440173.1999999997</v>
      </c>
      <c r="S225" s="12">
        <f t="shared" si="126"/>
        <v>1608206.2700000003</v>
      </c>
      <c r="T225" s="12">
        <f t="shared" si="126"/>
        <v>2282088.8299999996</v>
      </c>
      <c r="U225" s="12">
        <f t="shared" si="126"/>
        <v>2251602.9300000002</v>
      </c>
      <c r="V225" s="12">
        <f t="shared" si="126"/>
        <v>3558165.5400000005</v>
      </c>
      <c r="W225" s="12">
        <f t="shared" si="126"/>
        <v>3490217.7100000004</v>
      </c>
      <c r="X225" s="12">
        <f t="shared" si="126"/>
        <v>3642479.14</v>
      </c>
      <c r="Y225" s="12">
        <f t="shared" si="126"/>
        <v>3686779.72</v>
      </c>
      <c r="Z225" s="12">
        <f t="shared" si="126"/>
        <v>3758367.3700000006</v>
      </c>
      <c r="AA225" s="12">
        <f t="shared" si="126"/>
        <v>3688938.4299999992</v>
      </c>
      <c r="AB225" s="12">
        <f t="shared" si="126"/>
        <v>4141477.9600000004</v>
      </c>
      <c r="AC225" s="12">
        <f t="shared" si="126"/>
        <v>4493418.919999999</v>
      </c>
      <c r="AD225" s="12">
        <f t="shared" si="126"/>
        <v>7475262.0999999996</v>
      </c>
      <c r="AE225" s="12">
        <f t="shared" si="126"/>
        <v>8253154.2799999993</v>
      </c>
      <c r="AF225" s="12">
        <f t="shared" si="126"/>
        <v>9255349.709999999</v>
      </c>
      <c r="AG225" s="12">
        <f t="shared" si="126"/>
        <v>9543014.7799999993</v>
      </c>
      <c r="AH225" s="12">
        <f t="shared" si="126"/>
        <v>10144113.190000001</v>
      </c>
      <c r="AI225" s="12">
        <f t="shared" si="126"/>
        <v>6589339.5299999993</v>
      </c>
      <c r="AJ225" s="12">
        <f t="shared" si="126"/>
        <v>6832934.3999999994</v>
      </c>
      <c r="AK225" s="12">
        <f t="shared" si="126"/>
        <v>6150943.7999999998</v>
      </c>
      <c r="AL225" s="12">
        <f t="shared" si="126"/>
        <v>5091332.95</v>
      </c>
      <c r="AM225" s="12">
        <f t="shared" si="126"/>
        <v>3141463.0700000003</v>
      </c>
      <c r="AN225" s="12">
        <f t="shared" ref="AN225:BS225" si="127">SUM(AN207:AN224)</f>
        <v>3396721.1899999995</v>
      </c>
      <c r="AO225" s="12">
        <f t="shared" si="127"/>
        <v>3236664.1199999996</v>
      </c>
      <c r="AP225" s="12">
        <f t="shared" si="127"/>
        <v>2641093.64</v>
      </c>
      <c r="AQ225" s="12">
        <f t="shared" si="127"/>
        <v>2534956.61</v>
      </c>
      <c r="AR225" s="12">
        <f t="shared" si="127"/>
        <v>2322229.09</v>
      </c>
      <c r="AS225" s="12">
        <f t="shared" si="127"/>
        <v>2341825.7599999998</v>
      </c>
      <c r="AT225" s="12">
        <f t="shared" si="127"/>
        <v>2267177.1199999996</v>
      </c>
      <c r="AU225" s="12">
        <f t="shared" si="127"/>
        <v>2141666.5299999998</v>
      </c>
      <c r="AV225" s="12">
        <f t="shared" si="127"/>
        <v>2909549.6299999994</v>
      </c>
      <c r="AW225" s="12">
        <f t="shared" si="127"/>
        <v>3111155.26</v>
      </c>
      <c r="AX225" s="12">
        <f t="shared" si="127"/>
        <v>3108513.35</v>
      </c>
      <c r="AY225" s="12">
        <f t="shared" si="127"/>
        <v>3238543.05</v>
      </c>
      <c r="AZ225" s="12">
        <f t="shared" si="127"/>
        <v>4151983.4499999997</v>
      </c>
      <c r="BA225" s="12">
        <f t="shared" si="127"/>
        <v>4492336.25</v>
      </c>
      <c r="BB225" s="12">
        <f t="shared" si="127"/>
        <v>5109655.2299999995</v>
      </c>
      <c r="BC225" s="12">
        <f t="shared" si="127"/>
        <v>4047324.62</v>
      </c>
      <c r="BD225" s="12">
        <f t="shared" si="127"/>
        <v>2618931.66</v>
      </c>
      <c r="BE225" s="12">
        <f t="shared" si="127"/>
        <v>2398361.44</v>
      </c>
      <c r="BF225" s="12">
        <f t="shared" si="127"/>
        <v>2777075.5799999996</v>
      </c>
      <c r="BG225" s="12">
        <f t="shared" si="127"/>
        <v>2803967.83</v>
      </c>
      <c r="BH225" s="12">
        <f t="shared" si="127"/>
        <v>1369480.43</v>
      </c>
      <c r="BI225" s="12">
        <f t="shared" si="127"/>
        <v>1778456.18</v>
      </c>
      <c r="BJ225" s="12">
        <f t="shared" si="127"/>
        <v>1981906.8199999998</v>
      </c>
      <c r="BK225" s="12">
        <f t="shared" si="127"/>
        <v>1876813.6500000001</v>
      </c>
      <c r="BL225" s="12">
        <f t="shared" si="127"/>
        <v>2148278.3000000003</v>
      </c>
      <c r="BM225" s="12">
        <f t="shared" si="127"/>
        <v>3232680.84</v>
      </c>
      <c r="BN225" s="12">
        <f t="shared" si="127"/>
        <v>3113265.9299999997</v>
      </c>
      <c r="BO225" s="12">
        <f t="shared" si="127"/>
        <v>3021323.4100000006</v>
      </c>
      <c r="BP225" s="12">
        <f t="shared" si="127"/>
        <v>2981933.9100000011</v>
      </c>
      <c r="BQ225" s="12">
        <f t="shared" si="127"/>
        <v>2829038.98</v>
      </c>
      <c r="BR225" s="12">
        <f t="shared" si="127"/>
        <v>2442963.19</v>
      </c>
      <c r="BS225" s="12">
        <f t="shared" si="127"/>
        <v>3021211.77</v>
      </c>
      <c r="BT225" s="12">
        <f t="shared" ref="BT225:CA225" si="128">SUM(BT207:BT224)</f>
        <v>3269488.7899999996</v>
      </c>
      <c r="BU225" s="12">
        <f t="shared" si="128"/>
        <v>2936878.1</v>
      </c>
      <c r="BV225" s="12">
        <f t="shared" si="128"/>
        <v>2837065.2300000004</v>
      </c>
      <c r="BW225" s="12">
        <f t="shared" si="128"/>
        <v>3657671.7499999995</v>
      </c>
      <c r="BX225" s="12">
        <f t="shared" si="128"/>
        <v>3159466.9800000004</v>
      </c>
      <c r="BY225" s="12">
        <f t="shared" si="128"/>
        <v>3334648.2499999995</v>
      </c>
      <c r="BZ225" s="12">
        <f t="shared" si="128"/>
        <v>4106200.7899999996</v>
      </c>
      <c r="CA225" s="12">
        <f t="shared" si="128"/>
        <v>3910291.88</v>
      </c>
      <c r="CB225" s="12">
        <f t="shared" ref="CB225:CH225" si="129">SUM(CB207:CB224)</f>
        <v>4432609.0500000007</v>
      </c>
      <c r="CC225" s="12">
        <f t="shared" si="129"/>
        <v>4308134.93</v>
      </c>
      <c r="CD225" s="12">
        <f t="shared" si="129"/>
        <v>4343991.8299999991</v>
      </c>
      <c r="CE225" s="12">
        <f t="shared" si="129"/>
        <v>5388612.04</v>
      </c>
      <c r="CF225" s="12">
        <f t="shared" si="129"/>
        <v>5739387.3500000006</v>
      </c>
      <c r="CG225" s="12">
        <f t="shared" si="129"/>
        <v>6246946.2299999986</v>
      </c>
      <c r="CH225" s="12">
        <f t="shared" si="129"/>
        <v>6234311.75</v>
      </c>
      <c r="CI225" s="12">
        <f t="shared" ref="CI225" si="130">SUM(CI207:CI224)</f>
        <v>4691138.04</v>
      </c>
      <c r="CJ225" s="12">
        <f t="shared" ref="CJ225:CP225" si="131">SUM(CJ207:CJ224)</f>
        <v>5416763.1800000006</v>
      </c>
      <c r="CK225" s="12">
        <f t="shared" si="131"/>
        <v>4595728.0500000007</v>
      </c>
      <c r="CL225" s="12">
        <f t="shared" si="131"/>
        <v>3719056.4499999993</v>
      </c>
      <c r="CM225" s="12">
        <f t="shared" si="131"/>
        <v>2544561.9500000002</v>
      </c>
      <c r="CN225" s="12">
        <f t="shared" si="131"/>
        <v>2770440.89</v>
      </c>
      <c r="CO225" s="12">
        <f t="shared" si="131"/>
        <v>2632239.64</v>
      </c>
      <c r="CP225" s="12">
        <f t="shared" si="131"/>
        <v>2638638.4599999995</v>
      </c>
      <c r="CQ225" s="12">
        <f t="shared" ref="CQ225" si="132">SUM(CQ207:CQ224)</f>
        <v>2132296.36</v>
      </c>
      <c r="CR225" s="12">
        <f t="shared" ref="CR225:CX225" si="133">SUM(CR207:CR224)</f>
        <v>2422602.4300000002</v>
      </c>
      <c r="CS225" s="12">
        <f t="shared" si="133"/>
        <v>2625124.1100000003</v>
      </c>
      <c r="CT225" s="12">
        <f t="shared" si="133"/>
        <v>2461419.8199999998</v>
      </c>
      <c r="CU225" s="12">
        <f t="shared" si="133"/>
        <v>2778306.9499999997</v>
      </c>
      <c r="CV225" s="12">
        <f t="shared" si="133"/>
        <v>2023270.7</v>
      </c>
      <c r="CW225" s="12">
        <f t="shared" si="133"/>
        <v>2265465.61</v>
      </c>
      <c r="CX225" s="12">
        <f t="shared" si="133"/>
        <v>2286295.56</v>
      </c>
      <c r="CY225" s="12">
        <f t="shared" ref="CY225:CZ225" si="134">SUM(CY207:CY224)</f>
        <v>2229077.7399999998</v>
      </c>
      <c r="CZ225" s="12">
        <f t="shared" si="134"/>
        <v>2761896.61</v>
      </c>
      <c r="DA225" s="12">
        <f t="shared" ref="DA225:DB225" si="135">SUM(DA207:DA224)</f>
        <v>3292022.13</v>
      </c>
      <c r="DB225" s="12">
        <f t="shared" si="135"/>
        <v>3582809.4099999997</v>
      </c>
      <c r="DC225" s="12">
        <f t="shared" ref="DC225:DD225" si="136">SUM(DC207:DC224)</f>
        <v>3094435.66</v>
      </c>
      <c r="DD225" s="12">
        <f t="shared" si="136"/>
        <v>2555501.4699999997</v>
      </c>
      <c r="DE225" s="12">
        <f t="shared" ref="DE225:DF225" si="137">SUM(DE207:DE224)</f>
        <v>2141626.8199999998</v>
      </c>
      <c r="DF225" s="12">
        <f t="shared" si="137"/>
        <v>2437388.27</v>
      </c>
      <c r="DG225" s="12">
        <f t="shared" ref="DG225:DM225" si="138">SUM(DG207:DG224)</f>
        <v>2395959.9300000002</v>
      </c>
      <c r="DH225" s="12">
        <f t="shared" si="138"/>
        <v>2339043.7299999995</v>
      </c>
      <c r="DI225" s="12">
        <f t="shared" si="138"/>
        <v>2030698.23</v>
      </c>
      <c r="DJ225" s="12">
        <f t="shared" si="138"/>
        <v>2291335.71</v>
      </c>
      <c r="DK225" s="12">
        <f t="shared" si="138"/>
        <v>2251754.9699999997</v>
      </c>
      <c r="DL225" s="12">
        <f t="shared" si="138"/>
        <v>2534407.8900000006</v>
      </c>
      <c r="DM225" s="12">
        <f t="shared" si="138"/>
        <v>2140158.3000000003</v>
      </c>
      <c r="DN225" s="12">
        <f t="shared" ref="DN225:DO225" si="139">SUM(DN207:DN224)</f>
        <v>2316076.15</v>
      </c>
      <c r="DO225" s="12">
        <f t="shared" si="139"/>
        <v>2265970.2299999995</v>
      </c>
      <c r="DP225" s="12">
        <f t="shared" ref="DP225:DQ225" si="140">SUM(DP207:DP224)</f>
        <v>2396739.4899999998</v>
      </c>
      <c r="DQ225" s="12">
        <f t="shared" si="140"/>
        <v>2186343.2100000004</v>
      </c>
      <c r="DR225" s="12">
        <f t="shared" ref="DR225:DS225" si="141">SUM(DR207:DR224)</f>
        <v>3087618.0199999991</v>
      </c>
      <c r="DS225" s="12">
        <f t="shared" si="141"/>
        <v>3399510.2800000003</v>
      </c>
      <c r="DT225" s="12">
        <f t="shared" ref="DT225:DV225" si="142">SUM(DT207:DT224)</f>
        <v>2963538.3799999994</v>
      </c>
      <c r="DU225" s="12">
        <f t="shared" si="142"/>
        <v>2593940.64</v>
      </c>
      <c r="DV225" s="12">
        <f t="shared" si="142"/>
        <v>3117653.17</v>
      </c>
      <c r="DW225" s="12">
        <f t="shared" ref="DW225:DX225" si="143">SUM(DW207:DW224)</f>
        <v>3592518.2500000005</v>
      </c>
      <c r="DX225" s="12">
        <f t="shared" si="143"/>
        <v>3406600.0100000002</v>
      </c>
      <c r="DY225" s="12">
        <f t="shared" ref="DY225:DZ225" si="144">SUM(DY207:DY224)</f>
        <v>3477197.1599999997</v>
      </c>
      <c r="DZ225" s="12">
        <f t="shared" si="144"/>
        <v>2859204.95</v>
      </c>
      <c r="EA225" s="12">
        <f t="shared" ref="EA225:EB225" si="145">SUM(EA207:EA224)</f>
        <v>2911068.76</v>
      </c>
      <c r="EB225" s="12">
        <f t="shared" si="145"/>
        <v>3086834.5799999996</v>
      </c>
      <c r="EC225" s="12">
        <f t="shared" ref="EC225:EE225" si="146">SUM(EC207:EC224)</f>
        <v>3014462.4700000007</v>
      </c>
      <c r="ED225" s="12">
        <f t="shared" ref="ED225" si="147">SUM(ED207:ED224)</f>
        <v>2901832.55</v>
      </c>
      <c r="EE225" s="12">
        <f t="shared" si="146"/>
        <v>4766893.3499999996</v>
      </c>
      <c r="EF225" s="12">
        <f t="shared" ref="EF225:EK225" si="148">SUM(EF207:EF224)</f>
        <v>4930332.7</v>
      </c>
      <c r="EG225" s="12">
        <f t="shared" si="148"/>
        <v>4976274.12</v>
      </c>
      <c r="EH225" s="12">
        <f t="shared" si="148"/>
        <v>2521435.2000000011</v>
      </c>
      <c r="EI225" s="12">
        <f t="shared" si="148"/>
        <v>2979905.45</v>
      </c>
      <c r="EJ225" s="12">
        <f t="shared" si="148"/>
        <v>3281874.65</v>
      </c>
      <c r="EK225" s="12">
        <f t="shared" si="148"/>
        <v>2771805.62</v>
      </c>
      <c r="EL225" s="12">
        <f t="shared" ref="EL225:EM225" si="149">SUM(EL207:EL224)</f>
        <v>2713393.21</v>
      </c>
      <c r="EM225" s="12">
        <f t="shared" si="149"/>
        <v>1869415.5899999999</v>
      </c>
      <c r="EN225" s="12">
        <f t="shared" ref="EN225:EO225" si="150">SUM(EN207:EN224)</f>
        <v>2172105.36</v>
      </c>
      <c r="EO225" s="12">
        <f t="shared" si="150"/>
        <v>2036697.96</v>
      </c>
      <c r="EP225" s="12">
        <f t="shared" ref="EP225:EQ225" si="151">SUM(EP207:EP224)</f>
        <v>2028404.7</v>
      </c>
      <c r="EQ225" s="12">
        <f t="shared" si="151"/>
        <v>1403616.81</v>
      </c>
      <c r="ER225" s="12">
        <f t="shared" ref="ER225:ES225" si="152">SUM(ER207:ER224)</f>
        <v>1640839.6400000001</v>
      </c>
      <c r="ES225" s="12">
        <f t="shared" si="152"/>
        <v>1824772.0299999998</v>
      </c>
      <c r="ET225" s="12">
        <f t="shared" ref="ET225:EU225" si="153">SUM(ET207:ET224)</f>
        <v>1755937.4899999998</v>
      </c>
      <c r="EU225" s="12">
        <f t="shared" si="153"/>
        <v>1816257.6700000002</v>
      </c>
      <c r="EV225" s="12">
        <f t="shared" ref="EV225:EW225" si="154">SUM(EV207:EV224)</f>
        <v>1831643.9000000001</v>
      </c>
      <c r="EW225" s="12">
        <f t="shared" si="154"/>
        <v>1793130.57</v>
      </c>
      <c r="EX225" s="12">
        <f t="shared" ref="EX225:EY225" si="155">SUM(EX207:EX224)</f>
        <v>2040268.99</v>
      </c>
      <c r="EY225" s="12">
        <f t="shared" si="155"/>
        <v>2021390.45</v>
      </c>
      <c r="EZ225" s="12">
        <f t="shared" ref="EZ225:FA225" si="156">SUM(EZ207:EZ224)</f>
        <v>1389741.92</v>
      </c>
      <c r="FA225" s="12">
        <f t="shared" si="156"/>
        <v>1621800.4600000002</v>
      </c>
      <c r="FB225" s="12">
        <f t="shared" ref="FB225:FC225" si="157">SUM(FB207:FB224)</f>
        <v>1659510.9000000001</v>
      </c>
      <c r="FC225" s="12">
        <f t="shared" si="157"/>
        <v>1850686.49</v>
      </c>
      <c r="FD225" s="12">
        <f t="shared" ref="FD225:FE225" si="158">SUM(FD207:FD224)</f>
        <v>1496381.3499999999</v>
      </c>
      <c r="FE225" s="12">
        <f t="shared" si="158"/>
        <v>1260660.31</v>
      </c>
      <c r="FF225" s="12">
        <f t="shared" ref="FF225:FG225" si="159">SUM(FF207:FF224)</f>
        <v>1431130.7800000003</v>
      </c>
      <c r="FG225" s="12">
        <f t="shared" si="159"/>
        <v>1546215.9799999997</v>
      </c>
      <c r="FH225" s="12">
        <f t="shared" ref="FH225:FN225" si="160">SUM(FH207:FH224)</f>
        <v>1534061.5500000003</v>
      </c>
      <c r="FI225" s="12">
        <f t="shared" si="160"/>
        <v>1394577.73</v>
      </c>
      <c r="FJ225" s="12">
        <f t="shared" si="160"/>
        <v>1530350.13</v>
      </c>
      <c r="FK225" s="12">
        <f t="shared" si="160"/>
        <v>1682452.63</v>
      </c>
      <c r="FL225" s="12">
        <f t="shared" si="160"/>
        <v>1440448.77</v>
      </c>
      <c r="FM225" s="12">
        <f t="shared" si="160"/>
        <v>1830865.8399999999</v>
      </c>
      <c r="FN225" s="12">
        <f t="shared" si="160"/>
        <v>2075184.5799999996</v>
      </c>
      <c r="FO225" s="12">
        <f t="shared" ref="FO225:FP225" si="161">SUM(FO207:FO224)</f>
        <v>1967807.6199999999</v>
      </c>
      <c r="FP225" s="12">
        <f t="shared" si="161"/>
        <v>1951742.04</v>
      </c>
      <c r="FQ225" s="12">
        <f t="shared" ref="FQ225:FR225" si="162">SUM(FQ207:FQ224)</f>
        <v>1329510.72</v>
      </c>
      <c r="FR225" s="12">
        <f t="shared" si="162"/>
        <v>1731921.3799999997</v>
      </c>
      <c r="FS225" s="12">
        <f t="shared" ref="FS225:FT225" si="163">SUM(FS207:FS224)</f>
        <v>1512854.48</v>
      </c>
      <c r="FT225" s="12">
        <f t="shared" si="163"/>
        <v>2006624.5299999996</v>
      </c>
      <c r="FU225" s="12">
        <f t="shared" ref="FU225:FV225" si="164">SUM(FU207:FU224)</f>
        <v>1628584.74</v>
      </c>
      <c r="FV225" s="12">
        <f t="shared" si="164"/>
        <v>1927739.5499999998</v>
      </c>
      <c r="FW225" s="12">
        <f t="shared" ref="FW225:FX225" si="165">SUM(FW207:FW224)</f>
        <v>2053247.7199999997</v>
      </c>
      <c r="FX225" s="12">
        <f t="shared" si="165"/>
        <v>2026004.15</v>
      </c>
      <c r="FY225" s="12">
        <f t="shared" ref="FY225:FZ225" si="166">SUM(FY207:FY224)</f>
        <v>2198778</v>
      </c>
      <c r="FZ225" s="12">
        <f t="shared" si="166"/>
        <v>2085118.02</v>
      </c>
      <c r="GA225" s="12">
        <f t="shared" ref="GA225:GG225" si="167">SUM(GA207:GA224)</f>
        <v>2895042.2300000004</v>
      </c>
      <c r="GB225" s="12">
        <f t="shared" si="167"/>
        <v>2790195.08</v>
      </c>
      <c r="GC225" s="12">
        <f t="shared" si="167"/>
        <v>2950815.33</v>
      </c>
      <c r="GD225" s="12">
        <f t="shared" si="167"/>
        <v>2502375.91</v>
      </c>
      <c r="GE225" s="12">
        <f t="shared" si="167"/>
        <v>4646277.66</v>
      </c>
      <c r="GF225" s="12">
        <f t="shared" si="167"/>
        <v>3892517.45</v>
      </c>
      <c r="GG225" s="12">
        <f t="shared" si="167"/>
        <v>4683604.24</v>
      </c>
      <c r="GH225" s="12">
        <f t="shared" ref="GH225" si="168">SUM(GH207:GH224)</f>
        <v>1736595.3299999998</v>
      </c>
      <c r="GI225" s="21"/>
      <c r="GJ225" s="21"/>
      <c r="GK225" s="21"/>
      <c r="GL225" s="21"/>
      <c r="GM225" s="21"/>
      <c r="GN225" s="21"/>
      <c r="GO225" s="21"/>
      <c r="GP225" s="21"/>
    </row>
    <row r="226" spans="1:198" s="9" customFormat="1" x14ac:dyDescent="0.3">
      <c r="A226" s="1"/>
      <c r="B226" s="14"/>
      <c r="C226" s="14"/>
      <c r="D226" s="34"/>
      <c r="E226" s="34"/>
      <c r="F226" s="34"/>
      <c r="G226" s="34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  <c r="FH226" s="21"/>
      <c r="FI226" s="21"/>
      <c r="FJ226" s="21"/>
      <c r="FK226" s="21"/>
      <c r="FL226" s="21"/>
      <c r="FM226" s="21"/>
      <c r="FN226" s="21"/>
      <c r="FO226" s="21"/>
      <c r="FP226" s="21"/>
      <c r="FQ226" s="21"/>
      <c r="FR226" s="21"/>
      <c r="FS226" s="21"/>
      <c r="FT226" s="21"/>
      <c r="FU226" s="21"/>
      <c r="FV226" s="21"/>
      <c r="FW226" s="21"/>
      <c r="FX226" s="21"/>
      <c r="FY226" s="21"/>
      <c r="FZ226" s="21"/>
      <c r="GA226" s="21"/>
      <c r="GB226" s="21"/>
      <c r="GC226" s="21"/>
      <c r="GD226" s="21"/>
      <c r="GE226" s="21"/>
      <c r="GF226" s="21"/>
      <c r="GG226" s="21"/>
      <c r="GH226" s="21"/>
      <c r="GI226" s="21"/>
      <c r="GJ226" s="21"/>
      <c r="GK226" s="21"/>
      <c r="GL226" s="21"/>
      <c r="GM226" s="21"/>
      <c r="GN226" s="21"/>
      <c r="GO226" s="21"/>
      <c r="GP226" s="21"/>
    </row>
    <row r="227" spans="1:198" s="9" customFormat="1" ht="15" customHeight="1" x14ac:dyDescent="0.3">
      <c r="A227" s="1"/>
      <c r="B227" s="14"/>
      <c r="C227" s="14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  <c r="FH227" s="21"/>
      <c r="FI227" s="21"/>
      <c r="FJ227" s="21"/>
      <c r="FK227" s="21"/>
      <c r="FL227" s="21"/>
      <c r="FM227" s="21"/>
      <c r="FN227" s="21"/>
      <c r="FO227" s="21"/>
      <c r="FP227" s="21"/>
      <c r="FQ227" s="21"/>
      <c r="FR227" s="21"/>
      <c r="FS227" s="21"/>
      <c r="FT227" s="21"/>
      <c r="FU227" s="21"/>
      <c r="FV227" s="21"/>
      <c r="FW227" s="21"/>
      <c r="FX227" s="21"/>
      <c r="FY227" s="21"/>
      <c r="FZ227" s="21"/>
      <c r="GA227" s="21"/>
      <c r="GB227" s="21"/>
      <c r="GC227" s="21"/>
      <c r="GD227" s="21"/>
      <c r="GE227" s="21"/>
      <c r="GF227" s="21"/>
      <c r="GG227" s="21"/>
      <c r="GH227" s="21"/>
      <c r="GI227" s="21"/>
      <c r="GJ227" s="21"/>
      <c r="GK227" s="21"/>
      <c r="GL227" s="21"/>
      <c r="GM227" s="21"/>
      <c r="GN227" s="21"/>
      <c r="GO227" s="21"/>
      <c r="GP227" s="21"/>
    </row>
    <row r="228" spans="1:198" s="17" customFormat="1" ht="21" customHeight="1" x14ac:dyDescent="0.3">
      <c r="B228" s="4" t="s">
        <v>247</v>
      </c>
      <c r="C228" s="5"/>
      <c r="D228" s="5"/>
      <c r="E228" s="5"/>
      <c r="F228" s="5"/>
      <c r="G228" s="5"/>
    </row>
    <row r="230" spans="1:198" ht="21" customHeight="1" x14ac:dyDescent="0.3">
      <c r="A230" s="1">
        <v>12</v>
      </c>
      <c r="B230" s="74" t="s">
        <v>0</v>
      </c>
      <c r="C230" s="75" t="s">
        <v>1</v>
      </c>
      <c r="D230" s="76" t="s">
        <v>23</v>
      </c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3" t="s">
        <v>111</v>
      </c>
      <c r="BF230" s="73"/>
      <c r="BG230" s="73"/>
      <c r="BH230" s="73"/>
      <c r="BI230" s="73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40"/>
      <c r="DS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0"/>
      <c r="EU230" s="40"/>
      <c r="EV230" s="40"/>
      <c r="EW230" s="40"/>
      <c r="EX230" s="40"/>
      <c r="EY230" s="40"/>
      <c r="EZ230" s="40"/>
      <c r="FA230" s="40"/>
      <c r="FB230" s="40"/>
      <c r="FC230" s="40"/>
      <c r="FD230" s="40"/>
      <c r="FE230" s="40"/>
      <c r="FF230" s="40"/>
      <c r="FG230" s="40"/>
      <c r="FH230" s="40"/>
      <c r="FI230" s="40"/>
      <c r="FJ230" s="40"/>
      <c r="FK230" s="40"/>
      <c r="FL230" s="40"/>
      <c r="FM230" s="40"/>
      <c r="FN230" s="40"/>
      <c r="FO230" s="40"/>
      <c r="FP230" s="40"/>
      <c r="FQ230" s="40"/>
      <c r="FR230" s="40"/>
      <c r="FS230" s="40"/>
      <c r="FT230" s="40"/>
      <c r="FU230" s="40"/>
      <c r="FV230" s="40"/>
      <c r="FW230" s="40"/>
      <c r="FX230" s="40"/>
      <c r="FY230" s="40"/>
      <c r="FZ230" s="40"/>
      <c r="GA230" s="40"/>
      <c r="GB230" s="40"/>
      <c r="GC230" s="40"/>
      <c r="GD230" s="40"/>
      <c r="GE230" s="40"/>
      <c r="GF230" s="40"/>
      <c r="GG230" s="40"/>
      <c r="GH230" s="40"/>
      <c r="GI230" s="28"/>
      <c r="GJ230" s="28"/>
      <c r="GK230" s="28"/>
      <c r="GL230" s="28"/>
      <c r="GM230" s="28"/>
      <c r="GN230" s="28"/>
      <c r="GO230" s="28"/>
      <c r="GP230" s="28"/>
    </row>
    <row r="231" spans="1:198" ht="21" customHeight="1" x14ac:dyDescent="0.3">
      <c r="B231" s="74"/>
      <c r="C231" s="75"/>
      <c r="D231" s="2" t="s">
        <v>104</v>
      </c>
      <c r="E231" s="2" t="s">
        <v>103</v>
      </c>
      <c r="F231" s="2" t="s">
        <v>102</v>
      </c>
      <c r="G231" s="2" t="s">
        <v>101</v>
      </c>
      <c r="H231" s="2" t="s">
        <v>100</v>
      </c>
      <c r="I231" s="2" t="s">
        <v>99</v>
      </c>
      <c r="J231" s="2" t="s">
        <v>98</v>
      </c>
      <c r="K231" s="2" t="s">
        <v>97</v>
      </c>
      <c r="L231" s="2" t="s">
        <v>96</v>
      </c>
      <c r="M231" s="2" t="s">
        <v>95</v>
      </c>
      <c r="N231" s="2" t="s">
        <v>94</v>
      </c>
      <c r="O231" s="2" t="s">
        <v>93</v>
      </c>
      <c r="P231" s="2" t="s">
        <v>92</v>
      </c>
      <c r="Q231" s="2" t="s">
        <v>91</v>
      </c>
      <c r="R231" s="2" t="s">
        <v>90</v>
      </c>
      <c r="S231" s="2" t="s">
        <v>89</v>
      </c>
      <c r="T231" s="2" t="s">
        <v>88</v>
      </c>
      <c r="U231" s="2" t="s">
        <v>87</v>
      </c>
      <c r="V231" s="2" t="s">
        <v>86</v>
      </c>
      <c r="W231" s="2" t="s">
        <v>85</v>
      </c>
      <c r="X231" s="2" t="s">
        <v>84</v>
      </c>
      <c r="Y231" s="2" t="s">
        <v>83</v>
      </c>
      <c r="Z231" s="2" t="s">
        <v>82</v>
      </c>
      <c r="AA231" s="2" t="s">
        <v>81</v>
      </c>
      <c r="AB231" s="2" t="s">
        <v>80</v>
      </c>
      <c r="AC231" s="2" t="s">
        <v>79</v>
      </c>
      <c r="AD231" s="2" t="s">
        <v>78</v>
      </c>
      <c r="AE231" s="2" t="s">
        <v>77</v>
      </c>
      <c r="AF231" s="2" t="s">
        <v>76</v>
      </c>
      <c r="AG231" s="2" t="s">
        <v>75</v>
      </c>
      <c r="AH231" s="2" t="s">
        <v>74</v>
      </c>
      <c r="AI231" s="2" t="s">
        <v>73</v>
      </c>
      <c r="AJ231" s="2" t="s">
        <v>72</v>
      </c>
      <c r="AK231" s="2" t="s">
        <v>71</v>
      </c>
      <c r="AL231" s="2" t="s">
        <v>70</v>
      </c>
      <c r="AM231" s="2" t="s">
        <v>69</v>
      </c>
      <c r="AN231" s="2" t="s">
        <v>68</v>
      </c>
      <c r="AO231" s="2" t="s">
        <v>67</v>
      </c>
      <c r="AP231" s="2" t="s">
        <v>66</v>
      </c>
      <c r="AQ231" s="2" t="s">
        <v>65</v>
      </c>
      <c r="AR231" s="2" t="s">
        <v>64</v>
      </c>
      <c r="AS231" s="2" t="s">
        <v>63</v>
      </c>
      <c r="AT231" s="2" t="s">
        <v>62</v>
      </c>
      <c r="AU231" s="2" t="s">
        <v>61</v>
      </c>
      <c r="AV231" s="2" t="s">
        <v>60</v>
      </c>
      <c r="AW231" s="2" t="s">
        <v>59</v>
      </c>
      <c r="AX231" s="2" t="s">
        <v>58</v>
      </c>
      <c r="AY231" s="2" t="s">
        <v>57</v>
      </c>
      <c r="AZ231" s="2" t="s">
        <v>56</v>
      </c>
      <c r="BA231" s="2" t="s">
        <v>55</v>
      </c>
      <c r="BB231" s="2" t="s">
        <v>54</v>
      </c>
      <c r="BC231" s="2" t="s">
        <v>53</v>
      </c>
      <c r="BD231" s="2" t="s">
        <v>52</v>
      </c>
      <c r="BE231" s="2" t="s">
        <v>136</v>
      </c>
      <c r="BF231" s="2" t="s">
        <v>137</v>
      </c>
      <c r="BG231" s="2" t="s">
        <v>138</v>
      </c>
      <c r="BH231" s="2" t="s">
        <v>139</v>
      </c>
      <c r="BI231" s="2" t="s">
        <v>140</v>
      </c>
      <c r="BJ231" s="2" t="s">
        <v>141</v>
      </c>
      <c r="BK231" s="2" t="s">
        <v>142</v>
      </c>
      <c r="BL231" s="2" t="s">
        <v>143</v>
      </c>
      <c r="BM231" s="2" t="s">
        <v>144</v>
      </c>
      <c r="BN231" s="2" t="s">
        <v>145</v>
      </c>
      <c r="BO231" s="2" t="s">
        <v>146</v>
      </c>
      <c r="BP231" s="2" t="s">
        <v>147</v>
      </c>
      <c r="BQ231" s="2" t="s">
        <v>148</v>
      </c>
      <c r="BR231" s="2" t="s">
        <v>149</v>
      </c>
      <c r="BS231" s="2" t="s">
        <v>150</v>
      </c>
      <c r="BT231" s="2" t="s">
        <v>151</v>
      </c>
      <c r="BU231" s="2" t="s">
        <v>152</v>
      </c>
      <c r="BV231" s="2" t="s">
        <v>153</v>
      </c>
      <c r="BW231" s="2" t="s">
        <v>154</v>
      </c>
      <c r="BX231" s="2" t="s">
        <v>155</v>
      </c>
      <c r="BY231" s="2" t="s">
        <v>156</v>
      </c>
      <c r="BZ231" s="2" t="s">
        <v>157</v>
      </c>
      <c r="CA231" s="2" t="s">
        <v>158</v>
      </c>
      <c r="CB231" s="2" t="s">
        <v>159</v>
      </c>
      <c r="CC231" s="2" t="s">
        <v>160</v>
      </c>
      <c r="CD231" s="2" t="s">
        <v>161</v>
      </c>
      <c r="CE231" s="2" t="s">
        <v>162</v>
      </c>
      <c r="CF231" s="2" t="s">
        <v>163</v>
      </c>
      <c r="CG231" s="2" t="s">
        <v>164</v>
      </c>
      <c r="CH231" s="2" t="s">
        <v>165</v>
      </c>
      <c r="CI231" s="2" t="s">
        <v>166</v>
      </c>
      <c r="CJ231" s="2" t="s">
        <v>167</v>
      </c>
      <c r="CK231" s="2" t="s">
        <v>168</v>
      </c>
      <c r="CL231" s="2" t="s">
        <v>169</v>
      </c>
      <c r="CM231" s="2" t="s">
        <v>170</v>
      </c>
      <c r="CN231" s="2" t="s">
        <v>171</v>
      </c>
      <c r="CO231" s="2" t="s">
        <v>172</v>
      </c>
      <c r="CP231" s="2" t="s">
        <v>173</v>
      </c>
      <c r="CQ231" s="2" t="s">
        <v>174</v>
      </c>
      <c r="CR231" s="2" t="s">
        <v>175</v>
      </c>
      <c r="CS231" s="2" t="s">
        <v>176</v>
      </c>
      <c r="CT231" s="2" t="s">
        <v>177</v>
      </c>
      <c r="CU231" s="2" t="s">
        <v>178</v>
      </c>
      <c r="CV231" s="2" t="s">
        <v>179</v>
      </c>
      <c r="CW231" s="2" t="s">
        <v>180</v>
      </c>
      <c r="CX231" s="2" t="s">
        <v>181</v>
      </c>
      <c r="CY231" s="2" t="s">
        <v>182</v>
      </c>
      <c r="CZ231" s="2" t="s">
        <v>183</v>
      </c>
      <c r="DA231" s="2" t="s">
        <v>184</v>
      </c>
      <c r="DB231" s="2" t="s">
        <v>185</v>
      </c>
      <c r="DC231" s="2" t="s">
        <v>186</v>
      </c>
      <c r="DD231" s="2" t="s">
        <v>187</v>
      </c>
      <c r="DE231" s="2" t="s">
        <v>188</v>
      </c>
      <c r="DF231" s="2" t="s">
        <v>189</v>
      </c>
      <c r="DG231" s="2" t="s">
        <v>190</v>
      </c>
      <c r="DH231" s="2" t="s">
        <v>191</v>
      </c>
      <c r="DI231" s="2" t="s">
        <v>192</v>
      </c>
      <c r="DJ231" s="2" t="s">
        <v>193</v>
      </c>
      <c r="DK231" s="2" t="s">
        <v>194</v>
      </c>
      <c r="DL231" s="2" t="s">
        <v>195</v>
      </c>
      <c r="DM231" s="2" t="s">
        <v>196</v>
      </c>
      <c r="DN231" s="2" t="s">
        <v>197</v>
      </c>
      <c r="DO231" s="2" t="s">
        <v>198</v>
      </c>
      <c r="DP231" s="2" t="s">
        <v>199</v>
      </c>
      <c r="DQ231" s="2" t="s">
        <v>200</v>
      </c>
      <c r="DR231" s="2" t="s">
        <v>201</v>
      </c>
      <c r="DS231" s="2" t="s">
        <v>202</v>
      </c>
      <c r="DT231" s="2" t="s">
        <v>203</v>
      </c>
      <c r="DU231" s="2" t="s">
        <v>204</v>
      </c>
      <c r="DV231" s="2" t="s">
        <v>205</v>
      </c>
      <c r="DW231" s="2" t="s">
        <v>206</v>
      </c>
      <c r="DX231" s="2" t="s">
        <v>207</v>
      </c>
      <c r="DY231" s="2" t="s">
        <v>208</v>
      </c>
      <c r="DZ231" s="2" t="s">
        <v>209</v>
      </c>
      <c r="EA231" s="2" t="s">
        <v>210</v>
      </c>
      <c r="EB231" s="2" t="s">
        <v>211</v>
      </c>
      <c r="EC231" s="2" t="s">
        <v>212</v>
      </c>
      <c r="ED231" s="2" t="s">
        <v>213</v>
      </c>
      <c r="EE231" s="2" t="s">
        <v>214</v>
      </c>
      <c r="EF231" s="2" t="s">
        <v>215</v>
      </c>
      <c r="EG231" s="2" t="s">
        <v>216</v>
      </c>
      <c r="EH231" s="2" t="s">
        <v>217</v>
      </c>
      <c r="EI231" s="2" t="s">
        <v>218</v>
      </c>
      <c r="EJ231" s="2" t="s">
        <v>219</v>
      </c>
      <c r="EK231" s="2" t="s">
        <v>220</v>
      </c>
      <c r="EL231" s="2" t="s">
        <v>221</v>
      </c>
      <c r="EM231" s="2" t="s">
        <v>222</v>
      </c>
      <c r="EN231" s="2" t="s">
        <v>223</v>
      </c>
      <c r="EO231" s="2" t="s">
        <v>224</v>
      </c>
      <c r="EP231" s="2" t="s">
        <v>225</v>
      </c>
      <c r="EQ231" s="2" t="s">
        <v>226</v>
      </c>
      <c r="ER231" s="2" t="s">
        <v>227</v>
      </c>
      <c r="ES231" s="2" t="s">
        <v>228</v>
      </c>
      <c r="ET231" s="2" t="s">
        <v>229</v>
      </c>
      <c r="EU231" s="2" t="s">
        <v>230</v>
      </c>
      <c r="EV231" s="2" t="s">
        <v>231</v>
      </c>
      <c r="EW231" s="2" t="s">
        <v>232</v>
      </c>
      <c r="EX231" s="2" t="s">
        <v>233</v>
      </c>
      <c r="EY231" s="2" t="s">
        <v>234</v>
      </c>
      <c r="EZ231" s="2" t="s">
        <v>235</v>
      </c>
      <c r="FA231" s="2" t="s">
        <v>236</v>
      </c>
      <c r="FB231" s="2" t="s">
        <v>237</v>
      </c>
      <c r="FC231" s="2" t="s">
        <v>238</v>
      </c>
      <c r="FD231" s="2" t="s">
        <v>239</v>
      </c>
      <c r="FE231" s="2" t="s">
        <v>265</v>
      </c>
      <c r="FF231" s="2" t="s">
        <v>266</v>
      </c>
      <c r="FG231" s="2" t="s">
        <v>267</v>
      </c>
      <c r="FH231" s="2" t="s">
        <v>268</v>
      </c>
      <c r="FI231" s="2" t="s">
        <v>269</v>
      </c>
      <c r="FJ231" s="2" t="s">
        <v>270</v>
      </c>
      <c r="FK231" s="2" t="s">
        <v>271</v>
      </c>
      <c r="FL231" s="2" t="s">
        <v>272</v>
      </c>
      <c r="FM231" s="2" t="s">
        <v>273</v>
      </c>
      <c r="FN231" s="2" t="s">
        <v>274</v>
      </c>
      <c r="FO231" s="2" t="s">
        <v>275</v>
      </c>
      <c r="FP231" s="2" t="s">
        <v>276</v>
      </c>
      <c r="FQ231" s="2" t="s">
        <v>277</v>
      </c>
      <c r="FR231" s="2" t="s">
        <v>278</v>
      </c>
      <c r="FS231" s="2" t="s">
        <v>279</v>
      </c>
      <c r="FT231" s="2" t="s">
        <v>280</v>
      </c>
      <c r="FU231" s="2" t="s">
        <v>281</v>
      </c>
      <c r="FV231" s="2" t="s">
        <v>282</v>
      </c>
      <c r="FW231" s="2" t="s">
        <v>283</v>
      </c>
      <c r="FX231" s="2" t="s">
        <v>284</v>
      </c>
      <c r="FY231" s="2" t="s">
        <v>285</v>
      </c>
      <c r="FZ231" s="2" t="s">
        <v>286</v>
      </c>
      <c r="GA231" s="2" t="s">
        <v>287</v>
      </c>
      <c r="GB231" s="2" t="s">
        <v>288</v>
      </c>
      <c r="GC231" s="2" t="s">
        <v>289</v>
      </c>
      <c r="GD231" s="2" t="s">
        <v>290</v>
      </c>
      <c r="GE231" s="2" t="s">
        <v>291</v>
      </c>
      <c r="GF231" s="2" t="s">
        <v>292</v>
      </c>
      <c r="GG231" s="2" t="s">
        <v>293</v>
      </c>
      <c r="GH231" s="2" t="s">
        <v>294</v>
      </c>
      <c r="GI231" s="8"/>
      <c r="GJ231" s="8"/>
      <c r="GK231" s="8"/>
      <c r="GL231" s="8"/>
      <c r="GM231" s="8"/>
      <c r="GN231" s="8"/>
      <c r="GO231" s="8"/>
      <c r="GP231" s="8"/>
    </row>
    <row r="232" spans="1:198" ht="32.25" customHeight="1" x14ac:dyDescent="0.3">
      <c r="B232" s="3" t="s">
        <v>19</v>
      </c>
      <c r="C232" s="3" t="s">
        <v>5</v>
      </c>
      <c r="D232" s="11" t="s">
        <v>14</v>
      </c>
      <c r="E232" s="11" t="s">
        <v>14</v>
      </c>
      <c r="F232" s="20" t="s">
        <v>14</v>
      </c>
      <c r="G232" s="11" t="s">
        <v>14</v>
      </c>
      <c r="H232" s="11" t="s">
        <v>14</v>
      </c>
      <c r="I232" s="11" t="s">
        <v>14</v>
      </c>
      <c r="J232" s="11" t="s">
        <v>14</v>
      </c>
      <c r="K232" s="11" t="s">
        <v>14</v>
      </c>
      <c r="L232" s="11" t="s">
        <v>14</v>
      </c>
      <c r="M232" s="11" t="s">
        <v>14</v>
      </c>
      <c r="N232" s="11" t="s">
        <v>14</v>
      </c>
      <c r="O232" s="11" t="s">
        <v>14</v>
      </c>
      <c r="P232" s="11" t="s">
        <v>14</v>
      </c>
      <c r="Q232" s="11" t="s">
        <v>14</v>
      </c>
      <c r="R232" s="11" t="s">
        <v>14</v>
      </c>
      <c r="S232" s="11" t="s">
        <v>14</v>
      </c>
      <c r="T232" s="11" t="s">
        <v>14</v>
      </c>
      <c r="U232" s="11" t="s">
        <v>14</v>
      </c>
      <c r="V232" s="11" t="s">
        <v>14</v>
      </c>
      <c r="W232" s="11" t="s">
        <v>14</v>
      </c>
      <c r="X232" s="11" t="s">
        <v>14</v>
      </c>
      <c r="Y232" s="11" t="s">
        <v>14</v>
      </c>
      <c r="Z232" s="11" t="s">
        <v>14</v>
      </c>
      <c r="AA232" s="11" t="s">
        <v>14</v>
      </c>
      <c r="AB232" s="11" t="s">
        <v>14</v>
      </c>
      <c r="AC232" s="11" t="s">
        <v>14</v>
      </c>
      <c r="AD232" s="20" t="s">
        <v>14</v>
      </c>
      <c r="AE232" s="20" t="s">
        <v>14</v>
      </c>
      <c r="AF232" s="20" t="s">
        <v>14</v>
      </c>
      <c r="AG232" s="20" t="s">
        <v>14</v>
      </c>
      <c r="AH232" s="20" t="s">
        <v>14</v>
      </c>
      <c r="AI232" s="20" t="s">
        <v>14</v>
      </c>
      <c r="AJ232" s="20" t="s">
        <v>14</v>
      </c>
      <c r="AK232" s="20" t="s">
        <v>14</v>
      </c>
      <c r="AL232" s="20" t="s">
        <v>14</v>
      </c>
      <c r="AM232" s="20" t="s">
        <v>14</v>
      </c>
      <c r="AN232" s="20" t="s">
        <v>14</v>
      </c>
      <c r="AO232" s="20" t="s">
        <v>14</v>
      </c>
      <c r="AP232" s="20" t="s">
        <v>14</v>
      </c>
      <c r="AQ232" s="20" t="s">
        <v>14</v>
      </c>
      <c r="AR232" s="20" t="s">
        <v>14</v>
      </c>
      <c r="AS232" s="20" t="s">
        <v>14</v>
      </c>
      <c r="AT232" s="20" t="s">
        <v>14</v>
      </c>
      <c r="AU232" s="20" t="s">
        <v>14</v>
      </c>
      <c r="AV232" s="20" t="s">
        <v>14</v>
      </c>
      <c r="AW232" s="20" t="s">
        <v>14</v>
      </c>
      <c r="AX232" s="20" t="s">
        <v>14</v>
      </c>
      <c r="AY232" s="20" t="s">
        <v>14</v>
      </c>
      <c r="AZ232" s="20" t="s">
        <v>14</v>
      </c>
      <c r="BA232" s="20" t="s">
        <v>14</v>
      </c>
      <c r="BB232" s="20" t="s">
        <v>14</v>
      </c>
      <c r="BC232" s="20" t="s">
        <v>14</v>
      </c>
      <c r="BD232" s="20" t="s">
        <v>14</v>
      </c>
      <c r="BE232" s="20" t="s">
        <v>14</v>
      </c>
      <c r="BF232" s="20" t="s">
        <v>14</v>
      </c>
      <c r="BG232" s="20" t="s">
        <v>14</v>
      </c>
      <c r="BH232" s="20" t="s">
        <v>14</v>
      </c>
      <c r="BI232" s="20" t="s">
        <v>14</v>
      </c>
      <c r="BJ232" s="20" t="s">
        <v>14</v>
      </c>
      <c r="BK232" s="20" t="s">
        <v>14</v>
      </c>
      <c r="BL232" s="20" t="s">
        <v>14</v>
      </c>
      <c r="BM232" s="20" t="s">
        <v>14</v>
      </c>
      <c r="BN232" s="20" t="s">
        <v>14</v>
      </c>
      <c r="BO232" s="20" t="s">
        <v>14</v>
      </c>
      <c r="BP232" s="20" t="s">
        <v>14</v>
      </c>
      <c r="BQ232" s="20" t="s">
        <v>14</v>
      </c>
      <c r="BR232" s="20" t="s">
        <v>14</v>
      </c>
      <c r="BS232" s="20" t="s">
        <v>14</v>
      </c>
      <c r="BT232" s="20" t="s">
        <v>14</v>
      </c>
      <c r="BU232" s="20" t="s">
        <v>14</v>
      </c>
      <c r="BV232" s="20" t="s">
        <v>14</v>
      </c>
      <c r="BW232" s="20" t="s">
        <v>14</v>
      </c>
      <c r="BX232" s="20" t="s">
        <v>14</v>
      </c>
      <c r="BY232" s="20" t="s">
        <v>14</v>
      </c>
      <c r="BZ232" s="20" t="s">
        <v>14</v>
      </c>
      <c r="CA232" s="20" t="s">
        <v>14</v>
      </c>
      <c r="CB232" s="20" t="s">
        <v>14</v>
      </c>
      <c r="CC232" s="20" t="s">
        <v>14</v>
      </c>
      <c r="CD232" s="20" t="s">
        <v>14</v>
      </c>
      <c r="CE232" s="20" t="s">
        <v>14</v>
      </c>
      <c r="CF232" s="20" t="s">
        <v>14</v>
      </c>
      <c r="CG232" s="20" t="s">
        <v>14</v>
      </c>
      <c r="CH232" s="20" t="s">
        <v>14</v>
      </c>
      <c r="CI232" s="20" t="s">
        <v>14</v>
      </c>
      <c r="CJ232" s="20" t="s">
        <v>14</v>
      </c>
      <c r="CK232" s="20" t="s">
        <v>14</v>
      </c>
      <c r="CL232" s="20" t="s">
        <v>14</v>
      </c>
      <c r="CM232" s="20" t="s">
        <v>14</v>
      </c>
      <c r="CN232" s="20" t="s">
        <v>14</v>
      </c>
      <c r="CO232" s="20" t="s">
        <v>14</v>
      </c>
      <c r="CP232" s="20" t="s">
        <v>14</v>
      </c>
      <c r="CQ232" s="20" t="s">
        <v>14</v>
      </c>
      <c r="CR232" s="20" t="s">
        <v>14</v>
      </c>
      <c r="CS232" s="20" t="s">
        <v>14</v>
      </c>
      <c r="CT232" s="20" t="s">
        <v>14</v>
      </c>
      <c r="CU232" s="20" t="s">
        <v>14</v>
      </c>
      <c r="CV232" s="20" t="s">
        <v>14</v>
      </c>
      <c r="CW232" s="20" t="s">
        <v>14</v>
      </c>
      <c r="CX232" s="20" t="s">
        <v>14</v>
      </c>
      <c r="CY232" s="20" t="s">
        <v>14</v>
      </c>
      <c r="CZ232" s="20" t="s">
        <v>14</v>
      </c>
      <c r="DA232" s="20" t="s">
        <v>14</v>
      </c>
      <c r="DB232" s="20" t="s">
        <v>14</v>
      </c>
      <c r="DC232" s="20" t="s">
        <v>14</v>
      </c>
      <c r="DD232" s="20" t="s">
        <v>14</v>
      </c>
      <c r="DE232" s="20" t="s">
        <v>14</v>
      </c>
      <c r="DF232" s="20" t="s">
        <v>14</v>
      </c>
      <c r="DG232" s="20" t="s">
        <v>14</v>
      </c>
      <c r="DH232" s="20" t="s">
        <v>14</v>
      </c>
      <c r="DI232" s="20" t="s">
        <v>14</v>
      </c>
      <c r="DJ232" s="20" t="s">
        <v>14</v>
      </c>
      <c r="DK232" s="20" t="s">
        <v>14</v>
      </c>
      <c r="DL232" s="20" t="s">
        <v>14</v>
      </c>
      <c r="DM232" s="20" t="s">
        <v>14</v>
      </c>
      <c r="DN232" s="20" t="s">
        <v>14</v>
      </c>
      <c r="DO232" s="20" t="s">
        <v>14</v>
      </c>
      <c r="DP232" s="20" t="s">
        <v>14</v>
      </c>
      <c r="DQ232" s="20" t="s">
        <v>14</v>
      </c>
      <c r="DR232" s="20" t="s">
        <v>14</v>
      </c>
      <c r="DS232" s="20" t="s">
        <v>14</v>
      </c>
      <c r="DT232" s="20" t="s">
        <v>14</v>
      </c>
      <c r="DU232" s="20" t="s">
        <v>14</v>
      </c>
      <c r="DV232" s="20" t="s">
        <v>14</v>
      </c>
      <c r="DW232" s="20" t="s">
        <v>14</v>
      </c>
      <c r="DX232" s="20" t="s">
        <v>14</v>
      </c>
      <c r="DY232" s="20" t="s">
        <v>14</v>
      </c>
      <c r="DZ232" s="20" t="s">
        <v>14</v>
      </c>
      <c r="EA232" s="20" t="s">
        <v>14</v>
      </c>
      <c r="EB232" s="20" t="s">
        <v>14</v>
      </c>
      <c r="EC232" s="20" t="s">
        <v>14</v>
      </c>
      <c r="ED232" s="20" t="s">
        <v>14</v>
      </c>
      <c r="EE232" s="20" t="s">
        <v>14</v>
      </c>
      <c r="EF232" s="20" t="s">
        <v>14</v>
      </c>
      <c r="EG232" s="20" t="s">
        <v>14</v>
      </c>
      <c r="EH232" s="20" t="s">
        <v>14</v>
      </c>
      <c r="EI232" s="20" t="s">
        <v>14</v>
      </c>
      <c r="EJ232" s="20" t="s">
        <v>14</v>
      </c>
      <c r="EK232" s="20" t="s">
        <v>14</v>
      </c>
      <c r="EL232" s="20" t="s">
        <v>14</v>
      </c>
      <c r="EM232" s="20" t="s">
        <v>14</v>
      </c>
      <c r="EN232" s="20" t="s">
        <v>14</v>
      </c>
      <c r="EO232" s="20" t="s">
        <v>14</v>
      </c>
      <c r="EP232" s="20" t="s">
        <v>14</v>
      </c>
      <c r="EQ232" s="20" t="s">
        <v>14</v>
      </c>
      <c r="ER232" s="20" t="s">
        <v>14</v>
      </c>
      <c r="ES232" s="20" t="s">
        <v>14</v>
      </c>
      <c r="ET232" s="20" t="s">
        <v>14</v>
      </c>
      <c r="EU232" s="20" t="s">
        <v>14</v>
      </c>
      <c r="EV232" s="20" t="s">
        <v>14</v>
      </c>
      <c r="EW232" s="20" t="s">
        <v>14</v>
      </c>
      <c r="EX232" s="20" t="s">
        <v>14</v>
      </c>
      <c r="EY232" s="20" t="s">
        <v>14</v>
      </c>
      <c r="EZ232" s="20" t="s">
        <v>14</v>
      </c>
      <c r="FA232" s="20" t="s">
        <v>14</v>
      </c>
      <c r="FB232" s="20" t="s">
        <v>14</v>
      </c>
      <c r="FC232" s="20" t="s">
        <v>14</v>
      </c>
      <c r="FD232" s="20" t="s">
        <v>14</v>
      </c>
      <c r="FE232" s="20">
        <v>9916.86</v>
      </c>
      <c r="FF232" s="20">
        <v>7368.67</v>
      </c>
      <c r="FG232" s="20">
        <v>1279.8499999999999</v>
      </c>
      <c r="FH232" s="20">
        <v>6430.08</v>
      </c>
      <c r="FI232" s="20">
        <v>5474.54</v>
      </c>
      <c r="FJ232" s="20">
        <v>5652.94</v>
      </c>
      <c r="FK232" s="20">
        <v>8314.84</v>
      </c>
      <c r="FL232" s="20">
        <v>8554.5400000000009</v>
      </c>
      <c r="FM232" s="20">
        <v>8215.89</v>
      </c>
      <c r="FN232" s="20">
        <v>3889.94</v>
      </c>
      <c r="FO232" s="20">
        <v>4807.0600000000004</v>
      </c>
      <c r="FP232" s="20">
        <v>5939.52</v>
      </c>
      <c r="FQ232" s="20">
        <v>21625.61</v>
      </c>
      <c r="FR232" s="20">
        <v>14585.5</v>
      </c>
      <c r="FS232" s="20">
        <v>19927.73</v>
      </c>
      <c r="FT232" s="20">
        <v>25121.54</v>
      </c>
      <c r="FU232" s="20">
        <v>5073</v>
      </c>
      <c r="FV232" s="20">
        <v>6769.8</v>
      </c>
      <c r="FW232" s="20">
        <v>16450.95</v>
      </c>
      <c r="FX232" s="20">
        <v>15657.55</v>
      </c>
      <c r="FY232" s="20">
        <v>14365.79</v>
      </c>
      <c r="FZ232" s="20">
        <v>9407.42</v>
      </c>
      <c r="GA232" s="20">
        <v>6006</v>
      </c>
      <c r="GB232" s="20">
        <v>5205.62</v>
      </c>
      <c r="GC232" s="20">
        <v>12662.97</v>
      </c>
      <c r="GD232" s="20">
        <v>6704.5</v>
      </c>
      <c r="GE232" s="20">
        <v>15289.18</v>
      </c>
      <c r="GF232" s="20">
        <v>10710.65</v>
      </c>
      <c r="GG232" s="20">
        <v>9218.48</v>
      </c>
      <c r="GH232" s="20">
        <v>6950.84</v>
      </c>
      <c r="GI232" s="30"/>
      <c r="GJ232" s="30"/>
      <c r="GK232" s="30"/>
      <c r="GL232" s="30"/>
      <c r="GM232" s="30"/>
      <c r="GN232" s="30"/>
      <c r="GO232" s="30"/>
      <c r="GP232" s="30"/>
    </row>
    <row r="233" spans="1:198" ht="30.75" customHeight="1" x14ac:dyDescent="0.3">
      <c r="B233" s="3" t="s">
        <v>20</v>
      </c>
      <c r="C233" s="3" t="s">
        <v>6</v>
      </c>
      <c r="D233" s="59" t="s">
        <v>14</v>
      </c>
      <c r="E233" s="11" t="s">
        <v>14</v>
      </c>
      <c r="F233" s="11" t="s">
        <v>14</v>
      </c>
      <c r="G233" s="11" t="s">
        <v>14</v>
      </c>
      <c r="H233" s="11" t="s">
        <v>14</v>
      </c>
      <c r="I233" s="11" t="s">
        <v>14</v>
      </c>
      <c r="J233" s="11" t="s">
        <v>14</v>
      </c>
      <c r="K233" s="11" t="s">
        <v>14</v>
      </c>
      <c r="L233" s="11" t="s">
        <v>14</v>
      </c>
      <c r="M233" s="11" t="s">
        <v>14</v>
      </c>
      <c r="N233" s="11" t="s">
        <v>14</v>
      </c>
      <c r="O233" s="11" t="s">
        <v>14</v>
      </c>
      <c r="P233" s="11" t="s">
        <v>14</v>
      </c>
      <c r="Q233" s="11" t="s">
        <v>14</v>
      </c>
      <c r="R233" s="11" t="s">
        <v>14</v>
      </c>
      <c r="S233" s="11" t="s">
        <v>14</v>
      </c>
      <c r="T233" s="11" t="s">
        <v>14</v>
      </c>
      <c r="U233" s="11" t="s">
        <v>14</v>
      </c>
      <c r="V233" s="11" t="s">
        <v>14</v>
      </c>
      <c r="W233" s="11" t="s">
        <v>14</v>
      </c>
      <c r="X233" s="11" t="s">
        <v>14</v>
      </c>
      <c r="Y233" s="11" t="s">
        <v>14</v>
      </c>
      <c r="Z233" s="11" t="s">
        <v>14</v>
      </c>
      <c r="AA233" s="11" t="s">
        <v>14</v>
      </c>
      <c r="AB233" s="11" t="s">
        <v>14</v>
      </c>
      <c r="AC233" s="11" t="s">
        <v>14</v>
      </c>
      <c r="AD233" s="11" t="s">
        <v>14</v>
      </c>
      <c r="AE233" s="11" t="s">
        <v>14</v>
      </c>
      <c r="AF233" s="11" t="s">
        <v>14</v>
      </c>
      <c r="AG233" s="11" t="s">
        <v>14</v>
      </c>
      <c r="AH233" s="11" t="s">
        <v>14</v>
      </c>
      <c r="AI233" s="11" t="s">
        <v>14</v>
      </c>
      <c r="AJ233" s="11" t="s">
        <v>14</v>
      </c>
      <c r="AK233" s="11" t="s">
        <v>14</v>
      </c>
      <c r="AL233" s="11" t="s">
        <v>14</v>
      </c>
      <c r="AM233" s="11" t="s">
        <v>14</v>
      </c>
      <c r="AN233" s="11" t="s">
        <v>14</v>
      </c>
      <c r="AO233" s="11" t="s">
        <v>14</v>
      </c>
      <c r="AP233" s="11" t="s">
        <v>14</v>
      </c>
      <c r="AQ233" s="11" t="s">
        <v>14</v>
      </c>
      <c r="AR233" s="11" t="s">
        <v>14</v>
      </c>
      <c r="AS233" s="11" t="s">
        <v>14</v>
      </c>
      <c r="AT233" s="11" t="s">
        <v>14</v>
      </c>
      <c r="AU233" s="11" t="s">
        <v>14</v>
      </c>
      <c r="AV233" s="11" t="s">
        <v>14</v>
      </c>
      <c r="AW233" s="11" t="s">
        <v>14</v>
      </c>
      <c r="AX233" s="11" t="s">
        <v>14</v>
      </c>
      <c r="AY233" s="11" t="s">
        <v>14</v>
      </c>
      <c r="AZ233" s="11" t="s">
        <v>14</v>
      </c>
      <c r="BA233" s="11" t="s">
        <v>14</v>
      </c>
      <c r="BB233" s="11" t="s">
        <v>14</v>
      </c>
      <c r="BC233" s="11" t="s">
        <v>14</v>
      </c>
      <c r="BD233" s="11" t="s">
        <v>14</v>
      </c>
      <c r="BE233" s="59" t="s">
        <v>14</v>
      </c>
      <c r="BF233" s="59" t="s">
        <v>14</v>
      </c>
      <c r="BG233" s="59" t="s">
        <v>14</v>
      </c>
      <c r="BH233" s="59" t="s">
        <v>14</v>
      </c>
      <c r="BI233" s="59" t="s">
        <v>14</v>
      </c>
      <c r="BJ233" s="20" t="s">
        <v>14</v>
      </c>
      <c r="BK233" s="20" t="s">
        <v>14</v>
      </c>
      <c r="BL233" s="20" t="s">
        <v>14</v>
      </c>
      <c r="BM233" s="20" t="s">
        <v>14</v>
      </c>
      <c r="BN233" s="20" t="s">
        <v>14</v>
      </c>
      <c r="BO233" s="20" t="s">
        <v>14</v>
      </c>
      <c r="BP233" s="20" t="s">
        <v>14</v>
      </c>
      <c r="BQ233" s="20" t="s">
        <v>14</v>
      </c>
      <c r="BR233" s="20" t="s">
        <v>14</v>
      </c>
      <c r="BS233" s="20" t="s">
        <v>14</v>
      </c>
      <c r="BT233" s="20" t="s">
        <v>14</v>
      </c>
      <c r="BU233" s="20" t="s">
        <v>14</v>
      </c>
      <c r="BV233" s="20" t="s">
        <v>14</v>
      </c>
      <c r="BW233" s="20" t="s">
        <v>14</v>
      </c>
      <c r="BX233" s="20" t="s">
        <v>14</v>
      </c>
      <c r="BY233" s="20" t="s">
        <v>14</v>
      </c>
      <c r="BZ233" s="20" t="s">
        <v>14</v>
      </c>
      <c r="CA233" s="20" t="s">
        <v>14</v>
      </c>
      <c r="CB233" s="20" t="s">
        <v>14</v>
      </c>
      <c r="CC233" s="20" t="s">
        <v>14</v>
      </c>
      <c r="CD233" s="20" t="s">
        <v>14</v>
      </c>
      <c r="CE233" s="20" t="s">
        <v>14</v>
      </c>
      <c r="CF233" s="20" t="s">
        <v>14</v>
      </c>
      <c r="CG233" s="20" t="s">
        <v>14</v>
      </c>
      <c r="CH233" s="20" t="s">
        <v>14</v>
      </c>
      <c r="CI233" s="20" t="s">
        <v>14</v>
      </c>
      <c r="CJ233" s="20" t="s">
        <v>14</v>
      </c>
      <c r="CK233" s="20" t="s">
        <v>14</v>
      </c>
      <c r="CL233" s="20" t="s">
        <v>14</v>
      </c>
      <c r="CM233" s="20" t="s">
        <v>14</v>
      </c>
      <c r="CN233" s="20" t="s">
        <v>14</v>
      </c>
      <c r="CO233" s="20" t="s">
        <v>14</v>
      </c>
      <c r="CP233" s="20" t="s">
        <v>14</v>
      </c>
      <c r="CQ233" s="20" t="s">
        <v>14</v>
      </c>
      <c r="CR233" s="20" t="s">
        <v>14</v>
      </c>
      <c r="CS233" s="20" t="s">
        <v>14</v>
      </c>
      <c r="CT233" s="20" t="s">
        <v>14</v>
      </c>
      <c r="CU233" s="20" t="s">
        <v>14</v>
      </c>
      <c r="CV233" s="20" t="s">
        <v>14</v>
      </c>
      <c r="CW233" s="20" t="s">
        <v>14</v>
      </c>
      <c r="CX233" s="20" t="s">
        <v>14</v>
      </c>
      <c r="CY233" s="20" t="s">
        <v>14</v>
      </c>
      <c r="CZ233" s="20" t="s">
        <v>14</v>
      </c>
      <c r="DA233" s="20" t="s">
        <v>14</v>
      </c>
      <c r="DB233" s="20" t="s">
        <v>14</v>
      </c>
      <c r="DC233" s="20" t="s">
        <v>14</v>
      </c>
      <c r="DD233" s="20" t="s">
        <v>14</v>
      </c>
      <c r="DE233" s="11" t="s">
        <v>14</v>
      </c>
      <c r="DF233" s="11" t="s">
        <v>14</v>
      </c>
      <c r="DG233" s="11" t="s">
        <v>14</v>
      </c>
      <c r="DH233" s="11" t="s">
        <v>14</v>
      </c>
      <c r="DI233" s="11" t="s">
        <v>14</v>
      </c>
      <c r="DJ233" s="11" t="s">
        <v>14</v>
      </c>
      <c r="DK233" s="11" t="s">
        <v>14</v>
      </c>
      <c r="DL233" s="11" t="s">
        <v>14</v>
      </c>
      <c r="DM233" s="11" t="s">
        <v>14</v>
      </c>
      <c r="DN233" s="11" t="s">
        <v>14</v>
      </c>
      <c r="DO233" s="11" t="s">
        <v>14</v>
      </c>
      <c r="DP233" s="11" t="s">
        <v>14</v>
      </c>
      <c r="DQ233" s="11" t="s">
        <v>14</v>
      </c>
      <c r="DR233" s="11" t="s">
        <v>14</v>
      </c>
      <c r="DS233" s="11" t="s">
        <v>14</v>
      </c>
      <c r="DT233" s="11" t="s">
        <v>14</v>
      </c>
      <c r="DU233" s="11" t="s">
        <v>14</v>
      </c>
      <c r="DV233" s="11" t="s">
        <v>14</v>
      </c>
      <c r="DW233" s="11" t="s">
        <v>14</v>
      </c>
      <c r="DX233" s="11" t="s">
        <v>14</v>
      </c>
      <c r="DY233" s="11" t="s">
        <v>14</v>
      </c>
      <c r="DZ233" s="11" t="s">
        <v>14</v>
      </c>
      <c r="EA233" s="11" t="s">
        <v>14</v>
      </c>
      <c r="EB233" s="11" t="s">
        <v>14</v>
      </c>
      <c r="EC233" s="11" t="s">
        <v>14</v>
      </c>
      <c r="ED233" s="11" t="s">
        <v>14</v>
      </c>
      <c r="EE233" s="11" t="s">
        <v>14</v>
      </c>
      <c r="EF233" s="11" t="s">
        <v>14</v>
      </c>
      <c r="EG233" s="11" t="s">
        <v>14</v>
      </c>
      <c r="EH233" s="11" t="s">
        <v>14</v>
      </c>
      <c r="EI233" s="11" t="s">
        <v>14</v>
      </c>
      <c r="EJ233" s="11" t="s">
        <v>14</v>
      </c>
      <c r="EK233" s="11" t="s">
        <v>14</v>
      </c>
      <c r="EL233" s="11" t="s">
        <v>14</v>
      </c>
      <c r="EM233" s="11" t="s">
        <v>14</v>
      </c>
      <c r="EN233" s="11" t="s">
        <v>14</v>
      </c>
      <c r="EO233" s="11" t="s">
        <v>14</v>
      </c>
      <c r="EP233" s="11" t="s">
        <v>14</v>
      </c>
      <c r="EQ233" s="11" t="s">
        <v>14</v>
      </c>
      <c r="ER233" s="11" t="s">
        <v>14</v>
      </c>
      <c r="ES233" s="11" t="s">
        <v>14</v>
      </c>
      <c r="ET233" s="11" t="s">
        <v>14</v>
      </c>
      <c r="EU233" s="11" t="s">
        <v>14</v>
      </c>
      <c r="EV233" s="11" t="s">
        <v>14</v>
      </c>
      <c r="EW233" s="11" t="s">
        <v>14</v>
      </c>
      <c r="EX233" s="11" t="s">
        <v>14</v>
      </c>
      <c r="EY233" s="11" t="s">
        <v>14</v>
      </c>
      <c r="EZ233" s="11" t="s">
        <v>14</v>
      </c>
      <c r="FA233" s="11" t="s">
        <v>14</v>
      </c>
      <c r="FB233" s="11" t="s">
        <v>14</v>
      </c>
      <c r="FC233" s="11" t="s">
        <v>14</v>
      </c>
      <c r="FD233" s="11" t="s">
        <v>14</v>
      </c>
      <c r="FE233" s="11">
        <v>0</v>
      </c>
      <c r="FF233" s="11">
        <v>0</v>
      </c>
      <c r="FG233" s="11">
        <v>0</v>
      </c>
      <c r="FH233" s="11">
        <v>0</v>
      </c>
      <c r="FI233" s="11">
        <v>0</v>
      </c>
      <c r="FJ233" s="11">
        <v>0</v>
      </c>
      <c r="FK233" s="11">
        <v>0</v>
      </c>
      <c r="FL233" s="11">
        <v>0</v>
      </c>
      <c r="FM233" s="11">
        <v>0</v>
      </c>
      <c r="FN233" s="11">
        <v>0</v>
      </c>
      <c r="FO233" s="11">
        <v>0</v>
      </c>
      <c r="FP233" s="11">
        <v>0</v>
      </c>
      <c r="FQ233" s="11">
        <v>0</v>
      </c>
      <c r="FR233" s="11">
        <v>0</v>
      </c>
      <c r="FS233" s="11">
        <v>0</v>
      </c>
      <c r="FT233" s="11">
        <v>0</v>
      </c>
      <c r="FU233" s="11">
        <v>0</v>
      </c>
      <c r="FV233" s="11">
        <v>0</v>
      </c>
      <c r="FW233" s="11">
        <v>0</v>
      </c>
      <c r="FX233" s="11">
        <v>0</v>
      </c>
      <c r="FY233" s="11">
        <v>0</v>
      </c>
      <c r="FZ233" s="11">
        <v>0</v>
      </c>
      <c r="GA233" s="11">
        <v>0</v>
      </c>
      <c r="GB233" s="11">
        <v>0</v>
      </c>
      <c r="GC233" s="20">
        <v>0</v>
      </c>
      <c r="GD233" s="20">
        <v>0</v>
      </c>
      <c r="GE233" s="20">
        <v>0</v>
      </c>
      <c r="GF233" s="20">
        <v>0</v>
      </c>
      <c r="GG233" s="20">
        <v>0</v>
      </c>
      <c r="GH233" s="20">
        <v>0</v>
      </c>
      <c r="GI233" s="30"/>
      <c r="GJ233" s="30"/>
      <c r="GK233" s="31"/>
      <c r="GL233" s="31"/>
      <c r="GM233" s="31"/>
      <c r="GN233" s="31"/>
      <c r="GO233" s="31"/>
      <c r="GP233" s="31"/>
    </row>
    <row r="234" spans="1:198" ht="28.5" customHeight="1" x14ac:dyDescent="0.3">
      <c r="B234" s="3" t="s">
        <v>7</v>
      </c>
      <c r="C234" s="3" t="s">
        <v>8</v>
      </c>
      <c r="D234" s="11" t="s">
        <v>14</v>
      </c>
      <c r="E234" s="11" t="s">
        <v>14</v>
      </c>
      <c r="F234" s="11" t="s">
        <v>14</v>
      </c>
      <c r="G234" s="11" t="s">
        <v>14</v>
      </c>
      <c r="H234" s="11" t="s">
        <v>14</v>
      </c>
      <c r="I234" s="11" t="s">
        <v>14</v>
      </c>
      <c r="J234" s="11" t="s">
        <v>14</v>
      </c>
      <c r="K234" s="11" t="s">
        <v>14</v>
      </c>
      <c r="L234" s="11" t="s">
        <v>14</v>
      </c>
      <c r="M234" s="11" t="s">
        <v>14</v>
      </c>
      <c r="N234" s="11" t="s">
        <v>14</v>
      </c>
      <c r="O234" s="11" t="s">
        <v>14</v>
      </c>
      <c r="P234" s="11" t="s">
        <v>14</v>
      </c>
      <c r="Q234" s="11" t="s">
        <v>14</v>
      </c>
      <c r="R234" s="11" t="s">
        <v>14</v>
      </c>
      <c r="S234" s="11" t="s">
        <v>14</v>
      </c>
      <c r="T234" s="11" t="s">
        <v>14</v>
      </c>
      <c r="U234" s="11" t="s">
        <v>14</v>
      </c>
      <c r="V234" s="11" t="s">
        <v>14</v>
      </c>
      <c r="W234" s="11" t="s">
        <v>14</v>
      </c>
      <c r="X234" s="11" t="s">
        <v>14</v>
      </c>
      <c r="Y234" s="11" t="s">
        <v>14</v>
      </c>
      <c r="Z234" s="11" t="s">
        <v>14</v>
      </c>
      <c r="AA234" s="11" t="s">
        <v>14</v>
      </c>
      <c r="AB234" s="11" t="s">
        <v>14</v>
      </c>
      <c r="AC234" s="11" t="s">
        <v>14</v>
      </c>
      <c r="AD234" s="11" t="s">
        <v>14</v>
      </c>
      <c r="AE234" s="11" t="s">
        <v>14</v>
      </c>
      <c r="AF234" s="11" t="s">
        <v>14</v>
      </c>
      <c r="AG234" s="11" t="s">
        <v>14</v>
      </c>
      <c r="AH234" s="11" t="s">
        <v>14</v>
      </c>
      <c r="AI234" s="11" t="s">
        <v>14</v>
      </c>
      <c r="AJ234" s="11" t="s">
        <v>14</v>
      </c>
      <c r="AK234" s="11" t="s">
        <v>14</v>
      </c>
      <c r="AL234" s="11" t="s">
        <v>14</v>
      </c>
      <c r="AM234" s="11" t="s">
        <v>14</v>
      </c>
      <c r="AN234" s="11" t="s">
        <v>14</v>
      </c>
      <c r="AO234" s="11" t="s">
        <v>14</v>
      </c>
      <c r="AP234" s="11" t="s">
        <v>14</v>
      </c>
      <c r="AQ234" s="11" t="s">
        <v>14</v>
      </c>
      <c r="AR234" s="11" t="s">
        <v>14</v>
      </c>
      <c r="AS234" s="11" t="s">
        <v>14</v>
      </c>
      <c r="AT234" s="11" t="s">
        <v>14</v>
      </c>
      <c r="AU234" s="11" t="s">
        <v>14</v>
      </c>
      <c r="AV234" s="11" t="s">
        <v>14</v>
      </c>
      <c r="AW234" s="11" t="s">
        <v>14</v>
      </c>
      <c r="AX234" s="11" t="s">
        <v>14</v>
      </c>
      <c r="AY234" s="11" t="s">
        <v>14</v>
      </c>
      <c r="AZ234" s="11" t="s">
        <v>14</v>
      </c>
      <c r="BA234" s="11" t="s">
        <v>14</v>
      </c>
      <c r="BB234" s="11" t="s">
        <v>14</v>
      </c>
      <c r="BC234" s="11" t="s">
        <v>14</v>
      </c>
      <c r="BD234" s="11" t="s">
        <v>14</v>
      </c>
      <c r="BE234" s="11" t="s">
        <v>14</v>
      </c>
      <c r="BF234" s="11" t="s">
        <v>14</v>
      </c>
      <c r="BG234" s="11" t="s">
        <v>14</v>
      </c>
      <c r="BH234" s="11" t="s">
        <v>14</v>
      </c>
      <c r="BI234" s="11" t="s">
        <v>14</v>
      </c>
      <c r="BJ234" s="11" t="s">
        <v>14</v>
      </c>
      <c r="BK234" s="11" t="s">
        <v>14</v>
      </c>
      <c r="BL234" s="11" t="s">
        <v>14</v>
      </c>
      <c r="BM234" s="11" t="s">
        <v>14</v>
      </c>
      <c r="BN234" s="11" t="s">
        <v>14</v>
      </c>
      <c r="BO234" s="11" t="s">
        <v>14</v>
      </c>
      <c r="BP234" s="11" t="s">
        <v>14</v>
      </c>
      <c r="BQ234" s="11" t="s">
        <v>14</v>
      </c>
      <c r="BR234" s="11" t="s">
        <v>14</v>
      </c>
      <c r="BS234" s="11" t="s">
        <v>14</v>
      </c>
      <c r="BT234" s="11" t="s">
        <v>14</v>
      </c>
      <c r="BU234" s="11" t="s">
        <v>14</v>
      </c>
      <c r="BV234" s="11" t="s">
        <v>14</v>
      </c>
      <c r="BW234" s="11" t="s">
        <v>14</v>
      </c>
      <c r="BX234" s="11" t="s">
        <v>14</v>
      </c>
      <c r="BY234" s="11" t="s">
        <v>14</v>
      </c>
      <c r="BZ234" s="11" t="s">
        <v>14</v>
      </c>
      <c r="CA234" s="11" t="s">
        <v>14</v>
      </c>
      <c r="CB234" s="11" t="s">
        <v>14</v>
      </c>
      <c r="CC234" s="11" t="s">
        <v>14</v>
      </c>
      <c r="CD234" s="11" t="s">
        <v>14</v>
      </c>
      <c r="CE234" s="11" t="s">
        <v>14</v>
      </c>
      <c r="CF234" s="11" t="s">
        <v>14</v>
      </c>
      <c r="CG234" s="11" t="s">
        <v>14</v>
      </c>
      <c r="CH234" s="11" t="s">
        <v>14</v>
      </c>
      <c r="CI234" s="11" t="s">
        <v>14</v>
      </c>
      <c r="CJ234" s="11" t="s">
        <v>14</v>
      </c>
      <c r="CK234" s="11" t="s">
        <v>14</v>
      </c>
      <c r="CL234" s="11" t="s">
        <v>14</v>
      </c>
      <c r="CM234" s="11" t="s">
        <v>14</v>
      </c>
      <c r="CN234" s="11" t="s">
        <v>14</v>
      </c>
      <c r="CO234" s="11" t="s">
        <v>14</v>
      </c>
      <c r="CP234" s="11" t="s">
        <v>14</v>
      </c>
      <c r="CQ234" s="11" t="s">
        <v>14</v>
      </c>
      <c r="CR234" s="11" t="s">
        <v>14</v>
      </c>
      <c r="CS234" s="11" t="s">
        <v>14</v>
      </c>
      <c r="CT234" s="11" t="s">
        <v>14</v>
      </c>
      <c r="CU234" s="11" t="s">
        <v>14</v>
      </c>
      <c r="CV234" s="11" t="s">
        <v>14</v>
      </c>
      <c r="CW234" s="11" t="s">
        <v>14</v>
      </c>
      <c r="CX234" s="11" t="s">
        <v>14</v>
      </c>
      <c r="CY234" s="11" t="s">
        <v>14</v>
      </c>
      <c r="CZ234" s="11" t="s">
        <v>14</v>
      </c>
      <c r="DA234" s="11" t="s">
        <v>14</v>
      </c>
      <c r="DB234" s="11" t="s">
        <v>14</v>
      </c>
      <c r="DC234" s="11" t="s">
        <v>14</v>
      </c>
      <c r="DD234" s="11" t="s">
        <v>14</v>
      </c>
      <c r="DE234" s="11" t="s">
        <v>14</v>
      </c>
      <c r="DF234" s="11" t="s">
        <v>14</v>
      </c>
      <c r="DG234" s="11" t="s">
        <v>14</v>
      </c>
      <c r="DH234" s="11" t="s">
        <v>14</v>
      </c>
      <c r="DI234" s="11" t="s">
        <v>14</v>
      </c>
      <c r="DJ234" s="11" t="s">
        <v>14</v>
      </c>
      <c r="DK234" s="11" t="s">
        <v>14</v>
      </c>
      <c r="DL234" s="11" t="s">
        <v>14</v>
      </c>
      <c r="DM234" s="11" t="s">
        <v>14</v>
      </c>
      <c r="DN234" s="11" t="s">
        <v>14</v>
      </c>
      <c r="DO234" s="11" t="s">
        <v>14</v>
      </c>
      <c r="DP234" s="11" t="s">
        <v>14</v>
      </c>
      <c r="DQ234" s="11" t="s">
        <v>14</v>
      </c>
      <c r="DR234" s="11" t="s">
        <v>14</v>
      </c>
      <c r="DS234" s="11" t="s">
        <v>14</v>
      </c>
      <c r="DT234" s="11" t="s">
        <v>14</v>
      </c>
      <c r="DU234" s="11" t="s">
        <v>14</v>
      </c>
      <c r="DV234" s="11" t="s">
        <v>14</v>
      </c>
      <c r="DW234" s="11" t="s">
        <v>14</v>
      </c>
      <c r="DX234" s="11" t="s">
        <v>14</v>
      </c>
      <c r="DY234" s="11" t="s">
        <v>14</v>
      </c>
      <c r="DZ234" s="11" t="s">
        <v>14</v>
      </c>
      <c r="EA234" s="11" t="s">
        <v>14</v>
      </c>
      <c r="EB234" s="11" t="s">
        <v>14</v>
      </c>
      <c r="EC234" s="11" t="s">
        <v>14</v>
      </c>
      <c r="ED234" s="11" t="s">
        <v>14</v>
      </c>
      <c r="EE234" s="11" t="s">
        <v>14</v>
      </c>
      <c r="EF234" s="11" t="s">
        <v>14</v>
      </c>
      <c r="EG234" s="11" t="s">
        <v>14</v>
      </c>
      <c r="EH234" s="11" t="s">
        <v>14</v>
      </c>
      <c r="EI234" s="11" t="s">
        <v>14</v>
      </c>
      <c r="EJ234" s="11" t="s">
        <v>14</v>
      </c>
      <c r="EK234" s="11" t="s">
        <v>14</v>
      </c>
      <c r="EL234" s="11" t="s">
        <v>14</v>
      </c>
      <c r="EM234" s="11" t="s">
        <v>14</v>
      </c>
      <c r="EN234" s="11" t="s">
        <v>14</v>
      </c>
      <c r="EO234" s="11" t="s">
        <v>14</v>
      </c>
      <c r="EP234" s="11" t="s">
        <v>14</v>
      </c>
      <c r="EQ234" s="11" t="s">
        <v>14</v>
      </c>
      <c r="ER234" s="11" t="s">
        <v>14</v>
      </c>
      <c r="ES234" s="11" t="s">
        <v>14</v>
      </c>
      <c r="ET234" s="11" t="s">
        <v>14</v>
      </c>
      <c r="EU234" s="11" t="s">
        <v>14</v>
      </c>
      <c r="EV234" s="11" t="s">
        <v>14</v>
      </c>
      <c r="EW234" s="11" t="s">
        <v>14</v>
      </c>
      <c r="EX234" s="11" t="s">
        <v>14</v>
      </c>
      <c r="EY234" s="11" t="s">
        <v>14</v>
      </c>
      <c r="EZ234" s="11" t="s">
        <v>14</v>
      </c>
      <c r="FA234" s="11" t="s">
        <v>14</v>
      </c>
      <c r="FB234" s="11" t="s">
        <v>14</v>
      </c>
      <c r="FC234" s="11" t="s">
        <v>14</v>
      </c>
      <c r="FD234" s="11" t="s">
        <v>14</v>
      </c>
      <c r="FE234" s="11">
        <v>1431.2</v>
      </c>
      <c r="FF234" s="11">
        <v>1338.59</v>
      </c>
      <c r="FG234" s="11">
        <v>0</v>
      </c>
      <c r="FH234" s="11">
        <v>0</v>
      </c>
      <c r="FI234" s="11">
        <v>937.56</v>
      </c>
      <c r="FJ234" s="11">
        <v>657</v>
      </c>
      <c r="FK234" s="11">
        <v>1138</v>
      </c>
      <c r="FL234" s="11">
        <v>760</v>
      </c>
      <c r="FM234" s="11">
        <v>3164.06</v>
      </c>
      <c r="FN234" s="11">
        <v>3740.9</v>
      </c>
      <c r="FO234" s="11">
        <v>3054.3</v>
      </c>
      <c r="FP234" s="11">
        <v>3842.58</v>
      </c>
      <c r="FQ234" s="11">
        <v>4786.3900000000003</v>
      </c>
      <c r="FR234" s="11">
        <v>4970.6000000000004</v>
      </c>
      <c r="FS234" s="11">
        <v>1487.3</v>
      </c>
      <c r="FT234" s="11">
        <v>1101</v>
      </c>
      <c r="FU234" s="11">
        <v>0.3</v>
      </c>
      <c r="FV234" s="11">
        <v>0</v>
      </c>
      <c r="FW234" s="11">
        <v>0.11</v>
      </c>
      <c r="FX234" s="11">
        <v>0</v>
      </c>
      <c r="FY234" s="11">
        <v>0</v>
      </c>
      <c r="FZ234" s="11">
        <v>1368</v>
      </c>
      <c r="GA234" s="11">
        <v>586</v>
      </c>
      <c r="GB234" s="11">
        <v>299.3</v>
      </c>
      <c r="GC234" s="20">
        <v>633</v>
      </c>
      <c r="GD234" s="20">
        <v>1655.19</v>
      </c>
      <c r="GE234" s="20">
        <v>2206.75</v>
      </c>
      <c r="GF234" s="20">
        <v>3356</v>
      </c>
      <c r="GG234" s="20">
        <v>3455</v>
      </c>
      <c r="GH234" s="20">
        <v>0</v>
      </c>
      <c r="GI234" s="30"/>
      <c r="GJ234" s="32"/>
      <c r="GK234" s="32"/>
      <c r="GL234" s="32"/>
      <c r="GM234" s="32"/>
      <c r="GN234" s="32"/>
      <c r="GO234" s="32"/>
      <c r="GP234" s="32"/>
    </row>
    <row r="235" spans="1:198" ht="28.5" customHeight="1" x14ac:dyDescent="0.3">
      <c r="B235" s="3" t="s">
        <v>34</v>
      </c>
      <c r="C235" s="3" t="s">
        <v>35</v>
      </c>
      <c r="D235" s="11" t="s">
        <v>14</v>
      </c>
      <c r="E235" s="11" t="s">
        <v>14</v>
      </c>
      <c r="F235" s="11" t="s">
        <v>14</v>
      </c>
      <c r="G235" s="11" t="s">
        <v>14</v>
      </c>
      <c r="H235" s="11" t="s">
        <v>14</v>
      </c>
      <c r="I235" s="11" t="s">
        <v>14</v>
      </c>
      <c r="J235" s="11" t="s">
        <v>14</v>
      </c>
      <c r="K235" s="11" t="s">
        <v>14</v>
      </c>
      <c r="L235" s="11" t="s">
        <v>14</v>
      </c>
      <c r="M235" s="11" t="s">
        <v>14</v>
      </c>
      <c r="N235" s="11" t="s">
        <v>14</v>
      </c>
      <c r="O235" s="11" t="s">
        <v>14</v>
      </c>
      <c r="P235" s="11" t="s">
        <v>14</v>
      </c>
      <c r="Q235" s="11" t="s">
        <v>14</v>
      </c>
      <c r="R235" s="11" t="s">
        <v>14</v>
      </c>
      <c r="S235" s="11" t="s">
        <v>14</v>
      </c>
      <c r="T235" s="11" t="s">
        <v>14</v>
      </c>
      <c r="U235" s="11" t="s">
        <v>14</v>
      </c>
      <c r="V235" s="20" t="s">
        <v>14</v>
      </c>
      <c r="W235" s="11" t="s">
        <v>14</v>
      </c>
      <c r="X235" s="11" t="s">
        <v>14</v>
      </c>
      <c r="Y235" s="11" t="s">
        <v>14</v>
      </c>
      <c r="Z235" s="11" t="s">
        <v>14</v>
      </c>
      <c r="AA235" s="11" t="s">
        <v>14</v>
      </c>
      <c r="AB235" s="11" t="s">
        <v>14</v>
      </c>
      <c r="AC235" s="11" t="s">
        <v>14</v>
      </c>
      <c r="AD235" s="20" t="s">
        <v>14</v>
      </c>
      <c r="AE235" s="20" t="s">
        <v>14</v>
      </c>
      <c r="AF235" s="20" t="s">
        <v>14</v>
      </c>
      <c r="AG235" s="20" t="s">
        <v>14</v>
      </c>
      <c r="AH235" s="20" t="s">
        <v>14</v>
      </c>
      <c r="AI235" s="20" t="s">
        <v>14</v>
      </c>
      <c r="AJ235" s="20" t="s">
        <v>14</v>
      </c>
      <c r="AK235" s="20" t="s">
        <v>14</v>
      </c>
      <c r="AL235" s="20" t="s">
        <v>14</v>
      </c>
      <c r="AM235" s="20" t="s">
        <v>14</v>
      </c>
      <c r="AN235" s="20" t="s">
        <v>14</v>
      </c>
      <c r="AO235" s="20" t="s">
        <v>14</v>
      </c>
      <c r="AP235" s="20" t="s">
        <v>14</v>
      </c>
      <c r="AQ235" s="20" t="s">
        <v>14</v>
      </c>
      <c r="AR235" s="20" t="s">
        <v>14</v>
      </c>
      <c r="AS235" s="20" t="s">
        <v>14</v>
      </c>
      <c r="AT235" s="20" t="s">
        <v>14</v>
      </c>
      <c r="AU235" s="20" t="s">
        <v>14</v>
      </c>
      <c r="AV235" s="20" t="s">
        <v>14</v>
      </c>
      <c r="AW235" s="20" t="s">
        <v>14</v>
      </c>
      <c r="AX235" s="20" t="s">
        <v>14</v>
      </c>
      <c r="AY235" s="20" t="s">
        <v>14</v>
      </c>
      <c r="AZ235" s="20" t="s">
        <v>14</v>
      </c>
      <c r="BA235" s="20" t="s">
        <v>14</v>
      </c>
      <c r="BB235" s="20" t="s">
        <v>14</v>
      </c>
      <c r="BC235" s="20" t="s">
        <v>14</v>
      </c>
      <c r="BD235" s="20" t="s">
        <v>14</v>
      </c>
      <c r="BE235" s="59" t="s">
        <v>14</v>
      </c>
      <c r="BF235" s="59" t="s">
        <v>14</v>
      </c>
      <c r="BG235" s="59" t="s">
        <v>14</v>
      </c>
      <c r="BH235" s="59" t="s">
        <v>14</v>
      </c>
      <c r="BI235" s="11" t="s">
        <v>14</v>
      </c>
      <c r="BJ235" s="11" t="s">
        <v>14</v>
      </c>
      <c r="BK235" s="11" t="s">
        <v>14</v>
      </c>
      <c r="BL235" s="11" t="s">
        <v>14</v>
      </c>
      <c r="BM235" s="11" t="s">
        <v>14</v>
      </c>
      <c r="BN235" s="11" t="s">
        <v>14</v>
      </c>
      <c r="BO235" s="11" t="s">
        <v>14</v>
      </c>
      <c r="BP235" s="11" t="s">
        <v>14</v>
      </c>
      <c r="BQ235" s="11" t="s">
        <v>14</v>
      </c>
      <c r="BR235" s="11" t="s">
        <v>14</v>
      </c>
      <c r="BS235" s="11" t="s">
        <v>14</v>
      </c>
      <c r="BT235" s="11" t="s">
        <v>14</v>
      </c>
      <c r="BU235" s="11" t="s">
        <v>14</v>
      </c>
      <c r="BV235" s="11" t="s">
        <v>14</v>
      </c>
      <c r="BW235" s="11" t="s">
        <v>14</v>
      </c>
      <c r="BX235" s="11" t="s">
        <v>14</v>
      </c>
      <c r="BY235" s="11" t="s">
        <v>14</v>
      </c>
      <c r="BZ235" s="11" t="s">
        <v>14</v>
      </c>
      <c r="CA235" s="11" t="s">
        <v>14</v>
      </c>
      <c r="CB235" s="11" t="s">
        <v>14</v>
      </c>
      <c r="CC235" s="11" t="s">
        <v>14</v>
      </c>
      <c r="CD235" s="11" t="s">
        <v>14</v>
      </c>
      <c r="CE235" s="11" t="s">
        <v>14</v>
      </c>
      <c r="CF235" s="11" t="s">
        <v>14</v>
      </c>
      <c r="CG235" s="11" t="s">
        <v>14</v>
      </c>
      <c r="CH235" s="11" t="s">
        <v>14</v>
      </c>
      <c r="CI235" s="11" t="s">
        <v>14</v>
      </c>
      <c r="CJ235" s="11" t="s">
        <v>14</v>
      </c>
      <c r="CK235" s="11" t="s">
        <v>14</v>
      </c>
      <c r="CL235" s="11" t="s">
        <v>14</v>
      </c>
      <c r="CM235" s="11" t="s">
        <v>14</v>
      </c>
      <c r="CN235" s="11" t="s">
        <v>14</v>
      </c>
      <c r="CO235" s="11" t="s">
        <v>14</v>
      </c>
      <c r="CP235" s="11" t="s">
        <v>14</v>
      </c>
      <c r="CQ235" s="11" t="s">
        <v>14</v>
      </c>
      <c r="CR235" s="11" t="s">
        <v>14</v>
      </c>
      <c r="CS235" s="11" t="s">
        <v>14</v>
      </c>
      <c r="CT235" s="11" t="s">
        <v>14</v>
      </c>
      <c r="CU235" s="11" t="s">
        <v>14</v>
      </c>
      <c r="CV235" s="11" t="s">
        <v>14</v>
      </c>
      <c r="CW235" s="11" t="s">
        <v>14</v>
      </c>
      <c r="CX235" s="11" t="s">
        <v>14</v>
      </c>
      <c r="CY235" s="11" t="s">
        <v>14</v>
      </c>
      <c r="CZ235" s="11" t="s">
        <v>14</v>
      </c>
      <c r="DA235" s="11" t="s">
        <v>14</v>
      </c>
      <c r="DB235" s="11" t="s">
        <v>14</v>
      </c>
      <c r="DC235" s="11" t="s">
        <v>14</v>
      </c>
      <c r="DD235" s="11" t="s">
        <v>14</v>
      </c>
      <c r="DE235" s="11" t="s">
        <v>14</v>
      </c>
      <c r="DF235" s="11" t="s">
        <v>14</v>
      </c>
      <c r="DG235" s="11" t="s">
        <v>14</v>
      </c>
      <c r="DH235" s="11" t="s">
        <v>14</v>
      </c>
      <c r="DI235" s="11" t="s">
        <v>14</v>
      </c>
      <c r="DJ235" s="11" t="s">
        <v>14</v>
      </c>
      <c r="DK235" s="11" t="s">
        <v>14</v>
      </c>
      <c r="DL235" s="11" t="s">
        <v>14</v>
      </c>
      <c r="DM235" s="11" t="s">
        <v>14</v>
      </c>
      <c r="DN235" s="11" t="s">
        <v>14</v>
      </c>
      <c r="DO235" s="11" t="s">
        <v>14</v>
      </c>
      <c r="DP235" s="11" t="s">
        <v>14</v>
      </c>
      <c r="DQ235" s="11" t="s">
        <v>14</v>
      </c>
      <c r="DR235" s="11" t="s">
        <v>14</v>
      </c>
      <c r="DS235" s="11" t="s">
        <v>14</v>
      </c>
      <c r="DT235" s="11" t="s">
        <v>14</v>
      </c>
      <c r="DU235" s="11" t="s">
        <v>14</v>
      </c>
      <c r="DV235" s="11" t="s">
        <v>14</v>
      </c>
      <c r="DW235" s="11" t="s">
        <v>14</v>
      </c>
      <c r="DX235" s="11" t="s">
        <v>14</v>
      </c>
      <c r="DY235" s="11" t="s">
        <v>14</v>
      </c>
      <c r="DZ235" s="11" t="s">
        <v>14</v>
      </c>
      <c r="EA235" s="11" t="s">
        <v>14</v>
      </c>
      <c r="EB235" s="11" t="s">
        <v>14</v>
      </c>
      <c r="EC235" s="11" t="s">
        <v>14</v>
      </c>
      <c r="ED235" s="11" t="s">
        <v>14</v>
      </c>
      <c r="EE235" s="11" t="s">
        <v>14</v>
      </c>
      <c r="EF235" s="11" t="s">
        <v>14</v>
      </c>
      <c r="EG235" s="11" t="s">
        <v>14</v>
      </c>
      <c r="EH235" s="11" t="s">
        <v>14</v>
      </c>
      <c r="EI235" s="11" t="s">
        <v>14</v>
      </c>
      <c r="EJ235" s="11" t="s">
        <v>14</v>
      </c>
      <c r="EK235" s="11" t="s">
        <v>14</v>
      </c>
      <c r="EL235" s="11" t="s">
        <v>14</v>
      </c>
      <c r="EM235" s="11" t="s">
        <v>14</v>
      </c>
      <c r="EN235" s="11" t="s">
        <v>14</v>
      </c>
      <c r="EO235" s="11" t="s">
        <v>14</v>
      </c>
      <c r="EP235" s="11" t="s">
        <v>14</v>
      </c>
      <c r="EQ235" s="11" t="s">
        <v>14</v>
      </c>
      <c r="ER235" s="11" t="s">
        <v>14</v>
      </c>
      <c r="ES235" s="11" t="s">
        <v>14</v>
      </c>
      <c r="ET235" s="11" t="s">
        <v>14</v>
      </c>
      <c r="EU235" s="11" t="s">
        <v>14</v>
      </c>
      <c r="EV235" s="11" t="s">
        <v>14</v>
      </c>
      <c r="EW235" s="11" t="s">
        <v>14</v>
      </c>
      <c r="EX235" s="11" t="s">
        <v>14</v>
      </c>
      <c r="EY235" s="11" t="s">
        <v>14</v>
      </c>
      <c r="EZ235" s="11" t="s">
        <v>14</v>
      </c>
      <c r="FA235" s="11" t="s">
        <v>14</v>
      </c>
      <c r="FB235" s="11" t="s">
        <v>14</v>
      </c>
      <c r="FC235" s="11" t="s">
        <v>14</v>
      </c>
      <c r="FD235" s="11" t="s">
        <v>14</v>
      </c>
      <c r="FE235" s="11">
        <v>0</v>
      </c>
      <c r="FF235" s="11">
        <v>0</v>
      </c>
      <c r="FG235" s="11">
        <v>0</v>
      </c>
      <c r="FH235" s="11">
        <v>0</v>
      </c>
      <c r="FI235" s="11">
        <v>0</v>
      </c>
      <c r="FJ235" s="11">
        <v>0</v>
      </c>
      <c r="FK235" s="11">
        <v>0</v>
      </c>
      <c r="FL235" s="11">
        <v>0</v>
      </c>
      <c r="FM235" s="11">
        <v>0</v>
      </c>
      <c r="FN235" s="11">
        <v>0</v>
      </c>
      <c r="FO235" s="11">
        <v>0</v>
      </c>
      <c r="FP235" s="11">
        <v>0</v>
      </c>
      <c r="FQ235" s="11">
        <v>0</v>
      </c>
      <c r="FR235" s="11">
        <v>0</v>
      </c>
      <c r="FS235" s="11">
        <v>0</v>
      </c>
      <c r="FT235" s="11">
        <v>0</v>
      </c>
      <c r="FU235" s="11">
        <v>11150</v>
      </c>
      <c r="FV235" s="11">
        <v>10932</v>
      </c>
      <c r="FW235" s="11">
        <v>15948</v>
      </c>
      <c r="FX235" s="11">
        <v>15884</v>
      </c>
      <c r="FY235" s="11">
        <v>24134</v>
      </c>
      <c r="FZ235" s="11">
        <v>0</v>
      </c>
      <c r="GA235" s="11">
        <v>0</v>
      </c>
      <c r="GB235" s="11">
        <v>0</v>
      </c>
      <c r="GC235" s="20">
        <v>0</v>
      </c>
      <c r="GD235" s="20">
        <v>0</v>
      </c>
      <c r="GE235" s="20">
        <v>0</v>
      </c>
      <c r="GF235" s="20">
        <v>0</v>
      </c>
      <c r="GG235" s="20">
        <v>0</v>
      </c>
      <c r="GH235" s="20">
        <v>0</v>
      </c>
      <c r="GI235" s="30"/>
      <c r="GJ235" s="32"/>
      <c r="GK235" s="31"/>
      <c r="GL235" s="31"/>
      <c r="GM235" s="31"/>
      <c r="GN235" s="31"/>
      <c r="GO235" s="31"/>
      <c r="GP235" s="31"/>
    </row>
    <row r="236" spans="1:198" ht="32.25" customHeight="1" x14ac:dyDescent="0.3">
      <c r="B236" s="3" t="s">
        <v>9</v>
      </c>
      <c r="C236" s="3" t="s">
        <v>10</v>
      </c>
      <c r="D236" s="11" t="s">
        <v>14</v>
      </c>
      <c r="E236" s="11" t="s">
        <v>14</v>
      </c>
      <c r="F236" s="11" t="s">
        <v>14</v>
      </c>
      <c r="G236" s="11" t="s">
        <v>14</v>
      </c>
      <c r="H236" s="11" t="s">
        <v>14</v>
      </c>
      <c r="I236" s="11" t="s">
        <v>14</v>
      </c>
      <c r="J236" s="11" t="s">
        <v>14</v>
      </c>
      <c r="K236" s="11" t="s">
        <v>14</v>
      </c>
      <c r="L236" s="11" t="s">
        <v>14</v>
      </c>
      <c r="M236" s="11" t="s">
        <v>14</v>
      </c>
      <c r="N236" s="11" t="s">
        <v>14</v>
      </c>
      <c r="O236" s="11" t="s">
        <v>14</v>
      </c>
      <c r="P236" s="11" t="s">
        <v>14</v>
      </c>
      <c r="Q236" s="11" t="s">
        <v>14</v>
      </c>
      <c r="R236" s="11" t="s">
        <v>14</v>
      </c>
      <c r="S236" s="11" t="s">
        <v>14</v>
      </c>
      <c r="T236" s="11" t="s">
        <v>14</v>
      </c>
      <c r="U236" s="11" t="s">
        <v>14</v>
      </c>
      <c r="V236" s="11" t="s">
        <v>14</v>
      </c>
      <c r="W236" s="11" t="s">
        <v>14</v>
      </c>
      <c r="X236" s="11" t="s">
        <v>14</v>
      </c>
      <c r="Y236" s="11" t="s">
        <v>14</v>
      </c>
      <c r="Z236" s="11" t="s">
        <v>14</v>
      </c>
      <c r="AA236" s="11" t="s">
        <v>14</v>
      </c>
      <c r="AB236" s="11" t="s">
        <v>14</v>
      </c>
      <c r="AC236" s="11" t="s">
        <v>14</v>
      </c>
      <c r="AD236" s="11" t="s">
        <v>14</v>
      </c>
      <c r="AE236" s="11" t="s">
        <v>14</v>
      </c>
      <c r="AF236" s="11" t="s">
        <v>14</v>
      </c>
      <c r="AG236" s="11" t="s">
        <v>14</v>
      </c>
      <c r="AH236" s="11" t="s">
        <v>14</v>
      </c>
      <c r="AI236" s="11" t="s">
        <v>14</v>
      </c>
      <c r="AJ236" s="11" t="s">
        <v>14</v>
      </c>
      <c r="AK236" s="11" t="s">
        <v>14</v>
      </c>
      <c r="AL236" s="11" t="s">
        <v>14</v>
      </c>
      <c r="AM236" s="11" t="s">
        <v>14</v>
      </c>
      <c r="AN236" s="11" t="s">
        <v>14</v>
      </c>
      <c r="AO236" s="11" t="s">
        <v>14</v>
      </c>
      <c r="AP236" s="11" t="s">
        <v>14</v>
      </c>
      <c r="AQ236" s="11" t="s">
        <v>14</v>
      </c>
      <c r="AR236" s="11" t="s">
        <v>14</v>
      </c>
      <c r="AS236" s="11" t="s">
        <v>14</v>
      </c>
      <c r="AT236" s="11" t="s">
        <v>14</v>
      </c>
      <c r="AU236" s="11" t="s">
        <v>14</v>
      </c>
      <c r="AV236" s="11" t="s">
        <v>14</v>
      </c>
      <c r="AW236" s="11" t="s">
        <v>14</v>
      </c>
      <c r="AX236" s="11" t="s">
        <v>14</v>
      </c>
      <c r="AY236" s="11" t="s">
        <v>14</v>
      </c>
      <c r="AZ236" s="11" t="s">
        <v>14</v>
      </c>
      <c r="BA236" s="11" t="s">
        <v>14</v>
      </c>
      <c r="BB236" s="11" t="s">
        <v>14</v>
      </c>
      <c r="BC236" s="11" t="s">
        <v>14</v>
      </c>
      <c r="BD236" s="11" t="s">
        <v>14</v>
      </c>
      <c r="BE236" s="11" t="s">
        <v>14</v>
      </c>
      <c r="BF236" s="11" t="s">
        <v>14</v>
      </c>
      <c r="BG236" s="11" t="s">
        <v>14</v>
      </c>
      <c r="BH236" s="11" t="s">
        <v>14</v>
      </c>
      <c r="BI236" s="11" t="s">
        <v>14</v>
      </c>
      <c r="BJ236" s="11" t="s">
        <v>14</v>
      </c>
      <c r="BK236" s="11" t="s">
        <v>14</v>
      </c>
      <c r="BL236" s="11" t="s">
        <v>14</v>
      </c>
      <c r="BM236" s="11" t="s">
        <v>14</v>
      </c>
      <c r="BN236" s="11" t="s">
        <v>14</v>
      </c>
      <c r="BO236" s="11" t="s">
        <v>14</v>
      </c>
      <c r="BP236" s="11" t="s">
        <v>14</v>
      </c>
      <c r="BQ236" s="11" t="s">
        <v>14</v>
      </c>
      <c r="BR236" s="11" t="s">
        <v>14</v>
      </c>
      <c r="BS236" s="11" t="s">
        <v>14</v>
      </c>
      <c r="BT236" s="11" t="s">
        <v>14</v>
      </c>
      <c r="BU236" s="11" t="s">
        <v>14</v>
      </c>
      <c r="BV236" s="11" t="s">
        <v>14</v>
      </c>
      <c r="BW236" s="11" t="s">
        <v>14</v>
      </c>
      <c r="BX236" s="11" t="s">
        <v>14</v>
      </c>
      <c r="BY236" s="11" t="s">
        <v>14</v>
      </c>
      <c r="BZ236" s="11" t="s">
        <v>14</v>
      </c>
      <c r="CA236" s="11" t="s">
        <v>14</v>
      </c>
      <c r="CB236" s="11" t="s">
        <v>14</v>
      </c>
      <c r="CC236" s="11" t="s">
        <v>14</v>
      </c>
      <c r="CD236" s="11" t="s">
        <v>14</v>
      </c>
      <c r="CE236" s="11" t="s">
        <v>14</v>
      </c>
      <c r="CF236" s="11" t="s">
        <v>14</v>
      </c>
      <c r="CG236" s="11" t="s">
        <v>14</v>
      </c>
      <c r="CH236" s="11" t="s">
        <v>14</v>
      </c>
      <c r="CI236" s="11" t="s">
        <v>14</v>
      </c>
      <c r="CJ236" s="11" t="s">
        <v>14</v>
      </c>
      <c r="CK236" s="11" t="s">
        <v>14</v>
      </c>
      <c r="CL236" s="11" t="s">
        <v>14</v>
      </c>
      <c r="CM236" s="11" t="s">
        <v>14</v>
      </c>
      <c r="CN236" s="11" t="s">
        <v>14</v>
      </c>
      <c r="CO236" s="11" t="s">
        <v>14</v>
      </c>
      <c r="CP236" s="11" t="s">
        <v>14</v>
      </c>
      <c r="CQ236" s="11" t="s">
        <v>14</v>
      </c>
      <c r="CR236" s="11" t="s">
        <v>14</v>
      </c>
      <c r="CS236" s="11" t="s">
        <v>14</v>
      </c>
      <c r="CT236" s="11" t="s">
        <v>14</v>
      </c>
      <c r="CU236" s="11" t="s">
        <v>14</v>
      </c>
      <c r="CV236" s="11" t="s">
        <v>14</v>
      </c>
      <c r="CW236" s="11" t="s">
        <v>14</v>
      </c>
      <c r="CX236" s="11" t="s">
        <v>14</v>
      </c>
      <c r="CY236" s="11" t="s">
        <v>14</v>
      </c>
      <c r="CZ236" s="11" t="s">
        <v>14</v>
      </c>
      <c r="DA236" s="11" t="s">
        <v>14</v>
      </c>
      <c r="DB236" s="11" t="s">
        <v>14</v>
      </c>
      <c r="DC236" s="11" t="s">
        <v>14</v>
      </c>
      <c r="DD236" s="11" t="s">
        <v>14</v>
      </c>
      <c r="DE236" s="11" t="s">
        <v>14</v>
      </c>
      <c r="DF236" s="11" t="s">
        <v>14</v>
      </c>
      <c r="DG236" s="11" t="s">
        <v>14</v>
      </c>
      <c r="DH236" s="11" t="s">
        <v>14</v>
      </c>
      <c r="DI236" s="11" t="s">
        <v>14</v>
      </c>
      <c r="DJ236" s="11" t="s">
        <v>14</v>
      </c>
      <c r="DK236" s="11" t="s">
        <v>14</v>
      </c>
      <c r="DL236" s="11" t="s">
        <v>14</v>
      </c>
      <c r="DM236" s="11" t="s">
        <v>14</v>
      </c>
      <c r="DN236" s="11" t="s">
        <v>14</v>
      </c>
      <c r="DO236" s="11" t="s">
        <v>14</v>
      </c>
      <c r="DP236" s="11" t="s">
        <v>14</v>
      </c>
      <c r="DQ236" s="11" t="s">
        <v>14</v>
      </c>
      <c r="DR236" s="11" t="s">
        <v>14</v>
      </c>
      <c r="DS236" s="11" t="s">
        <v>14</v>
      </c>
      <c r="DT236" s="11" t="s">
        <v>14</v>
      </c>
      <c r="DU236" s="11" t="s">
        <v>14</v>
      </c>
      <c r="DV236" s="11" t="s">
        <v>14</v>
      </c>
      <c r="DW236" s="11" t="s">
        <v>14</v>
      </c>
      <c r="DX236" s="11" t="s">
        <v>14</v>
      </c>
      <c r="DY236" s="11" t="s">
        <v>14</v>
      </c>
      <c r="DZ236" s="11" t="s">
        <v>14</v>
      </c>
      <c r="EA236" s="11" t="s">
        <v>14</v>
      </c>
      <c r="EB236" s="11" t="s">
        <v>14</v>
      </c>
      <c r="EC236" s="11" t="s">
        <v>14</v>
      </c>
      <c r="ED236" s="11" t="s">
        <v>14</v>
      </c>
      <c r="EE236" s="11" t="s">
        <v>14</v>
      </c>
      <c r="EF236" s="11" t="s">
        <v>14</v>
      </c>
      <c r="EG236" s="11" t="s">
        <v>14</v>
      </c>
      <c r="EH236" s="11" t="s">
        <v>14</v>
      </c>
      <c r="EI236" s="11" t="s">
        <v>14</v>
      </c>
      <c r="EJ236" s="11" t="s">
        <v>14</v>
      </c>
      <c r="EK236" s="11" t="s">
        <v>14</v>
      </c>
      <c r="EL236" s="11" t="s">
        <v>14</v>
      </c>
      <c r="EM236" s="11" t="s">
        <v>14</v>
      </c>
      <c r="EN236" s="11" t="s">
        <v>14</v>
      </c>
      <c r="EO236" s="11" t="s">
        <v>14</v>
      </c>
      <c r="EP236" s="11" t="s">
        <v>14</v>
      </c>
      <c r="EQ236" s="11" t="s">
        <v>14</v>
      </c>
      <c r="ER236" s="11" t="s">
        <v>14</v>
      </c>
      <c r="ES236" s="11" t="s">
        <v>14</v>
      </c>
      <c r="ET236" s="11" t="s">
        <v>14</v>
      </c>
      <c r="EU236" s="11" t="s">
        <v>14</v>
      </c>
      <c r="EV236" s="11" t="s">
        <v>14</v>
      </c>
      <c r="EW236" s="11" t="s">
        <v>14</v>
      </c>
      <c r="EX236" s="11" t="s">
        <v>14</v>
      </c>
      <c r="EY236" s="11" t="s">
        <v>14</v>
      </c>
      <c r="EZ236" s="11" t="s">
        <v>14</v>
      </c>
      <c r="FA236" s="11" t="s">
        <v>14</v>
      </c>
      <c r="FB236" s="11" t="s">
        <v>14</v>
      </c>
      <c r="FC236" s="11" t="s">
        <v>14</v>
      </c>
      <c r="FD236" s="11" t="s">
        <v>14</v>
      </c>
      <c r="FE236" s="11">
        <v>0</v>
      </c>
      <c r="FF236" s="11">
        <v>0</v>
      </c>
      <c r="FG236" s="11">
        <v>0</v>
      </c>
      <c r="FH236" s="11">
        <v>0</v>
      </c>
      <c r="FI236" s="11">
        <v>0</v>
      </c>
      <c r="FJ236" s="11">
        <v>0</v>
      </c>
      <c r="FK236" s="11">
        <v>0</v>
      </c>
      <c r="FL236" s="11">
        <v>0</v>
      </c>
      <c r="FM236" s="11">
        <v>0</v>
      </c>
      <c r="FN236" s="11">
        <v>0</v>
      </c>
      <c r="FO236" s="11">
        <v>0</v>
      </c>
      <c r="FP236" s="11">
        <v>0</v>
      </c>
      <c r="FQ236" s="11">
        <v>0</v>
      </c>
      <c r="FR236" s="11">
        <v>0</v>
      </c>
      <c r="FS236" s="11">
        <v>0</v>
      </c>
      <c r="FT236" s="11">
        <v>0</v>
      </c>
      <c r="FU236" s="11">
        <v>0</v>
      </c>
      <c r="FV236" s="11">
        <v>0</v>
      </c>
      <c r="FW236" s="11">
        <v>0</v>
      </c>
      <c r="FX236" s="11">
        <v>0</v>
      </c>
      <c r="FY236" s="11">
        <v>0</v>
      </c>
      <c r="FZ236" s="11">
        <v>0</v>
      </c>
      <c r="GA236" s="11">
        <v>0</v>
      </c>
      <c r="GB236" s="11">
        <v>0</v>
      </c>
      <c r="GC236" s="20">
        <v>0</v>
      </c>
      <c r="GD236" s="20">
        <v>0</v>
      </c>
      <c r="GE236" s="20">
        <v>0</v>
      </c>
      <c r="GF236" s="20">
        <v>0</v>
      </c>
      <c r="GG236" s="20">
        <v>0</v>
      </c>
      <c r="GH236" s="20">
        <v>0</v>
      </c>
      <c r="GI236" s="30"/>
      <c r="GJ236" s="32"/>
      <c r="GK236" s="32"/>
      <c r="GL236" s="32"/>
      <c r="GM236" s="32"/>
      <c r="GN236" s="32"/>
      <c r="GO236" s="32"/>
      <c r="GP236" s="32"/>
    </row>
    <row r="237" spans="1:198" ht="28.5" customHeight="1" x14ac:dyDescent="0.3">
      <c r="B237" s="3" t="s">
        <v>3</v>
      </c>
      <c r="C237" s="3" t="s">
        <v>4</v>
      </c>
      <c r="D237" s="59" t="s">
        <v>14</v>
      </c>
      <c r="E237" s="11" t="s">
        <v>14</v>
      </c>
      <c r="F237" s="11" t="s">
        <v>14</v>
      </c>
      <c r="G237" s="11" t="s">
        <v>14</v>
      </c>
      <c r="H237" s="11" t="s">
        <v>14</v>
      </c>
      <c r="I237" s="11" t="s">
        <v>14</v>
      </c>
      <c r="J237" s="11" t="s">
        <v>14</v>
      </c>
      <c r="K237" s="11" t="s">
        <v>14</v>
      </c>
      <c r="L237" s="11" t="s">
        <v>14</v>
      </c>
      <c r="M237" s="11" t="s">
        <v>14</v>
      </c>
      <c r="N237" s="11" t="s">
        <v>14</v>
      </c>
      <c r="O237" s="11" t="s">
        <v>14</v>
      </c>
      <c r="P237" s="11" t="s">
        <v>14</v>
      </c>
      <c r="Q237" s="11" t="s">
        <v>14</v>
      </c>
      <c r="R237" s="11" t="s">
        <v>14</v>
      </c>
      <c r="S237" s="11" t="s">
        <v>14</v>
      </c>
      <c r="T237" s="11" t="s">
        <v>14</v>
      </c>
      <c r="U237" s="11" t="s">
        <v>14</v>
      </c>
      <c r="V237" s="11" t="s">
        <v>14</v>
      </c>
      <c r="W237" s="11" t="s">
        <v>14</v>
      </c>
      <c r="X237" s="11" t="s">
        <v>14</v>
      </c>
      <c r="Y237" s="11" t="s">
        <v>14</v>
      </c>
      <c r="Z237" s="11" t="s">
        <v>14</v>
      </c>
      <c r="AA237" s="11" t="s">
        <v>14</v>
      </c>
      <c r="AB237" s="11" t="s">
        <v>14</v>
      </c>
      <c r="AC237" s="11" t="s">
        <v>14</v>
      </c>
      <c r="AD237" s="11" t="s">
        <v>14</v>
      </c>
      <c r="AE237" s="11" t="s">
        <v>14</v>
      </c>
      <c r="AF237" s="11" t="s">
        <v>14</v>
      </c>
      <c r="AG237" s="11" t="s">
        <v>14</v>
      </c>
      <c r="AH237" s="11" t="s">
        <v>14</v>
      </c>
      <c r="AI237" s="11" t="s">
        <v>14</v>
      </c>
      <c r="AJ237" s="11" t="s">
        <v>14</v>
      </c>
      <c r="AK237" s="11" t="s">
        <v>14</v>
      </c>
      <c r="AL237" s="11" t="s">
        <v>14</v>
      </c>
      <c r="AM237" s="11" t="s">
        <v>14</v>
      </c>
      <c r="AN237" s="11" t="s">
        <v>14</v>
      </c>
      <c r="AO237" s="11" t="s">
        <v>14</v>
      </c>
      <c r="AP237" s="11" t="s">
        <v>14</v>
      </c>
      <c r="AQ237" s="11" t="s">
        <v>14</v>
      </c>
      <c r="AR237" s="11" t="s">
        <v>14</v>
      </c>
      <c r="AS237" s="11" t="s">
        <v>14</v>
      </c>
      <c r="AT237" s="11" t="s">
        <v>14</v>
      </c>
      <c r="AU237" s="11" t="s">
        <v>14</v>
      </c>
      <c r="AV237" s="11" t="s">
        <v>14</v>
      </c>
      <c r="AW237" s="11" t="s">
        <v>14</v>
      </c>
      <c r="AX237" s="11" t="s">
        <v>14</v>
      </c>
      <c r="AY237" s="11" t="s">
        <v>14</v>
      </c>
      <c r="AZ237" s="11" t="s">
        <v>14</v>
      </c>
      <c r="BA237" s="11" t="s">
        <v>14</v>
      </c>
      <c r="BB237" s="11" t="s">
        <v>14</v>
      </c>
      <c r="BC237" s="11" t="s">
        <v>14</v>
      </c>
      <c r="BD237" s="11" t="s">
        <v>14</v>
      </c>
      <c r="BE237" s="11" t="s">
        <v>14</v>
      </c>
      <c r="BF237" s="11" t="s">
        <v>14</v>
      </c>
      <c r="BG237" s="11" t="s">
        <v>14</v>
      </c>
      <c r="BH237" s="11" t="s">
        <v>14</v>
      </c>
      <c r="BI237" s="11" t="s">
        <v>14</v>
      </c>
      <c r="BJ237" s="11" t="s">
        <v>14</v>
      </c>
      <c r="BK237" s="11" t="s">
        <v>14</v>
      </c>
      <c r="BL237" s="11" t="s">
        <v>14</v>
      </c>
      <c r="BM237" s="11" t="s">
        <v>14</v>
      </c>
      <c r="BN237" s="11" t="s">
        <v>14</v>
      </c>
      <c r="BO237" s="11" t="s">
        <v>14</v>
      </c>
      <c r="BP237" s="11" t="s">
        <v>14</v>
      </c>
      <c r="BQ237" s="11" t="s">
        <v>14</v>
      </c>
      <c r="BR237" s="11" t="s">
        <v>14</v>
      </c>
      <c r="BS237" s="11" t="s">
        <v>14</v>
      </c>
      <c r="BT237" s="11" t="s">
        <v>14</v>
      </c>
      <c r="BU237" s="11" t="s">
        <v>14</v>
      </c>
      <c r="BV237" s="11" t="s">
        <v>14</v>
      </c>
      <c r="BW237" s="11" t="s">
        <v>14</v>
      </c>
      <c r="BX237" s="11" t="s">
        <v>14</v>
      </c>
      <c r="BY237" s="11" t="s">
        <v>14</v>
      </c>
      <c r="BZ237" s="11" t="s">
        <v>14</v>
      </c>
      <c r="CA237" s="11" t="s">
        <v>14</v>
      </c>
      <c r="CB237" s="11" t="s">
        <v>14</v>
      </c>
      <c r="CC237" s="11" t="s">
        <v>14</v>
      </c>
      <c r="CD237" s="11" t="s">
        <v>14</v>
      </c>
      <c r="CE237" s="11" t="s">
        <v>14</v>
      </c>
      <c r="CF237" s="11" t="s">
        <v>14</v>
      </c>
      <c r="CG237" s="11" t="s">
        <v>14</v>
      </c>
      <c r="CH237" s="11" t="s">
        <v>14</v>
      </c>
      <c r="CI237" s="11" t="s">
        <v>14</v>
      </c>
      <c r="CJ237" s="11" t="s">
        <v>14</v>
      </c>
      <c r="CK237" s="11" t="s">
        <v>14</v>
      </c>
      <c r="CL237" s="11" t="s">
        <v>14</v>
      </c>
      <c r="CM237" s="11" t="s">
        <v>14</v>
      </c>
      <c r="CN237" s="11" t="s">
        <v>14</v>
      </c>
      <c r="CO237" s="11" t="s">
        <v>14</v>
      </c>
      <c r="CP237" s="11" t="s">
        <v>14</v>
      </c>
      <c r="CQ237" s="11" t="s">
        <v>14</v>
      </c>
      <c r="CR237" s="11" t="s">
        <v>14</v>
      </c>
      <c r="CS237" s="11" t="s">
        <v>14</v>
      </c>
      <c r="CT237" s="11" t="s">
        <v>14</v>
      </c>
      <c r="CU237" s="11" t="s">
        <v>14</v>
      </c>
      <c r="CV237" s="11" t="s">
        <v>14</v>
      </c>
      <c r="CW237" s="11" t="s">
        <v>14</v>
      </c>
      <c r="CX237" s="11" t="s">
        <v>14</v>
      </c>
      <c r="CY237" s="11" t="s">
        <v>14</v>
      </c>
      <c r="CZ237" s="11" t="s">
        <v>14</v>
      </c>
      <c r="DA237" s="11" t="s">
        <v>14</v>
      </c>
      <c r="DB237" s="11" t="s">
        <v>14</v>
      </c>
      <c r="DC237" s="11" t="s">
        <v>14</v>
      </c>
      <c r="DD237" s="11" t="s">
        <v>14</v>
      </c>
      <c r="DE237" s="11" t="s">
        <v>14</v>
      </c>
      <c r="DF237" s="11" t="s">
        <v>14</v>
      </c>
      <c r="DG237" s="11" t="s">
        <v>14</v>
      </c>
      <c r="DH237" s="11" t="s">
        <v>14</v>
      </c>
      <c r="DI237" s="11" t="s">
        <v>14</v>
      </c>
      <c r="DJ237" s="11" t="s">
        <v>14</v>
      </c>
      <c r="DK237" s="11" t="s">
        <v>14</v>
      </c>
      <c r="DL237" s="11" t="s">
        <v>14</v>
      </c>
      <c r="DM237" s="11" t="s">
        <v>14</v>
      </c>
      <c r="DN237" s="11" t="s">
        <v>14</v>
      </c>
      <c r="DO237" s="11" t="s">
        <v>14</v>
      </c>
      <c r="DP237" s="11" t="s">
        <v>14</v>
      </c>
      <c r="DQ237" s="11" t="s">
        <v>14</v>
      </c>
      <c r="DR237" s="11" t="s">
        <v>14</v>
      </c>
      <c r="DS237" s="11" t="s">
        <v>14</v>
      </c>
      <c r="DT237" s="11" t="s">
        <v>14</v>
      </c>
      <c r="DU237" s="11" t="s">
        <v>14</v>
      </c>
      <c r="DV237" s="11" t="s">
        <v>14</v>
      </c>
      <c r="DW237" s="11" t="s">
        <v>14</v>
      </c>
      <c r="DX237" s="11" t="s">
        <v>14</v>
      </c>
      <c r="DY237" s="11" t="s">
        <v>14</v>
      </c>
      <c r="DZ237" s="11" t="s">
        <v>14</v>
      </c>
      <c r="EA237" s="11" t="s">
        <v>14</v>
      </c>
      <c r="EB237" s="11" t="s">
        <v>14</v>
      </c>
      <c r="EC237" s="11" t="s">
        <v>14</v>
      </c>
      <c r="ED237" s="11" t="s">
        <v>14</v>
      </c>
      <c r="EE237" s="11" t="s">
        <v>14</v>
      </c>
      <c r="EF237" s="11" t="s">
        <v>14</v>
      </c>
      <c r="EG237" s="11" t="s">
        <v>14</v>
      </c>
      <c r="EH237" s="11" t="s">
        <v>14</v>
      </c>
      <c r="EI237" s="11" t="s">
        <v>14</v>
      </c>
      <c r="EJ237" s="11" t="s">
        <v>14</v>
      </c>
      <c r="EK237" s="11" t="s">
        <v>14</v>
      </c>
      <c r="EL237" s="11" t="s">
        <v>14</v>
      </c>
      <c r="EM237" s="11" t="s">
        <v>14</v>
      </c>
      <c r="EN237" s="11" t="s">
        <v>14</v>
      </c>
      <c r="EO237" s="11" t="s">
        <v>14</v>
      </c>
      <c r="EP237" s="11" t="s">
        <v>14</v>
      </c>
      <c r="EQ237" s="11" t="s">
        <v>14</v>
      </c>
      <c r="ER237" s="11" t="s">
        <v>14</v>
      </c>
      <c r="ES237" s="11" t="s">
        <v>14</v>
      </c>
      <c r="ET237" s="11" t="s">
        <v>14</v>
      </c>
      <c r="EU237" s="11" t="s">
        <v>14</v>
      </c>
      <c r="EV237" s="11" t="s">
        <v>14</v>
      </c>
      <c r="EW237" s="11" t="s">
        <v>14</v>
      </c>
      <c r="EX237" s="11" t="s">
        <v>14</v>
      </c>
      <c r="EY237" s="11" t="s">
        <v>14</v>
      </c>
      <c r="EZ237" s="11" t="s">
        <v>14</v>
      </c>
      <c r="FA237" s="11" t="s">
        <v>14</v>
      </c>
      <c r="FB237" s="11" t="s">
        <v>14</v>
      </c>
      <c r="FC237" s="11" t="s">
        <v>14</v>
      </c>
      <c r="FD237" s="11" t="s">
        <v>14</v>
      </c>
      <c r="FE237" s="11">
        <v>0</v>
      </c>
      <c r="FF237" s="11">
        <v>0</v>
      </c>
      <c r="FG237" s="11">
        <v>0</v>
      </c>
      <c r="FH237" s="11">
        <v>0</v>
      </c>
      <c r="FI237" s="11">
        <v>0</v>
      </c>
      <c r="FJ237" s="11">
        <v>0</v>
      </c>
      <c r="FK237" s="11">
        <v>0</v>
      </c>
      <c r="FL237" s="11">
        <v>0</v>
      </c>
      <c r="FM237" s="11">
        <v>0</v>
      </c>
      <c r="FN237" s="11">
        <v>0</v>
      </c>
      <c r="FO237" s="11">
        <v>0</v>
      </c>
      <c r="FP237" s="11">
        <v>0</v>
      </c>
      <c r="FQ237" s="11">
        <v>0</v>
      </c>
      <c r="FR237" s="11">
        <v>0</v>
      </c>
      <c r="FS237" s="11">
        <v>0</v>
      </c>
      <c r="FT237" s="11">
        <v>0</v>
      </c>
      <c r="FU237" s="11">
        <v>0</v>
      </c>
      <c r="FV237" s="11">
        <v>0</v>
      </c>
      <c r="FW237" s="11">
        <v>0</v>
      </c>
      <c r="FX237" s="11">
        <v>0</v>
      </c>
      <c r="FY237" s="11">
        <v>0</v>
      </c>
      <c r="FZ237" s="11">
        <v>0</v>
      </c>
      <c r="GA237" s="11">
        <v>0</v>
      </c>
      <c r="GB237" s="11">
        <v>0</v>
      </c>
      <c r="GC237" s="20">
        <v>0</v>
      </c>
      <c r="GD237" s="20">
        <v>0</v>
      </c>
      <c r="GE237" s="20">
        <v>0</v>
      </c>
      <c r="GF237" s="20">
        <v>0</v>
      </c>
      <c r="GG237" s="20">
        <v>0</v>
      </c>
      <c r="GH237" s="20">
        <v>0</v>
      </c>
      <c r="GI237" s="30"/>
      <c r="GJ237" s="32"/>
      <c r="GK237" s="31"/>
      <c r="GL237" s="31"/>
      <c r="GM237" s="31"/>
      <c r="GN237" s="31"/>
      <c r="GO237" s="31"/>
      <c r="GP237" s="31"/>
    </row>
    <row r="238" spans="1:198" ht="30" customHeight="1" x14ac:dyDescent="0.3">
      <c r="B238" s="3" t="s">
        <v>11</v>
      </c>
      <c r="C238" s="3" t="s">
        <v>12</v>
      </c>
      <c r="D238" s="11" t="s">
        <v>14</v>
      </c>
      <c r="E238" s="11" t="s">
        <v>14</v>
      </c>
      <c r="F238" s="11" t="s">
        <v>14</v>
      </c>
      <c r="G238" s="11" t="s">
        <v>14</v>
      </c>
      <c r="H238" s="11" t="s">
        <v>14</v>
      </c>
      <c r="I238" s="11" t="s">
        <v>14</v>
      </c>
      <c r="J238" s="11" t="s">
        <v>14</v>
      </c>
      <c r="K238" s="11" t="s">
        <v>14</v>
      </c>
      <c r="L238" s="11" t="s">
        <v>14</v>
      </c>
      <c r="M238" s="11" t="s">
        <v>14</v>
      </c>
      <c r="N238" s="11" t="s">
        <v>14</v>
      </c>
      <c r="O238" s="11" t="s">
        <v>14</v>
      </c>
      <c r="P238" s="11" t="s">
        <v>14</v>
      </c>
      <c r="Q238" s="11" t="s">
        <v>14</v>
      </c>
      <c r="R238" s="11" t="s">
        <v>14</v>
      </c>
      <c r="S238" s="11" t="s">
        <v>14</v>
      </c>
      <c r="T238" s="11" t="s">
        <v>14</v>
      </c>
      <c r="U238" s="11" t="s">
        <v>14</v>
      </c>
      <c r="V238" s="11" t="s">
        <v>14</v>
      </c>
      <c r="W238" s="11" t="s">
        <v>14</v>
      </c>
      <c r="X238" s="11" t="s">
        <v>14</v>
      </c>
      <c r="Y238" s="11" t="s">
        <v>14</v>
      </c>
      <c r="Z238" s="11" t="s">
        <v>14</v>
      </c>
      <c r="AA238" s="11" t="s">
        <v>14</v>
      </c>
      <c r="AB238" s="11" t="s">
        <v>14</v>
      </c>
      <c r="AC238" s="11" t="s">
        <v>14</v>
      </c>
      <c r="AD238" s="11" t="s">
        <v>14</v>
      </c>
      <c r="AE238" s="11" t="s">
        <v>14</v>
      </c>
      <c r="AF238" s="11" t="s">
        <v>14</v>
      </c>
      <c r="AG238" s="11" t="s">
        <v>14</v>
      </c>
      <c r="AH238" s="11" t="s">
        <v>14</v>
      </c>
      <c r="AI238" s="11" t="s">
        <v>14</v>
      </c>
      <c r="AJ238" s="11" t="s">
        <v>14</v>
      </c>
      <c r="AK238" s="11" t="s">
        <v>14</v>
      </c>
      <c r="AL238" s="11" t="s">
        <v>14</v>
      </c>
      <c r="AM238" s="11" t="s">
        <v>14</v>
      </c>
      <c r="AN238" s="11" t="s">
        <v>14</v>
      </c>
      <c r="AO238" s="11" t="s">
        <v>14</v>
      </c>
      <c r="AP238" s="11" t="s">
        <v>14</v>
      </c>
      <c r="AQ238" s="11" t="s">
        <v>14</v>
      </c>
      <c r="AR238" s="11" t="s">
        <v>14</v>
      </c>
      <c r="AS238" s="11" t="s">
        <v>14</v>
      </c>
      <c r="AT238" s="11" t="s">
        <v>14</v>
      </c>
      <c r="AU238" s="11" t="s">
        <v>14</v>
      </c>
      <c r="AV238" s="11" t="s">
        <v>14</v>
      </c>
      <c r="AW238" s="11" t="s">
        <v>14</v>
      </c>
      <c r="AX238" s="11" t="s">
        <v>14</v>
      </c>
      <c r="AY238" s="11" t="s">
        <v>14</v>
      </c>
      <c r="AZ238" s="11" t="s">
        <v>14</v>
      </c>
      <c r="BA238" s="11" t="s">
        <v>14</v>
      </c>
      <c r="BB238" s="11" t="s">
        <v>14</v>
      </c>
      <c r="BC238" s="11" t="s">
        <v>14</v>
      </c>
      <c r="BD238" s="11" t="s">
        <v>14</v>
      </c>
      <c r="BE238" s="11" t="s">
        <v>14</v>
      </c>
      <c r="BF238" s="11" t="s">
        <v>14</v>
      </c>
      <c r="BG238" s="11" t="s">
        <v>14</v>
      </c>
      <c r="BH238" s="11" t="s">
        <v>14</v>
      </c>
      <c r="BI238" s="11" t="s">
        <v>14</v>
      </c>
      <c r="BJ238" s="11" t="s">
        <v>14</v>
      </c>
      <c r="BK238" s="11" t="s">
        <v>14</v>
      </c>
      <c r="BL238" s="11" t="s">
        <v>14</v>
      </c>
      <c r="BM238" s="11" t="s">
        <v>14</v>
      </c>
      <c r="BN238" s="11" t="s">
        <v>14</v>
      </c>
      <c r="BO238" s="11" t="s">
        <v>14</v>
      </c>
      <c r="BP238" s="11" t="s">
        <v>14</v>
      </c>
      <c r="BQ238" s="11" t="s">
        <v>14</v>
      </c>
      <c r="BR238" s="11" t="s">
        <v>14</v>
      </c>
      <c r="BS238" s="11" t="s">
        <v>14</v>
      </c>
      <c r="BT238" s="11" t="s">
        <v>14</v>
      </c>
      <c r="BU238" s="11" t="s">
        <v>14</v>
      </c>
      <c r="BV238" s="11" t="s">
        <v>14</v>
      </c>
      <c r="BW238" s="11" t="s">
        <v>14</v>
      </c>
      <c r="BX238" s="11" t="s">
        <v>14</v>
      </c>
      <c r="BY238" s="11" t="s">
        <v>14</v>
      </c>
      <c r="BZ238" s="11" t="s">
        <v>14</v>
      </c>
      <c r="CA238" s="11" t="s">
        <v>14</v>
      </c>
      <c r="CB238" s="11" t="s">
        <v>14</v>
      </c>
      <c r="CC238" s="11" t="s">
        <v>14</v>
      </c>
      <c r="CD238" s="11" t="s">
        <v>14</v>
      </c>
      <c r="CE238" s="11" t="s">
        <v>14</v>
      </c>
      <c r="CF238" s="11" t="s">
        <v>14</v>
      </c>
      <c r="CG238" s="11" t="s">
        <v>14</v>
      </c>
      <c r="CH238" s="11" t="s">
        <v>14</v>
      </c>
      <c r="CI238" s="11" t="s">
        <v>14</v>
      </c>
      <c r="CJ238" s="11" t="s">
        <v>14</v>
      </c>
      <c r="CK238" s="11" t="s">
        <v>14</v>
      </c>
      <c r="CL238" s="11" t="s">
        <v>14</v>
      </c>
      <c r="CM238" s="11" t="s">
        <v>14</v>
      </c>
      <c r="CN238" s="11" t="s">
        <v>14</v>
      </c>
      <c r="CO238" s="11" t="s">
        <v>14</v>
      </c>
      <c r="CP238" s="11" t="s">
        <v>14</v>
      </c>
      <c r="CQ238" s="11" t="s">
        <v>14</v>
      </c>
      <c r="CR238" s="11" t="s">
        <v>14</v>
      </c>
      <c r="CS238" s="11" t="s">
        <v>14</v>
      </c>
      <c r="CT238" s="11" t="s">
        <v>14</v>
      </c>
      <c r="CU238" s="11" t="s">
        <v>14</v>
      </c>
      <c r="CV238" s="11" t="s">
        <v>14</v>
      </c>
      <c r="CW238" s="11" t="s">
        <v>14</v>
      </c>
      <c r="CX238" s="11" t="s">
        <v>14</v>
      </c>
      <c r="CY238" s="11" t="s">
        <v>14</v>
      </c>
      <c r="CZ238" s="11" t="s">
        <v>14</v>
      </c>
      <c r="DA238" s="11" t="s">
        <v>14</v>
      </c>
      <c r="DB238" s="11" t="s">
        <v>14</v>
      </c>
      <c r="DC238" s="11" t="s">
        <v>14</v>
      </c>
      <c r="DD238" s="11" t="s">
        <v>14</v>
      </c>
      <c r="DE238" s="11" t="s">
        <v>14</v>
      </c>
      <c r="DF238" s="11" t="s">
        <v>14</v>
      </c>
      <c r="DG238" s="11" t="s">
        <v>14</v>
      </c>
      <c r="DH238" s="11" t="s">
        <v>14</v>
      </c>
      <c r="DI238" s="11" t="s">
        <v>14</v>
      </c>
      <c r="DJ238" s="11" t="s">
        <v>14</v>
      </c>
      <c r="DK238" s="11" t="s">
        <v>14</v>
      </c>
      <c r="DL238" s="11" t="s">
        <v>14</v>
      </c>
      <c r="DM238" s="11" t="s">
        <v>14</v>
      </c>
      <c r="DN238" s="11" t="s">
        <v>14</v>
      </c>
      <c r="DO238" s="11" t="s">
        <v>14</v>
      </c>
      <c r="DP238" s="11" t="s">
        <v>14</v>
      </c>
      <c r="DQ238" s="11" t="s">
        <v>14</v>
      </c>
      <c r="DR238" s="11" t="s">
        <v>14</v>
      </c>
      <c r="DS238" s="11" t="s">
        <v>14</v>
      </c>
      <c r="DT238" s="11" t="s">
        <v>14</v>
      </c>
      <c r="DU238" s="11" t="s">
        <v>14</v>
      </c>
      <c r="DV238" s="11" t="s">
        <v>14</v>
      </c>
      <c r="DW238" s="11" t="s">
        <v>14</v>
      </c>
      <c r="DX238" s="11" t="s">
        <v>14</v>
      </c>
      <c r="DY238" s="11" t="s">
        <v>14</v>
      </c>
      <c r="DZ238" s="11" t="s">
        <v>14</v>
      </c>
      <c r="EA238" s="11" t="s">
        <v>14</v>
      </c>
      <c r="EB238" s="11" t="s">
        <v>14</v>
      </c>
      <c r="EC238" s="11" t="s">
        <v>14</v>
      </c>
      <c r="ED238" s="11" t="s">
        <v>14</v>
      </c>
      <c r="EE238" s="11" t="s">
        <v>14</v>
      </c>
      <c r="EF238" s="11" t="s">
        <v>14</v>
      </c>
      <c r="EG238" s="11" t="s">
        <v>14</v>
      </c>
      <c r="EH238" s="11" t="s">
        <v>14</v>
      </c>
      <c r="EI238" s="11" t="s">
        <v>14</v>
      </c>
      <c r="EJ238" s="11" t="s">
        <v>14</v>
      </c>
      <c r="EK238" s="11" t="s">
        <v>14</v>
      </c>
      <c r="EL238" s="11" t="s">
        <v>14</v>
      </c>
      <c r="EM238" s="11" t="s">
        <v>14</v>
      </c>
      <c r="EN238" s="11" t="s">
        <v>14</v>
      </c>
      <c r="EO238" s="11" t="s">
        <v>14</v>
      </c>
      <c r="EP238" s="11" t="s">
        <v>14</v>
      </c>
      <c r="EQ238" s="11" t="s">
        <v>14</v>
      </c>
      <c r="ER238" s="11" t="s">
        <v>14</v>
      </c>
      <c r="ES238" s="11" t="s">
        <v>14</v>
      </c>
      <c r="ET238" s="11" t="s">
        <v>14</v>
      </c>
      <c r="EU238" s="11" t="s">
        <v>14</v>
      </c>
      <c r="EV238" s="11" t="s">
        <v>14</v>
      </c>
      <c r="EW238" s="11" t="s">
        <v>14</v>
      </c>
      <c r="EX238" s="11" t="s">
        <v>14</v>
      </c>
      <c r="EY238" s="11" t="s">
        <v>14</v>
      </c>
      <c r="EZ238" s="11" t="s">
        <v>14</v>
      </c>
      <c r="FA238" s="11" t="s">
        <v>14</v>
      </c>
      <c r="FB238" s="11" t="s">
        <v>14</v>
      </c>
      <c r="FC238" s="11" t="s">
        <v>14</v>
      </c>
      <c r="FD238" s="11" t="s">
        <v>14</v>
      </c>
      <c r="FE238" s="11">
        <v>0</v>
      </c>
      <c r="FF238" s="11">
        <v>0</v>
      </c>
      <c r="FG238" s="11">
        <v>0</v>
      </c>
      <c r="FH238" s="11">
        <v>0</v>
      </c>
      <c r="FI238" s="11">
        <v>0</v>
      </c>
      <c r="FJ238" s="11">
        <v>0</v>
      </c>
      <c r="FK238" s="11">
        <v>0</v>
      </c>
      <c r="FL238" s="11">
        <v>0</v>
      </c>
      <c r="FM238" s="11">
        <v>0</v>
      </c>
      <c r="FN238" s="11">
        <v>0</v>
      </c>
      <c r="FO238" s="11">
        <v>0</v>
      </c>
      <c r="FP238" s="11">
        <v>0</v>
      </c>
      <c r="FQ238" s="11">
        <v>485.5</v>
      </c>
      <c r="FR238" s="11">
        <v>493</v>
      </c>
      <c r="FS238" s="11">
        <v>317</v>
      </c>
      <c r="FT238" s="11">
        <v>156</v>
      </c>
      <c r="FU238" s="11">
        <v>0</v>
      </c>
      <c r="FV238" s="11">
        <v>0</v>
      </c>
      <c r="FW238" s="11">
        <v>0</v>
      </c>
      <c r="FX238" s="11">
        <v>0</v>
      </c>
      <c r="FY238" s="11">
        <v>0</v>
      </c>
      <c r="FZ238" s="11">
        <v>0</v>
      </c>
      <c r="GA238" s="11">
        <v>0</v>
      </c>
      <c r="GB238" s="11">
        <v>0</v>
      </c>
      <c r="GC238" s="20">
        <v>0</v>
      </c>
      <c r="GD238" s="20">
        <v>0</v>
      </c>
      <c r="GE238" s="20">
        <v>0</v>
      </c>
      <c r="GF238" s="20">
        <v>0</v>
      </c>
      <c r="GG238" s="20">
        <v>0</v>
      </c>
      <c r="GH238" s="20">
        <v>0</v>
      </c>
      <c r="GI238" s="30"/>
      <c r="GJ238" s="32"/>
      <c r="GK238" s="32"/>
      <c r="GL238" s="32"/>
      <c r="GM238" s="32"/>
      <c r="GN238" s="32"/>
      <c r="GO238" s="32"/>
      <c r="GP238" s="32"/>
    </row>
    <row r="239" spans="1:198" ht="31.5" customHeight="1" x14ac:dyDescent="0.3">
      <c r="B239" s="3" t="s">
        <v>15</v>
      </c>
      <c r="C239" s="3" t="s">
        <v>16</v>
      </c>
      <c r="D239" s="59" t="s">
        <v>14</v>
      </c>
      <c r="E239" s="59" t="s">
        <v>14</v>
      </c>
      <c r="F239" s="59" t="s">
        <v>14</v>
      </c>
      <c r="G239" s="11" t="s">
        <v>14</v>
      </c>
      <c r="H239" s="11" t="s">
        <v>14</v>
      </c>
      <c r="I239" s="11" t="s">
        <v>14</v>
      </c>
      <c r="J239" s="11" t="s">
        <v>14</v>
      </c>
      <c r="K239" s="11" t="s">
        <v>14</v>
      </c>
      <c r="L239" s="11" t="s">
        <v>14</v>
      </c>
      <c r="M239" s="11" t="s">
        <v>14</v>
      </c>
      <c r="N239" s="11" t="s">
        <v>14</v>
      </c>
      <c r="O239" s="11" t="s">
        <v>14</v>
      </c>
      <c r="P239" s="11" t="s">
        <v>14</v>
      </c>
      <c r="Q239" s="11" t="s">
        <v>14</v>
      </c>
      <c r="R239" s="11" t="s">
        <v>14</v>
      </c>
      <c r="S239" s="20" t="s">
        <v>14</v>
      </c>
      <c r="T239" s="11" t="s">
        <v>14</v>
      </c>
      <c r="U239" s="11" t="s">
        <v>14</v>
      </c>
      <c r="V239" s="11" t="s">
        <v>14</v>
      </c>
      <c r="W239" s="11" t="s">
        <v>14</v>
      </c>
      <c r="X239" s="11" t="s">
        <v>14</v>
      </c>
      <c r="Y239" s="11" t="s">
        <v>14</v>
      </c>
      <c r="Z239" s="11" t="s">
        <v>14</v>
      </c>
      <c r="AA239" s="11" t="s">
        <v>14</v>
      </c>
      <c r="AB239" s="11" t="s">
        <v>14</v>
      </c>
      <c r="AC239" s="11" t="s">
        <v>14</v>
      </c>
      <c r="AD239" s="20" t="s">
        <v>14</v>
      </c>
      <c r="AE239" s="20" t="s">
        <v>14</v>
      </c>
      <c r="AF239" s="20" t="s">
        <v>14</v>
      </c>
      <c r="AG239" s="20" t="s">
        <v>14</v>
      </c>
      <c r="AH239" s="20" t="s">
        <v>14</v>
      </c>
      <c r="AI239" s="20" t="s">
        <v>14</v>
      </c>
      <c r="AJ239" s="20" t="s">
        <v>14</v>
      </c>
      <c r="AK239" s="20" t="s">
        <v>14</v>
      </c>
      <c r="AL239" s="20" t="s">
        <v>14</v>
      </c>
      <c r="AM239" s="20" t="s">
        <v>14</v>
      </c>
      <c r="AN239" s="20" t="s">
        <v>14</v>
      </c>
      <c r="AO239" s="20" t="s">
        <v>14</v>
      </c>
      <c r="AP239" s="20" t="s">
        <v>14</v>
      </c>
      <c r="AQ239" s="20" t="s">
        <v>14</v>
      </c>
      <c r="AR239" s="20" t="s">
        <v>14</v>
      </c>
      <c r="AS239" s="20" t="s">
        <v>14</v>
      </c>
      <c r="AT239" s="20" t="s">
        <v>14</v>
      </c>
      <c r="AU239" s="20" t="s">
        <v>14</v>
      </c>
      <c r="AV239" s="20" t="s">
        <v>14</v>
      </c>
      <c r="AW239" s="20" t="s">
        <v>14</v>
      </c>
      <c r="AX239" s="20" t="s">
        <v>14</v>
      </c>
      <c r="AY239" s="20" t="s">
        <v>14</v>
      </c>
      <c r="AZ239" s="20" t="s">
        <v>14</v>
      </c>
      <c r="BA239" s="20" t="s">
        <v>14</v>
      </c>
      <c r="BB239" s="20" t="s">
        <v>14</v>
      </c>
      <c r="BC239" s="20" t="s">
        <v>14</v>
      </c>
      <c r="BD239" s="20" t="s">
        <v>14</v>
      </c>
      <c r="BE239" s="20" t="s">
        <v>14</v>
      </c>
      <c r="BF239" s="20" t="s">
        <v>14</v>
      </c>
      <c r="BG239" s="20" t="s">
        <v>14</v>
      </c>
      <c r="BH239" s="20" t="s">
        <v>14</v>
      </c>
      <c r="BI239" s="20" t="s">
        <v>14</v>
      </c>
      <c r="BJ239" s="20" t="s">
        <v>14</v>
      </c>
      <c r="BK239" s="20" t="s">
        <v>14</v>
      </c>
      <c r="BL239" s="20" t="s">
        <v>14</v>
      </c>
      <c r="BM239" s="20" t="s">
        <v>14</v>
      </c>
      <c r="BN239" s="20" t="s">
        <v>14</v>
      </c>
      <c r="BO239" s="20" t="s">
        <v>14</v>
      </c>
      <c r="BP239" s="20" t="s">
        <v>14</v>
      </c>
      <c r="BQ239" s="20" t="s">
        <v>14</v>
      </c>
      <c r="BR239" s="20" t="s">
        <v>14</v>
      </c>
      <c r="BS239" s="20" t="s">
        <v>14</v>
      </c>
      <c r="BT239" s="20" t="s">
        <v>14</v>
      </c>
      <c r="BU239" s="20" t="s">
        <v>14</v>
      </c>
      <c r="BV239" s="20" t="s">
        <v>14</v>
      </c>
      <c r="BW239" s="20" t="s">
        <v>14</v>
      </c>
      <c r="BX239" s="20" t="s">
        <v>14</v>
      </c>
      <c r="BY239" s="20" t="s">
        <v>14</v>
      </c>
      <c r="BZ239" s="20" t="s">
        <v>14</v>
      </c>
      <c r="CA239" s="20" t="s">
        <v>14</v>
      </c>
      <c r="CB239" s="20" t="s">
        <v>14</v>
      </c>
      <c r="CC239" s="20" t="s">
        <v>14</v>
      </c>
      <c r="CD239" s="20" t="s">
        <v>14</v>
      </c>
      <c r="CE239" s="20" t="s">
        <v>14</v>
      </c>
      <c r="CF239" s="20" t="s">
        <v>14</v>
      </c>
      <c r="CG239" s="20" t="s">
        <v>14</v>
      </c>
      <c r="CH239" s="20" t="s">
        <v>14</v>
      </c>
      <c r="CI239" s="20" t="s">
        <v>14</v>
      </c>
      <c r="CJ239" s="20" t="s">
        <v>14</v>
      </c>
      <c r="CK239" s="20" t="s">
        <v>14</v>
      </c>
      <c r="CL239" s="20" t="s">
        <v>14</v>
      </c>
      <c r="CM239" s="20" t="s">
        <v>14</v>
      </c>
      <c r="CN239" s="20" t="s">
        <v>14</v>
      </c>
      <c r="CO239" s="20" t="s">
        <v>14</v>
      </c>
      <c r="CP239" s="20" t="s">
        <v>14</v>
      </c>
      <c r="CQ239" s="20" t="s">
        <v>14</v>
      </c>
      <c r="CR239" s="20" t="s">
        <v>14</v>
      </c>
      <c r="CS239" s="20" t="s">
        <v>14</v>
      </c>
      <c r="CT239" s="20" t="s">
        <v>14</v>
      </c>
      <c r="CU239" s="20" t="s">
        <v>14</v>
      </c>
      <c r="CV239" s="20" t="s">
        <v>14</v>
      </c>
      <c r="CW239" s="20" t="s">
        <v>14</v>
      </c>
      <c r="CX239" s="20" t="s">
        <v>14</v>
      </c>
      <c r="CY239" s="20" t="s">
        <v>14</v>
      </c>
      <c r="CZ239" s="20" t="s">
        <v>14</v>
      </c>
      <c r="DA239" s="20" t="s">
        <v>14</v>
      </c>
      <c r="DB239" s="20" t="s">
        <v>14</v>
      </c>
      <c r="DC239" s="20" t="s">
        <v>14</v>
      </c>
      <c r="DD239" s="20" t="s">
        <v>14</v>
      </c>
      <c r="DE239" s="20" t="s">
        <v>14</v>
      </c>
      <c r="DF239" s="20" t="s">
        <v>14</v>
      </c>
      <c r="DG239" s="20" t="s">
        <v>14</v>
      </c>
      <c r="DH239" s="20" t="s">
        <v>14</v>
      </c>
      <c r="DI239" s="20" t="s">
        <v>14</v>
      </c>
      <c r="DJ239" s="20" t="s">
        <v>14</v>
      </c>
      <c r="DK239" s="20" t="s">
        <v>14</v>
      </c>
      <c r="DL239" s="20" t="s">
        <v>14</v>
      </c>
      <c r="DM239" s="20" t="s">
        <v>14</v>
      </c>
      <c r="DN239" s="20" t="s">
        <v>14</v>
      </c>
      <c r="DO239" s="20" t="s">
        <v>14</v>
      </c>
      <c r="DP239" s="20" t="s">
        <v>14</v>
      </c>
      <c r="DQ239" s="20" t="s">
        <v>14</v>
      </c>
      <c r="DR239" s="20" t="s">
        <v>14</v>
      </c>
      <c r="DS239" s="20" t="s">
        <v>14</v>
      </c>
      <c r="DT239" s="20" t="s">
        <v>14</v>
      </c>
      <c r="DU239" s="20" t="s">
        <v>14</v>
      </c>
      <c r="DV239" s="20" t="s">
        <v>14</v>
      </c>
      <c r="DW239" s="20" t="s">
        <v>14</v>
      </c>
      <c r="DX239" s="20" t="s">
        <v>14</v>
      </c>
      <c r="DY239" s="20" t="s">
        <v>14</v>
      </c>
      <c r="DZ239" s="20" t="s">
        <v>14</v>
      </c>
      <c r="EA239" s="20" t="s">
        <v>14</v>
      </c>
      <c r="EB239" s="20" t="s">
        <v>14</v>
      </c>
      <c r="EC239" s="20" t="s">
        <v>14</v>
      </c>
      <c r="ED239" s="20" t="s">
        <v>14</v>
      </c>
      <c r="EE239" s="20" t="s">
        <v>14</v>
      </c>
      <c r="EF239" s="20" t="s">
        <v>14</v>
      </c>
      <c r="EG239" s="20" t="s">
        <v>14</v>
      </c>
      <c r="EH239" s="20" t="s">
        <v>14</v>
      </c>
      <c r="EI239" s="20" t="s">
        <v>14</v>
      </c>
      <c r="EJ239" s="20" t="s">
        <v>14</v>
      </c>
      <c r="EK239" s="20" t="s">
        <v>14</v>
      </c>
      <c r="EL239" s="20" t="s">
        <v>14</v>
      </c>
      <c r="EM239" s="20" t="s">
        <v>14</v>
      </c>
      <c r="EN239" s="20" t="s">
        <v>14</v>
      </c>
      <c r="EO239" s="20" t="s">
        <v>14</v>
      </c>
      <c r="EP239" s="20" t="s">
        <v>14</v>
      </c>
      <c r="EQ239" s="20" t="s">
        <v>14</v>
      </c>
      <c r="ER239" s="20" t="s">
        <v>14</v>
      </c>
      <c r="ES239" s="20" t="s">
        <v>14</v>
      </c>
      <c r="ET239" s="20" t="s">
        <v>14</v>
      </c>
      <c r="EU239" s="20" t="s">
        <v>14</v>
      </c>
      <c r="EV239" s="20" t="s">
        <v>14</v>
      </c>
      <c r="EW239" s="20" t="s">
        <v>14</v>
      </c>
      <c r="EX239" s="20" t="s">
        <v>14</v>
      </c>
      <c r="EY239" s="20" t="s">
        <v>14</v>
      </c>
      <c r="EZ239" s="20" t="s">
        <v>14</v>
      </c>
      <c r="FA239" s="20" t="s">
        <v>14</v>
      </c>
      <c r="FB239" s="20" t="s">
        <v>14</v>
      </c>
      <c r="FC239" s="20" t="s">
        <v>14</v>
      </c>
      <c r="FD239" s="20" t="s">
        <v>14</v>
      </c>
      <c r="FE239" s="20">
        <v>0</v>
      </c>
      <c r="FF239" s="20">
        <v>0</v>
      </c>
      <c r="FG239" s="20">
        <v>0</v>
      </c>
      <c r="FH239" s="20">
        <v>0</v>
      </c>
      <c r="FI239" s="20">
        <v>0</v>
      </c>
      <c r="FJ239" s="20">
        <v>0</v>
      </c>
      <c r="FK239" s="20">
        <v>0</v>
      </c>
      <c r="FL239" s="20">
        <v>0</v>
      </c>
      <c r="FM239" s="20">
        <v>140</v>
      </c>
      <c r="FN239" s="20">
        <v>240</v>
      </c>
      <c r="FO239" s="20">
        <v>3051</v>
      </c>
      <c r="FP239" s="20">
        <v>8065</v>
      </c>
      <c r="FQ239" s="20">
        <v>400</v>
      </c>
      <c r="FR239" s="20">
        <v>450</v>
      </c>
      <c r="FS239" s="20">
        <v>300</v>
      </c>
      <c r="FT239" s="20">
        <v>800</v>
      </c>
      <c r="FU239" s="20">
        <v>0</v>
      </c>
      <c r="FV239" s="20">
        <v>0</v>
      </c>
      <c r="FW239" s="20">
        <v>0</v>
      </c>
      <c r="FX239" s="20">
        <v>0</v>
      </c>
      <c r="FY239" s="20">
        <v>0</v>
      </c>
      <c r="FZ239" s="20">
        <v>2566.0100000000002</v>
      </c>
      <c r="GA239" s="20">
        <v>0</v>
      </c>
      <c r="GB239" s="20">
        <v>0</v>
      </c>
      <c r="GC239" s="20">
        <v>0</v>
      </c>
      <c r="GD239" s="20">
        <v>0</v>
      </c>
      <c r="GE239" s="20">
        <v>0</v>
      </c>
      <c r="GF239" s="20">
        <v>0</v>
      </c>
      <c r="GG239" s="20">
        <v>0</v>
      </c>
      <c r="GH239" s="20">
        <v>0</v>
      </c>
      <c r="GI239" s="30"/>
      <c r="GJ239" s="30"/>
      <c r="GK239" s="30"/>
      <c r="GL239" s="30"/>
      <c r="GM239" s="30"/>
      <c r="GN239" s="30"/>
      <c r="GO239" s="30"/>
      <c r="GP239" s="30"/>
    </row>
    <row r="240" spans="1:198" ht="31.5" customHeight="1" x14ac:dyDescent="0.3">
      <c r="B240" s="3" t="s">
        <v>47</v>
      </c>
      <c r="C240" s="3" t="s">
        <v>14</v>
      </c>
      <c r="D240" s="20" t="s">
        <v>14</v>
      </c>
      <c r="E240" s="20" t="s">
        <v>14</v>
      </c>
      <c r="F240" s="20" t="s">
        <v>14</v>
      </c>
      <c r="G240" s="20" t="s">
        <v>14</v>
      </c>
      <c r="H240" s="20" t="s">
        <v>14</v>
      </c>
      <c r="I240" s="20" t="s">
        <v>14</v>
      </c>
      <c r="J240" s="20" t="s">
        <v>14</v>
      </c>
      <c r="K240" s="20" t="s">
        <v>14</v>
      </c>
      <c r="L240" s="20" t="s">
        <v>14</v>
      </c>
      <c r="M240" s="20" t="s">
        <v>14</v>
      </c>
      <c r="N240" s="20" t="s">
        <v>14</v>
      </c>
      <c r="O240" s="20" t="s">
        <v>14</v>
      </c>
      <c r="P240" s="20" t="s">
        <v>14</v>
      </c>
      <c r="Q240" s="20" t="s">
        <v>14</v>
      </c>
      <c r="R240" s="20" t="s">
        <v>14</v>
      </c>
      <c r="S240" s="20" t="s">
        <v>14</v>
      </c>
      <c r="T240" s="20" t="s">
        <v>14</v>
      </c>
      <c r="U240" s="20" t="s">
        <v>14</v>
      </c>
      <c r="V240" s="20" t="s">
        <v>14</v>
      </c>
      <c r="W240" s="20" t="s">
        <v>14</v>
      </c>
      <c r="X240" s="20" t="s">
        <v>14</v>
      </c>
      <c r="Y240" s="20" t="s">
        <v>14</v>
      </c>
      <c r="Z240" s="20" t="s">
        <v>14</v>
      </c>
      <c r="AA240" s="20" t="s">
        <v>14</v>
      </c>
      <c r="AB240" s="20" t="s">
        <v>14</v>
      </c>
      <c r="AC240" s="20" t="s">
        <v>14</v>
      </c>
      <c r="AD240" s="20" t="s">
        <v>14</v>
      </c>
      <c r="AE240" s="20" t="s">
        <v>14</v>
      </c>
      <c r="AF240" s="20" t="s">
        <v>14</v>
      </c>
      <c r="AG240" s="20" t="s">
        <v>14</v>
      </c>
      <c r="AH240" s="20" t="s">
        <v>14</v>
      </c>
      <c r="AI240" s="20" t="s">
        <v>14</v>
      </c>
      <c r="AJ240" s="20" t="s">
        <v>14</v>
      </c>
      <c r="AK240" s="20" t="s">
        <v>14</v>
      </c>
      <c r="AL240" s="20" t="s">
        <v>14</v>
      </c>
      <c r="AM240" s="20" t="s">
        <v>14</v>
      </c>
      <c r="AN240" s="20" t="s">
        <v>14</v>
      </c>
      <c r="AO240" s="20" t="s">
        <v>14</v>
      </c>
      <c r="AP240" s="20" t="s">
        <v>14</v>
      </c>
      <c r="AQ240" s="20" t="s">
        <v>14</v>
      </c>
      <c r="AR240" s="20" t="s">
        <v>14</v>
      </c>
      <c r="AS240" s="20" t="s">
        <v>14</v>
      </c>
      <c r="AT240" s="20" t="s">
        <v>14</v>
      </c>
      <c r="AU240" s="20" t="s">
        <v>14</v>
      </c>
      <c r="AV240" s="20" t="s">
        <v>14</v>
      </c>
      <c r="AW240" s="20" t="s">
        <v>14</v>
      </c>
      <c r="AX240" s="20" t="s">
        <v>14</v>
      </c>
      <c r="AY240" s="20" t="s">
        <v>14</v>
      </c>
      <c r="AZ240" s="20" t="s">
        <v>14</v>
      </c>
      <c r="BA240" s="20" t="s">
        <v>14</v>
      </c>
      <c r="BB240" s="20" t="s">
        <v>14</v>
      </c>
      <c r="BC240" s="20" t="s">
        <v>14</v>
      </c>
      <c r="BD240" s="20" t="s">
        <v>14</v>
      </c>
      <c r="BE240" s="20" t="s">
        <v>14</v>
      </c>
      <c r="BF240" s="20" t="s">
        <v>14</v>
      </c>
      <c r="BG240" s="20" t="s">
        <v>14</v>
      </c>
      <c r="BH240" s="20" t="s">
        <v>14</v>
      </c>
      <c r="BI240" s="20" t="s">
        <v>14</v>
      </c>
      <c r="BJ240" s="20" t="s">
        <v>14</v>
      </c>
      <c r="BK240" s="20" t="s">
        <v>14</v>
      </c>
      <c r="BL240" s="20" t="s">
        <v>14</v>
      </c>
      <c r="BM240" s="20" t="s">
        <v>14</v>
      </c>
      <c r="BN240" s="20" t="s">
        <v>14</v>
      </c>
      <c r="BO240" s="20" t="s">
        <v>14</v>
      </c>
      <c r="BP240" s="20" t="s">
        <v>14</v>
      </c>
      <c r="BQ240" s="20" t="s">
        <v>14</v>
      </c>
      <c r="BR240" s="20" t="s">
        <v>14</v>
      </c>
      <c r="BS240" s="20" t="s">
        <v>14</v>
      </c>
      <c r="BT240" s="20" t="s">
        <v>14</v>
      </c>
      <c r="BU240" s="20" t="s">
        <v>14</v>
      </c>
      <c r="BV240" s="20" t="s">
        <v>14</v>
      </c>
      <c r="BW240" s="20" t="s">
        <v>14</v>
      </c>
      <c r="BX240" s="20" t="s">
        <v>14</v>
      </c>
      <c r="BY240" s="20" t="s">
        <v>14</v>
      </c>
      <c r="BZ240" s="20" t="s">
        <v>14</v>
      </c>
      <c r="CA240" s="20" t="s">
        <v>14</v>
      </c>
      <c r="CB240" s="20" t="s">
        <v>14</v>
      </c>
      <c r="CC240" s="20" t="s">
        <v>14</v>
      </c>
      <c r="CD240" s="20" t="s">
        <v>14</v>
      </c>
      <c r="CE240" s="20" t="s">
        <v>14</v>
      </c>
      <c r="CF240" s="20" t="s">
        <v>14</v>
      </c>
      <c r="CG240" s="20" t="s">
        <v>14</v>
      </c>
      <c r="CH240" s="20" t="s">
        <v>14</v>
      </c>
      <c r="CI240" s="20" t="s">
        <v>14</v>
      </c>
      <c r="CJ240" s="20" t="s">
        <v>14</v>
      </c>
      <c r="CK240" s="20" t="s">
        <v>14</v>
      </c>
      <c r="CL240" s="20" t="s">
        <v>14</v>
      </c>
      <c r="CM240" s="20" t="s">
        <v>14</v>
      </c>
      <c r="CN240" s="20" t="s">
        <v>14</v>
      </c>
      <c r="CO240" s="20" t="s">
        <v>14</v>
      </c>
      <c r="CP240" s="20" t="s">
        <v>14</v>
      </c>
      <c r="CQ240" s="20" t="s">
        <v>14</v>
      </c>
      <c r="CR240" s="20" t="s">
        <v>14</v>
      </c>
      <c r="CS240" s="20" t="s">
        <v>14</v>
      </c>
      <c r="CT240" s="20" t="s">
        <v>14</v>
      </c>
      <c r="CU240" s="20" t="s">
        <v>14</v>
      </c>
      <c r="CV240" s="20" t="s">
        <v>14</v>
      </c>
      <c r="CW240" s="20" t="s">
        <v>14</v>
      </c>
      <c r="CX240" s="20" t="s">
        <v>14</v>
      </c>
      <c r="CY240" s="20" t="s">
        <v>14</v>
      </c>
      <c r="CZ240" s="20" t="s">
        <v>14</v>
      </c>
      <c r="DA240" s="20" t="s">
        <v>14</v>
      </c>
      <c r="DB240" s="20" t="s">
        <v>14</v>
      </c>
      <c r="DC240" s="20" t="s">
        <v>14</v>
      </c>
      <c r="DD240" s="20" t="s">
        <v>14</v>
      </c>
      <c r="DE240" s="11" t="s">
        <v>14</v>
      </c>
      <c r="DF240" s="11" t="s">
        <v>14</v>
      </c>
      <c r="DG240" s="11" t="s">
        <v>14</v>
      </c>
      <c r="DH240" s="11" t="s">
        <v>14</v>
      </c>
      <c r="DI240" s="11" t="s">
        <v>14</v>
      </c>
      <c r="DJ240" s="11" t="s">
        <v>14</v>
      </c>
      <c r="DK240" s="11" t="s">
        <v>14</v>
      </c>
      <c r="DL240" s="11" t="s">
        <v>14</v>
      </c>
      <c r="DM240" s="11" t="s">
        <v>14</v>
      </c>
      <c r="DN240" s="11" t="s">
        <v>14</v>
      </c>
      <c r="DO240" s="11" t="s">
        <v>14</v>
      </c>
      <c r="DP240" s="11" t="s">
        <v>14</v>
      </c>
      <c r="DQ240" s="11" t="s">
        <v>14</v>
      </c>
      <c r="DR240" s="11" t="s">
        <v>14</v>
      </c>
      <c r="DS240" s="11" t="s">
        <v>14</v>
      </c>
      <c r="DT240" s="11" t="s">
        <v>14</v>
      </c>
      <c r="DU240" s="11" t="s">
        <v>14</v>
      </c>
      <c r="DV240" s="11" t="s">
        <v>14</v>
      </c>
      <c r="DW240" s="11" t="s">
        <v>14</v>
      </c>
      <c r="DX240" s="11" t="s">
        <v>14</v>
      </c>
      <c r="DY240" s="11" t="s">
        <v>14</v>
      </c>
      <c r="DZ240" s="11" t="s">
        <v>14</v>
      </c>
      <c r="EA240" s="11" t="s">
        <v>14</v>
      </c>
      <c r="EB240" s="11" t="s">
        <v>14</v>
      </c>
      <c r="EC240" s="11" t="s">
        <v>14</v>
      </c>
      <c r="ED240" s="11" t="s">
        <v>14</v>
      </c>
      <c r="EE240" s="11" t="s">
        <v>14</v>
      </c>
      <c r="EF240" s="11" t="s">
        <v>14</v>
      </c>
      <c r="EG240" s="11" t="s">
        <v>14</v>
      </c>
      <c r="EH240" s="11" t="s">
        <v>14</v>
      </c>
      <c r="EI240" s="11" t="s">
        <v>14</v>
      </c>
      <c r="EJ240" s="11" t="s">
        <v>14</v>
      </c>
      <c r="EK240" s="11" t="s">
        <v>14</v>
      </c>
      <c r="EL240" s="11" t="s">
        <v>14</v>
      </c>
      <c r="EM240" s="11" t="s">
        <v>14</v>
      </c>
      <c r="EN240" s="11" t="s">
        <v>14</v>
      </c>
      <c r="EO240" s="11" t="s">
        <v>14</v>
      </c>
      <c r="EP240" s="11" t="s">
        <v>14</v>
      </c>
      <c r="EQ240" s="11" t="s">
        <v>14</v>
      </c>
      <c r="ER240" s="11" t="s">
        <v>14</v>
      </c>
      <c r="ES240" s="11" t="s">
        <v>14</v>
      </c>
      <c r="ET240" s="11" t="s">
        <v>14</v>
      </c>
      <c r="EU240" s="11" t="s">
        <v>14</v>
      </c>
      <c r="EV240" s="11" t="s">
        <v>14</v>
      </c>
      <c r="EW240" s="11" t="s">
        <v>14</v>
      </c>
      <c r="EX240" s="11" t="s">
        <v>14</v>
      </c>
      <c r="EY240" s="11" t="s">
        <v>14</v>
      </c>
      <c r="EZ240" s="11" t="s">
        <v>14</v>
      </c>
      <c r="FA240" s="11" t="s">
        <v>14</v>
      </c>
      <c r="FB240" s="11" t="s">
        <v>14</v>
      </c>
      <c r="FC240" s="11" t="s">
        <v>14</v>
      </c>
      <c r="FD240" s="11" t="s">
        <v>14</v>
      </c>
      <c r="FE240" s="11">
        <v>0</v>
      </c>
      <c r="FF240" s="11">
        <v>0</v>
      </c>
      <c r="FG240" s="11">
        <v>0</v>
      </c>
      <c r="FH240" s="11">
        <v>0</v>
      </c>
      <c r="FI240" s="11">
        <v>0</v>
      </c>
      <c r="FJ240" s="11">
        <v>0</v>
      </c>
      <c r="FK240" s="11">
        <v>0</v>
      </c>
      <c r="FL240" s="11">
        <v>0</v>
      </c>
      <c r="FM240" s="11">
        <v>0</v>
      </c>
      <c r="FN240" s="11">
        <v>0</v>
      </c>
      <c r="FO240" s="11">
        <v>0</v>
      </c>
      <c r="FP240" s="11">
        <v>0</v>
      </c>
      <c r="FQ240" s="11">
        <v>0</v>
      </c>
      <c r="FR240" s="11">
        <v>0</v>
      </c>
      <c r="FS240" s="11">
        <v>0</v>
      </c>
      <c r="FT240" s="11">
        <v>0</v>
      </c>
      <c r="FU240" s="11">
        <v>0</v>
      </c>
      <c r="FV240" s="11">
        <v>0</v>
      </c>
      <c r="FW240" s="11">
        <v>0</v>
      </c>
      <c r="FX240" s="11">
        <v>0</v>
      </c>
      <c r="FY240" s="11">
        <v>0</v>
      </c>
      <c r="FZ240" s="11">
        <v>0</v>
      </c>
      <c r="GA240" s="11">
        <v>0</v>
      </c>
      <c r="GB240" s="11">
        <v>0</v>
      </c>
      <c r="GC240" s="20">
        <v>0</v>
      </c>
      <c r="GD240" s="20">
        <v>0</v>
      </c>
      <c r="GE240" s="20">
        <v>0</v>
      </c>
      <c r="GF240" s="20">
        <v>0</v>
      </c>
      <c r="GG240" s="20">
        <v>0</v>
      </c>
      <c r="GH240" s="20">
        <v>0</v>
      </c>
      <c r="GI240" s="30"/>
      <c r="GJ240" s="30"/>
      <c r="GK240" s="30"/>
      <c r="GL240" s="30"/>
      <c r="GM240" s="30"/>
      <c r="GN240" s="30"/>
      <c r="GO240" s="30"/>
      <c r="GP240" s="30"/>
    </row>
    <row r="241" spans="1:198" ht="31.5" customHeight="1" x14ac:dyDescent="0.3">
      <c r="B241" s="3" t="s">
        <v>48</v>
      </c>
      <c r="C241" s="3" t="s">
        <v>14</v>
      </c>
      <c r="D241" s="20" t="s">
        <v>14</v>
      </c>
      <c r="E241" s="20" t="s">
        <v>14</v>
      </c>
      <c r="F241" s="20" t="s">
        <v>14</v>
      </c>
      <c r="G241" s="20" t="s">
        <v>14</v>
      </c>
      <c r="H241" s="20" t="s">
        <v>14</v>
      </c>
      <c r="I241" s="20" t="s">
        <v>14</v>
      </c>
      <c r="J241" s="20" t="s">
        <v>14</v>
      </c>
      <c r="K241" s="20" t="s">
        <v>14</v>
      </c>
      <c r="L241" s="20" t="s">
        <v>14</v>
      </c>
      <c r="M241" s="20" t="s">
        <v>14</v>
      </c>
      <c r="N241" s="20" t="s">
        <v>14</v>
      </c>
      <c r="O241" s="20" t="s">
        <v>14</v>
      </c>
      <c r="P241" s="20" t="s">
        <v>14</v>
      </c>
      <c r="Q241" s="20" t="s">
        <v>14</v>
      </c>
      <c r="R241" s="20" t="s">
        <v>14</v>
      </c>
      <c r="S241" s="20" t="s">
        <v>14</v>
      </c>
      <c r="T241" s="20" t="s">
        <v>14</v>
      </c>
      <c r="U241" s="20" t="s">
        <v>14</v>
      </c>
      <c r="V241" s="20" t="s">
        <v>14</v>
      </c>
      <c r="W241" s="20" t="s">
        <v>14</v>
      </c>
      <c r="X241" s="20" t="s">
        <v>14</v>
      </c>
      <c r="Y241" s="20" t="s">
        <v>14</v>
      </c>
      <c r="Z241" s="20" t="s">
        <v>14</v>
      </c>
      <c r="AA241" s="20" t="s">
        <v>14</v>
      </c>
      <c r="AB241" s="20" t="s">
        <v>14</v>
      </c>
      <c r="AC241" s="20" t="s">
        <v>14</v>
      </c>
      <c r="AD241" s="20" t="s">
        <v>14</v>
      </c>
      <c r="AE241" s="20" t="s">
        <v>14</v>
      </c>
      <c r="AF241" s="20" t="s">
        <v>14</v>
      </c>
      <c r="AG241" s="20" t="s">
        <v>14</v>
      </c>
      <c r="AH241" s="20" t="s">
        <v>14</v>
      </c>
      <c r="AI241" s="20" t="s">
        <v>14</v>
      </c>
      <c r="AJ241" s="20" t="s">
        <v>14</v>
      </c>
      <c r="AK241" s="20" t="s">
        <v>14</v>
      </c>
      <c r="AL241" s="20" t="s">
        <v>14</v>
      </c>
      <c r="AM241" s="20" t="s">
        <v>14</v>
      </c>
      <c r="AN241" s="20" t="s">
        <v>14</v>
      </c>
      <c r="AO241" s="20" t="s">
        <v>14</v>
      </c>
      <c r="AP241" s="20" t="s">
        <v>14</v>
      </c>
      <c r="AQ241" s="20" t="s">
        <v>14</v>
      </c>
      <c r="AR241" s="20" t="s">
        <v>14</v>
      </c>
      <c r="AS241" s="20" t="s">
        <v>14</v>
      </c>
      <c r="AT241" s="20" t="s">
        <v>14</v>
      </c>
      <c r="AU241" s="20" t="s">
        <v>14</v>
      </c>
      <c r="AV241" s="20" t="s">
        <v>14</v>
      </c>
      <c r="AW241" s="20" t="s">
        <v>14</v>
      </c>
      <c r="AX241" s="20" t="s">
        <v>14</v>
      </c>
      <c r="AY241" s="20" t="s">
        <v>14</v>
      </c>
      <c r="AZ241" s="20" t="s">
        <v>14</v>
      </c>
      <c r="BA241" s="20" t="s">
        <v>14</v>
      </c>
      <c r="BB241" s="20" t="s">
        <v>14</v>
      </c>
      <c r="BC241" s="20" t="s">
        <v>14</v>
      </c>
      <c r="BD241" s="20" t="s">
        <v>14</v>
      </c>
      <c r="BE241" s="11" t="s">
        <v>14</v>
      </c>
      <c r="BF241" s="11" t="s">
        <v>14</v>
      </c>
      <c r="BG241" s="11" t="s">
        <v>14</v>
      </c>
      <c r="BH241" s="11" t="s">
        <v>14</v>
      </c>
      <c r="BI241" s="11" t="s">
        <v>14</v>
      </c>
      <c r="BJ241" s="11" t="s">
        <v>14</v>
      </c>
      <c r="BK241" s="11" t="s">
        <v>14</v>
      </c>
      <c r="BL241" s="11" t="s">
        <v>14</v>
      </c>
      <c r="BM241" s="11" t="s">
        <v>14</v>
      </c>
      <c r="BN241" s="11" t="s">
        <v>14</v>
      </c>
      <c r="BO241" s="11" t="s">
        <v>14</v>
      </c>
      <c r="BP241" s="11" t="s">
        <v>14</v>
      </c>
      <c r="BQ241" s="11" t="s">
        <v>14</v>
      </c>
      <c r="BR241" s="11" t="s">
        <v>14</v>
      </c>
      <c r="BS241" s="11" t="s">
        <v>14</v>
      </c>
      <c r="BT241" s="11" t="s">
        <v>14</v>
      </c>
      <c r="BU241" s="11" t="s">
        <v>14</v>
      </c>
      <c r="BV241" s="11" t="s">
        <v>14</v>
      </c>
      <c r="BW241" s="11" t="s">
        <v>14</v>
      </c>
      <c r="BX241" s="11" t="s">
        <v>14</v>
      </c>
      <c r="BY241" s="11" t="s">
        <v>14</v>
      </c>
      <c r="BZ241" s="11" t="s">
        <v>14</v>
      </c>
      <c r="CA241" s="11" t="s">
        <v>14</v>
      </c>
      <c r="CB241" s="11" t="s">
        <v>14</v>
      </c>
      <c r="CC241" s="11" t="s">
        <v>14</v>
      </c>
      <c r="CD241" s="11" t="s">
        <v>14</v>
      </c>
      <c r="CE241" s="11" t="s">
        <v>14</v>
      </c>
      <c r="CF241" s="11" t="s">
        <v>14</v>
      </c>
      <c r="CG241" s="11" t="s">
        <v>14</v>
      </c>
      <c r="CH241" s="11" t="s">
        <v>14</v>
      </c>
      <c r="CI241" s="11" t="s">
        <v>14</v>
      </c>
      <c r="CJ241" s="11" t="s">
        <v>14</v>
      </c>
      <c r="CK241" s="11" t="s">
        <v>14</v>
      </c>
      <c r="CL241" s="11" t="s">
        <v>14</v>
      </c>
      <c r="CM241" s="11" t="s">
        <v>14</v>
      </c>
      <c r="CN241" s="11" t="s">
        <v>14</v>
      </c>
      <c r="CO241" s="11" t="s">
        <v>14</v>
      </c>
      <c r="CP241" s="11" t="s">
        <v>14</v>
      </c>
      <c r="CQ241" s="11" t="s">
        <v>14</v>
      </c>
      <c r="CR241" s="11" t="s">
        <v>14</v>
      </c>
      <c r="CS241" s="11" t="s">
        <v>14</v>
      </c>
      <c r="CT241" s="11" t="s">
        <v>14</v>
      </c>
      <c r="CU241" s="11" t="s">
        <v>14</v>
      </c>
      <c r="CV241" s="11" t="s">
        <v>14</v>
      </c>
      <c r="CW241" s="11" t="s">
        <v>14</v>
      </c>
      <c r="CX241" s="11" t="s">
        <v>14</v>
      </c>
      <c r="CY241" s="11" t="s">
        <v>14</v>
      </c>
      <c r="CZ241" s="11" t="s">
        <v>14</v>
      </c>
      <c r="DA241" s="11" t="s">
        <v>14</v>
      </c>
      <c r="DB241" s="11" t="s">
        <v>14</v>
      </c>
      <c r="DC241" s="11" t="s">
        <v>14</v>
      </c>
      <c r="DD241" s="11" t="s">
        <v>14</v>
      </c>
      <c r="DE241" s="11" t="s">
        <v>14</v>
      </c>
      <c r="DF241" s="11" t="s">
        <v>14</v>
      </c>
      <c r="DG241" s="11" t="s">
        <v>14</v>
      </c>
      <c r="DH241" s="11" t="s">
        <v>14</v>
      </c>
      <c r="DI241" s="11" t="s">
        <v>14</v>
      </c>
      <c r="DJ241" s="11" t="s">
        <v>14</v>
      </c>
      <c r="DK241" s="11" t="s">
        <v>14</v>
      </c>
      <c r="DL241" s="11" t="s">
        <v>14</v>
      </c>
      <c r="DM241" s="11" t="s">
        <v>14</v>
      </c>
      <c r="DN241" s="11" t="s">
        <v>14</v>
      </c>
      <c r="DO241" s="11" t="s">
        <v>14</v>
      </c>
      <c r="DP241" s="11" t="s">
        <v>14</v>
      </c>
      <c r="DQ241" s="11" t="s">
        <v>14</v>
      </c>
      <c r="DR241" s="11" t="s">
        <v>14</v>
      </c>
      <c r="DS241" s="11" t="s">
        <v>14</v>
      </c>
      <c r="DT241" s="11" t="s">
        <v>14</v>
      </c>
      <c r="DU241" s="11" t="s">
        <v>14</v>
      </c>
      <c r="DV241" s="11" t="s">
        <v>14</v>
      </c>
      <c r="DW241" s="11" t="s">
        <v>14</v>
      </c>
      <c r="DX241" s="11" t="s">
        <v>14</v>
      </c>
      <c r="DY241" s="11" t="s">
        <v>14</v>
      </c>
      <c r="DZ241" s="11" t="s">
        <v>14</v>
      </c>
      <c r="EA241" s="11" t="s">
        <v>14</v>
      </c>
      <c r="EB241" s="11" t="s">
        <v>14</v>
      </c>
      <c r="EC241" s="11" t="s">
        <v>14</v>
      </c>
      <c r="ED241" s="11" t="s">
        <v>14</v>
      </c>
      <c r="EE241" s="11" t="s">
        <v>14</v>
      </c>
      <c r="EF241" s="11" t="s">
        <v>14</v>
      </c>
      <c r="EG241" s="11" t="s">
        <v>14</v>
      </c>
      <c r="EH241" s="11" t="s">
        <v>14</v>
      </c>
      <c r="EI241" s="11" t="s">
        <v>14</v>
      </c>
      <c r="EJ241" s="11" t="s">
        <v>14</v>
      </c>
      <c r="EK241" s="11" t="s">
        <v>14</v>
      </c>
      <c r="EL241" s="11" t="s">
        <v>14</v>
      </c>
      <c r="EM241" s="11" t="s">
        <v>14</v>
      </c>
      <c r="EN241" s="11" t="s">
        <v>14</v>
      </c>
      <c r="EO241" s="11" t="s">
        <v>14</v>
      </c>
      <c r="EP241" s="11" t="s">
        <v>14</v>
      </c>
      <c r="EQ241" s="11" t="s">
        <v>14</v>
      </c>
      <c r="ER241" s="11" t="s">
        <v>14</v>
      </c>
      <c r="ES241" s="11" t="s">
        <v>14</v>
      </c>
      <c r="ET241" s="11" t="s">
        <v>14</v>
      </c>
      <c r="EU241" s="11" t="s">
        <v>14</v>
      </c>
      <c r="EV241" s="11" t="s">
        <v>14</v>
      </c>
      <c r="EW241" s="11" t="s">
        <v>14</v>
      </c>
      <c r="EX241" s="11" t="s">
        <v>14</v>
      </c>
      <c r="EY241" s="11" t="s">
        <v>14</v>
      </c>
      <c r="EZ241" s="11" t="s">
        <v>14</v>
      </c>
      <c r="FA241" s="11" t="s">
        <v>14</v>
      </c>
      <c r="FB241" s="11" t="s">
        <v>14</v>
      </c>
      <c r="FC241" s="11" t="s">
        <v>14</v>
      </c>
      <c r="FD241" s="11" t="s">
        <v>14</v>
      </c>
      <c r="FE241" s="11">
        <v>0</v>
      </c>
      <c r="FF241" s="11">
        <v>0</v>
      </c>
      <c r="FG241" s="11">
        <v>0</v>
      </c>
      <c r="FH241" s="11">
        <v>0</v>
      </c>
      <c r="FI241" s="11">
        <v>0</v>
      </c>
      <c r="FJ241" s="11">
        <v>0</v>
      </c>
      <c r="FK241" s="11">
        <v>0</v>
      </c>
      <c r="FL241" s="11">
        <v>0</v>
      </c>
      <c r="FM241" s="11">
        <v>0</v>
      </c>
      <c r="FN241" s="11">
        <v>0</v>
      </c>
      <c r="FO241" s="11">
        <v>0</v>
      </c>
      <c r="FP241" s="11">
        <v>0</v>
      </c>
      <c r="FQ241" s="11">
        <v>0</v>
      </c>
      <c r="FR241" s="11">
        <v>0</v>
      </c>
      <c r="FS241" s="11">
        <v>0</v>
      </c>
      <c r="FT241" s="11">
        <v>0</v>
      </c>
      <c r="FU241" s="11">
        <v>0</v>
      </c>
      <c r="FV241" s="11">
        <v>0</v>
      </c>
      <c r="FW241" s="11">
        <v>0</v>
      </c>
      <c r="FX241" s="11">
        <v>0</v>
      </c>
      <c r="FY241" s="11">
        <v>0</v>
      </c>
      <c r="FZ241" s="11">
        <v>0</v>
      </c>
      <c r="GA241" s="11">
        <v>0</v>
      </c>
      <c r="GB241" s="11">
        <v>0</v>
      </c>
      <c r="GC241" s="20">
        <v>0</v>
      </c>
      <c r="GD241" s="20">
        <v>0</v>
      </c>
      <c r="GE241" s="20">
        <v>0</v>
      </c>
      <c r="GF241" s="20">
        <v>0</v>
      </c>
      <c r="GG241" s="20">
        <v>0</v>
      </c>
      <c r="GH241" s="20">
        <v>0</v>
      </c>
      <c r="GI241" s="30"/>
      <c r="GJ241" s="42"/>
      <c r="GK241" s="31"/>
      <c r="GL241" s="31"/>
      <c r="GM241" s="31"/>
      <c r="GN241" s="31"/>
      <c r="GO241" s="31"/>
      <c r="GP241" s="31"/>
    </row>
    <row r="242" spans="1:198" ht="31.5" customHeight="1" x14ac:dyDescent="0.3">
      <c r="B242" s="3" t="s">
        <v>49</v>
      </c>
      <c r="C242" s="3" t="s">
        <v>14</v>
      </c>
      <c r="D242" s="20" t="s">
        <v>14</v>
      </c>
      <c r="E242" s="20" t="s">
        <v>14</v>
      </c>
      <c r="F242" s="20" t="s">
        <v>14</v>
      </c>
      <c r="G242" s="20" t="s">
        <v>14</v>
      </c>
      <c r="H242" s="20" t="s">
        <v>14</v>
      </c>
      <c r="I242" s="20" t="s">
        <v>14</v>
      </c>
      <c r="J242" s="20" t="s">
        <v>14</v>
      </c>
      <c r="K242" s="20" t="s">
        <v>14</v>
      </c>
      <c r="L242" s="20" t="s">
        <v>14</v>
      </c>
      <c r="M242" s="20" t="s">
        <v>14</v>
      </c>
      <c r="N242" s="20" t="s">
        <v>14</v>
      </c>
      <c r="O242" s="20" t="s">
        <v>14</v>
      </c>
      <c r="P242" s="20" t="s">
        <v>14</v>
      </c>
      <c r="Q242" s="20" t="s">
        <v>14</v>
      </c>
      <c r="R242" s="20" t="s">
        <v>14</v>
      </c>
      <c r="S242" s="20" t="s">
        <v>14</v>
      </c>
      <c r="T242" s="20" t="s">
        <v>14</v>
      </c>
      <c r="U242" s="20" t="s">
        <v>14</v>
      </c>
      <c r="V242" s="20" t="s">
        <v>14</v>
      </c>
      <c r="W242" s="20" t="s">
        <v>14</v>
      </c>
      <c r="X242" s="20" t="s">
        <v>14</v>
      </c>
      <c r="Y242" s="20" t="s">
        <v>14</v>
      </c>
      <c r="Z242" s="20" t="s">
        <v>14</v>
      </c>
      <c r="AA242" s="20" t="s">
        <v>14</v>
      </c>
      <c r="AB242" s="20" t="s">
        <v>14</v>
      </c>
      <c r="AC242" s="20" t="s">
        <v>14</v>
      </c>
      <c r="AD242" s="20" t="s">
        <v>14</v>
      </c>
      <c r="AE242" s="20" t="s">
        <v>14</v>
      </c>
      <c r="AF242" s="20" t="s">
        <v>14</v>
      </c>
      <c r="AG242" s="20" t="s">
        <v>14</v>
      </c>
      <c r="AH242" s="20" t="s">
        <v>14</v>
      </c>
      <c r="AI242" s="20" t="s">
        <v>14</v>
      </c>
      <c r="AJ242" s="20" t="s">
        <v>14</v>
      </c>
      <c r="AK242" s="20" t="s">
        <v>14</v>
      </c>
      <c r="AL242" s="20" t="s">
        <v>14</v>
      </c>
      <c r="AM242" s="20" t="s">
        <v>14</v>
      </c>
      <c r="AN242" s="20" t="s">
        <v>14</v>
      </c>
      <c r="AO242" s="20" t="s">
        <v>14</v>
      </c>
      <c r="AP242" s="20" t="s">
        <v>14</v>
      </c>
      <c r="AQ242" s="20" t="s">
        <v>14</v>
      </c>
      <c r="AR242" s="20" t="s">
        <v>14</v>
      </c>
      <c r="AS242" s="20" t="s">
        <v>14</v>
      </c>
      <c r="AT242" s="20" t="s">
        <v>14</v>
      </c>
      <c r="AU242" s="20" t="s">
        <v>14</v>
      </c>
      <c r="AV242" s="20" t="s">
        <v>14</v>
      </c>
      <c r="AW242" s="20" t="s">
        <v>14</v>
      </c>
      <c r="AX242" s="20" t="s">
        <v>14</v>
      </c>
      <c r="AY242" s="20" t="s">
        <v>14</v>
      </c>
      <c r="AZ242" s="20" t="s">
        <v>14</v>
      </c>
      <c r="BA242" s="20" t="s">
        <v>14</v>
      </c>
      <c r="BB242" s="20" t="s">
        <v>14</v>
      </c>
      <c r="BC242" s="20" t="s">
        <v>14</v>
      </c>
      <c r="BD242" s="20" t="s">
        <v>14</v>
      </c>
      <c r="BE242" s="20" t="s">
        <v>14</v>
      </c>
      <c r="BF242" s="20" t="s">
        <v>14</v>
      </c>
      <c r="BG242" s="20" t="s">
        <v>14</v>
      </c>
      <c r="BH242" s="20" t="s">
        <v>14</v>
      </c>
      <c r="BI242" s="20" t="s">
        <v>14</v>
      </c>
      <c r="BJ242" s="20" t="s">
        <v>14</v>
      </c>
      <c r="BK242" s="20" t="s">
        <v>14</v>
      </c>
      <c r="BL242" s="20" t="s">
        <v>14</v>
      </c>
      <c r="BM242" s="20" t="s">
        <v>14</v>
      </c>
      <c r="BN242" s="20" t="s">
        <v>14</v>
      </c>
      <c r="BO242" s="20" t="s">
        <v>14</v>
      </c>
      <c r="BP242" s="20" t="s">
        <v>14</v>
      </c>
      <c r="BQ242" s="20" t="s">
        <v>14</v>
      </c>
      <c r="BR242" s="20" t="s">
        <v>14</v>
      </c>
      <c r="BS242" s="20" t="s">
        <v>14</v>
      </c>
      <c r="BT242" s="20" t="s">
        <v>14</v>
      </c>
      <c r="BU242" s="20" t="s">
        <v>14</v>
      </c>
      <c r="BV242" s="20" t="s">
        <v>14</v>
      </c>
      <c r="BW242" s="20" t="s">
        <v>14</v>
      </c>
      <c r="BX242" s="20" t="s">
        <v>14</v>
      </c>
      <c r="BY242" s="20" t="s">
        <v>14</v>
      </c>
      <c r="BZ242" s="20" t="s">
        <v>14</v>
      </c>
      <c r="CA242" s="20" t="s">
        <v>14</v>
      </c>
      <c r="CB242" s="20" t="s">
        <v>14</v>
      </c>
      <c r="CC242" s="20" t="s">
        <v>14</v>
      </c>
      <c r="CD242" s="20" t="s">
        <v>14</v>
      </c>
      <c r="CE242" s="20" t="s">
        <v>14</v>
      </c>
      <c r="CF242" s="20" t="s">
        <v>14</v>
      </c>
      <c r="CG242" s="20" t="s">
        <v>14</v>
      </c>
      <c r="CH242" s="20" t="s">
        <v>14</v>
      </c>
      <c r="CI242" s="20" t="s">
        <v>14</v>
      </c>
      <c r="CJ242" s="20" t="s">
        <v>14</v>
      </c>
      <c r="CK242" s="20" t="s">
        <v>14</v>
      </c>
      <c r="CL242" s="20" t="s">
        <v>14</v>
      </c>
      <c r="CM242" s="20" t="s">
        <v>14</v>
      </c>
      <c r="CN242" s="20" t="s">
        <v>14</v>
      </c>
      <c r="CO242" s="20" t="s">
        <v>14</v>
      </c>
      <c r="CP242" s="20" t="s">
        <v>14</v>
      </c>
      <c r="CQ242" s="20" t="s">
        <v>14</v>
      </c>
      <c r="CR242" s="20" t="s">
        <v>14</v>
      </c>
      <c r="CS242" s="20" t="s">
        <v>14</v>
      </c>
      <c r="CT242" s="20" t="s">
        <v>14</v>
      </c>
      <c r="CU242" s="20" t="s">
        <v>14</v>
      </c>
      <c r="CV242" s="20" t="s">
        <v>14</v>
      </c>
      <c r="CW242" s="20" t="s">
        <v>14</v>
      </c>
      <c r="CX242" s="20" t="s">
        <v>14</v>
      </c>
      <c r="CY242" s="20" t="s">
        <v>14</v>
      </c>
      <c r="CZ242" s="20" t="s">
        <v>14</v>
      </c>
      <c r="DA242" s="20" t="s">
        <v>14</v>
      </c>
      <c r="DB242" s="20" t="s">
        <v>14</v>
      </c>
      <c r="DC242" s="20" t="s">
        <v>14</v>
      </c>
      <c r="DD242" s="20" t="s">
        <v>14</v>
      </c>
      <c r="DE242" s="20" t="s">
        <v>14</v>
      </c>
      <c r="DF242" s="20" t="s">
        <v>14</v>
      </c>
      <c r="DG242" s="20" t="s">
        <v>14</v>
      </c>
      <c r="DH242" s="20" t="s">
        <v>14</v>
      </c>
      <c r="DI242" s="20" t="s">
        <v>14</v>
      </c>
      <c r="DJ242" s="20" t="s">
        <v>14</v>
      </c>
      <c r="DK242" s="20" t="s">
        <v>14</v>
      </c>
      <c r="DL242" s="20" t="s">
        <v>14</v>
      </c>
      <c r="DM242" s="20" t="s">
        <v>14</v>
      </c>
      <c r="DN242" s="20" t="s">
        <v>14</v>
      </c>
      <c r="DO242" s="20" t="s">
        <v>14</v>
      </c>
      <c r="DP242" s="20" t="s">
        <v>14</v>
      </c>
      <c r="DQ242" s="20" t="s">
        <v>14</v>
      </c>
      <c r="DR242" s="20" t="s">
        <v>14</v>
      </c>
      <c r="DS242" s="20" t="s">
        <v>14</v>
      </c>
      <c r="DT242" s="20" t="s">
        <v>14</v>
      </c>
      <c r="DU242" s="20" t="s">
        <v>14</v>
      </c>
      <c r="DV242" s="20" t="s">
        <v>14</v>
      </c>
      <c r="DW242" s="20" t="s">
        <v>14</v>
      </c>
      <c r="DX242" s="20" t="s">
        <v>14</v>
      </c>
      <c r="DY242" s="20" t="s">
        <v>14</v>
      </c>
      <c r="DZ242" s="20" t="s">
        <v>14</v>
      </c>
      <c r="EA242" s="20" t="s">
        <v>14</v>
      </c>
      <c r="EB242" s="20" t="s">
        <v>14</v>
      </c>
      <c r="EC242" s="20" t="s">
        <v>14</v>
      </c>
      <c r="ED242" s="20" t="s">
        <v>14</v>
      </c>
      <c r="EE242" s="20" t="s">
        <v>14</v>
      </c>
      <c r="EF242" s="20" t="s">
        <v>14</v>
      </c>
      <c r="EG242" s="20" t="s">
        <v>14</v>
      </c>
      <c r="EH242" s="20" t="s">
        <v>14</v>
      </c>
      <c r="EI242" s="20" t="s">
        <v>14</v>
      </c>
      <c r="EJ242" s="20" t="s">
        <v>14</v>
      </c>
      <c r="EK242" s="20" t="s">
        <v>14</v>
      </c>
      <c r="EL242" s="20" t="s">
        <v>14</v>
      </c>
      <c r="EM242" s="20" t="s">
        <v>14</v>
      </c>
      <c r="EN242" s="20" t="s">
        <v>14</v>
      </c>
      <c r="EO242" s="20" t="s">
        <v>14</v>
      </c>
      <c r="EP242" s="20" t="s">
        <v>14</v>
      </c>
      <c r="EQ242" s="20" t="s">
        <v>14</v>
      </c>
      <c r="ER242" s="20" t="s">
        <v>14</v>
      </c>
      <c r="ES242" s="20" t="s">
        <v>14</v>
      </c>
      <c r="ET242" s="20" t="s">
        <v>14</v>
      </c>
      <c r="EU242" s="20" t="s">
        <v>14</v>
      </c>
      <c r="EV242" s="20" t="s">
        <v>14</v>
      </c>
      <c r="EW242" s="20" t="s">
        <v>14</v>
      </c>
      <c r="EX242" s="20" t="s">
        <v>14</v>
      </c>
      <c r="EY242" s="20" t="s">
        <v>14</v>
      </c>
      <c r="EZ242" s="20" t="s">
        <v>14</v>
      </c>
      <c r="FA242" s="20" t="s">
        <v>14</v>
      </c>
      <c r="FB242" s="20" t="s">
        <v>14</v>
      </c>
      <c r="FC242" s="20" t="s">
        <v>14</v>
      </c>
      <c r="FD242" s="20" t="s">
        <v>14</v>
      </c>
      <c r="FE242" s="20">
        <v>0</v>
      </c>
      <c r="FF242" s="20">
        <v>0</v>
      </c>
      <c r="FG242" s="11">
        <v>0</v>
      </c>
      <c r="FH242" s="11">
        <v>0</v>
      </c>
      <c r="FI242" s="11">
        <v>0</v>
      </c>
      <c r="FJ242" s="11">
        <v>0</v>
      </c>
      <c r="FK242" s="11">
        <v>0</v>
      </c>
      <c r="FL242" s="11">
        <v>0</v>
      </c>
      <c r="FM242" s="11">
        <v>0</v>
      </c>
      <c r="FN242" s="11">
        <v>0</v>
      </c>
      <c r="FO242" s="11">
        <v>0</v>
      </c>
      <c r="FP242" s="11">
        <v>0</v>
      </c>
      <c r="FQ242" s="11">
        <v>0</v>
      </c>
      <c r="FR242" s="11">
        <v>0</v>
      </c>
      <c r="FS242" s="11">
        <v>0</v>
      </c>
      <c r="FT242" s="11">
        <v>0</v>
      </c>
      <c r="FU242" s="11">
        <v>0</v>
      </c>
      <c r="FV242" s="11">
        <v>0</v>
      </c>
      <c r="FW242" s="11">
        <v>0</v>
      </c>
      <c r="FX242" s="11">
        <v>0</v>
      </c>
      <c r="FY242" s="11">
        <v>0</v>
      </c>
      <c r="FZ242" s="11">
        <v>0</v>
      </c>
      <c r="GA242" s="11">
        <v>0</v>
      </c>
      <c r="GB242" s="11">
        <v>0</v>
      </c>
      <c r="GC242" s="20">
        <v>0</v>
      </c>
      <c r="GD242" s="20">
        <v>0</v>
      </c>
      <c r="GE242" s="20">
        <v>0</v>
      </c>
      <c r="GF242" s="20">
        <v>0</v>
      </c>
      <c r="GG242" s="20">
        <v>0</v>
      </c>
      <c r="GH242" s="20">
        <v>0</v>
      </c>
      <c r="GI242" s="30"/>
      <c r="GJ242" s="30"/>
      <c r="GK242" s="30"/>
      <c r="GL242" s="30"/>
      <c r="GM242" s="30"/>
      <c r="GN242" s="30"/>
      <c r="GO242" s="30"/>
      <c r="GP242" s="30"/>
    </row>
    <row r="243" spans="1:198" ht="31.5" customHeight="1" x14ac:dyDescent="0.3">
      <c r="B243" s="3" t="s">
        <v>129</v>
      </c>
      <c r="C243" s="3" t="s">
        <v>14</v>
      </c>
      <c r="D243" s="20" t="s">
        <v>14</v>
      </c>
      <c r="E243" s="20" t="s">
        <v>14</v>
      </c>
      <c r="F243" s="20" t="s">
        <v>14</v>
      </c>
      <c r="G243" s="20" t="s">
        <v>14</v>
      </c>
      <c r="H243" s="20" t="s">
        <v>14</v>
      </c>
      <c r="I243" s="20" t="s">
        <v>14</v>
      </c>
      <c r="J243" s="20" t="s">
        <v>14</v>
      </c>
      <c r="K243" s="20" t="s">
        <v>14</v>
      </c>
      <c r="L243" s="20" t="s">
        <v>14</v>
      </c>
      <c r="M243" s="20" t="s">
        <v>14</v>
      </c>
      <c r="N243" s="20" t="s">
        <v>14</v>
      </c>
      <c r="O243" s="20" t="s">
        <v>14</v>
      </c>
      <c r="P243" s="20" t="s">
        <v>14</v>
      </c>
      <c r="Q243" s="20" t="s">
        <v>14</v>
      </c>
      <c r="R243" s="20" t="s">
        <v>14</v>
      </c>
      <c r="S243" s="20" t="s">
        <v>14</v>
      </c>
      <c r="T243" s="20" t="s">
        <v>14</v>
      </c>
      <c r="U243" s="20" t="s">
        <v>14</v>
      </c>
      <c r="V243" s="20" t="s">
        <v>14</v>
      </c>
      <c r="W243" s="20" t="s">
        <v>14</v>
      </c>
      <c r="X243" s="20" t="s">
        <v>14</v>
      </c>
      <c r="Y243" s="20" t="s">
        <v>14</v>
      </c>
      <c r="Z243" s="20" t="s">
        <v>14</v>
      </c>
      <c r="AA243" s="20" t="s">
        <v>14</v>
      </c>
      <c r="AB243" s="20" t="s">
        <v>14</v>
      </c>
      <c r="AC243" s="20" t="s">
        <v>14</v>
      </c>
      <c r="AD243" s="20" t="s">
        <v>14</v>
      </c>
      <c r="AE243" s="20" t="s">
        <v>14</v>
      </c>
      <c r="AF243" s="20" t="s">
        <v>14</v>
      </c>
      <c r="AG243" s="20" t="s">
        <v>14</v>
      </c>
      <c r="AH243" s="20" t="s">
        <v>14</v>
      </c>
      <c r="AI243" s="20" t="s">
        <v>14</v>
      </c>
      <c r="AJ243" s="20" t="s">
        <v>14</v>
      </c>
      <c r="AK243" s="20" t="s">
        <v>14</v>
      </c>
      <c r="AL243" s="20" t="s">
        <v>14</v>
      </c>
      <c r="AM243" s="20" t="s">
        <v>14</v>
      </c>
      <c r="AN243" s="20" t="s">
        <v>14</v>
      </c>
      <c r="AO243" s="20" t="s">
        <v>14</v>
      </c>
      <c r="AP243" s="20" t="s">
        <v>14</v>
      </c>
      <c r="AQ243" s="20" t="s">
        <v>14</v>
      </c>
      <c r="AR243" s="20" t="s">
        <v>14</v>
      </c>
      <c r="AS243" s="20" t="s">
        <v>14</v>
      </c>
      <c r="AT243" s="20" t="s">
        <v>14</v>
      </c>
      <c r="AU243" s="20" t="s">
        <v>14</v>
      </c>
      <c r="AV243" s="20" t="s">
        <v>14</v>
      </c>
      <c r="AW243" s="20" t="s">
        <v>14</v>
      </c>
      <c r="AX243" s="20" t="s">
        <v>14</v>
      </c>
      <c r="AY243" s="20" t="s">
        <v>14</v>
      </c>
      <c r="AZ243" s="20" t="s">
        <v>14</v>
      </c>
      <c r="BA243" s="20" t="s">
        <v>14</v>
      </c>
      <c r="BB243" s="20" t="s">
        <v>14</v>
      </c>
      <c r="BC243" s="20" t="s">
        <v>14</v>
      </c>
      <c r="BD243" s="20" t="s">
        <v>14</v>
      </c>
      <c r="BE243" s="20" t="s">
        <v>14</v>
      </c>
      <c r="BF243" s="20" t="s">
        <v>14</v>
      </c>
      <c r="BG243" s="20" t="s">
        <v>14</v>
      </c>
      <c r="BH243" s="20" t="s">
        <v>14</v>
      </c>
      <c r="BI243" s="20" t="s">
        <v>14</v>
      </c>
      <c r="BJ243" s="20" t="s">
        <v>14</v>
      </c>
      <c r="BK243" s="20" t="s">
        <v>14</v>
      </c>
      <c r="BL243" s="20" t="s">
        <v>14</v>
      </c>
      <c r="BM243" s="20" t="s">
        <v>14</v>
      </c>
      <c r="BN243" s="20" t="s">
        <v>14</v>
      </c>
      <c r="BO243" s="20" t="s">
        <v>14</v>
      </c>
      <c r="BP243" s="20" t="s">
        <v>14</v>
      </c>
      <c r="BQ243" s="20" t="s">
        <v>14</v>
      </c>
      <c r="BR243" s="20" t="s">
        <v>14</v>
      </c>
      <c r="BS243" s="20" t="s">
        <v>14</v>
      </c>
      <c r="BT243" s="20" t="s">
        <v>14</v>
      </c>
      <c r="BU243" s="20" t="s">
        <v>14</v>
      </c>
      <c r="BV243" s="20" t="s">
        <v>14</v>
      </c>
      <c r="BW243" s="20" t="s">
        <v>14</v>
      </c>
      <c r="BX243" s="20" t="s">
        <v>14</v>
      </c>
      <c r="BY243" s="20" t="s">
        <v>14</v>
      </c>
      <c r="BZ243" s="20" t="s">
        <v>14</v>
      </c>
      <c r="CA243" s="20" t="s">
        <v>14</v>
      </c>
      <c r="CB243" s="20" t="s">
        <v>14</v>
      </c>
      <c r="CC243" s="20" t="s">
        <v>14</v>
      </c>
      <c r="CD243" s="20" t="s">
        <v>14</v>
      </c>
      <c r="CE243" s="20" t="s">
        <v>14</v>
      </c>
      <c r="CF243" s="20" t="s">
        <v>14</v>
      </c>
      <c r="CG243" s="20" t="s">
        <v>14</v>
      </c>
      <c r="CH243" s="20" t="s">
        <v>14</v>
      </c>
      <c r="CI243" s="20" t="s">
        <v>14</v>
      </c>
      <c r="CJ243" s="20" t="s">
        <v>14</v>
      </c>
      <c r="CK243" s="20" t="s">
        <v>14</v>
      </c>
      <c r="CL243" s="20" t="s">
        <v>14</v>
      </c>
      <c r="CM243" s="20" t="s">
        <v>14</v>
      </c>
      <c r="CN243" s="20" t="s">
        <v>14</v>
      </c>
      <c r="CO243" s="20" t="s">
        <v>14</v>
      </c>
      <c r="CP243" s="20" t="s">
        <v>14</v>
      </c>
      <c r="CQ243" s="20" t="s">
        <v>14</v>
      </c>
      <c r="CR243" s="20" t="s">
        <v>14</v>
      </c>
      <c r="CS243" s="20" t="s">
        <v>14</v>
      </c>
      <c r="CT243" s="20" t="s">
        <v>14</v>
      </c>
      <c r="CU243" s="20" t="s">
        <v>14</v>
      </c>
      <c r="CV243" s="20" t="s">
        <v>14</v>
      </c>
      <c r="CW243" s="20" t="s">
        <v>14</v>
      </c>
      <c r="CX243" s="20" t="s">
        <v>14</v>
      </c>
      <c r="CY243" s="20" t="s">
        <v>14</v>
      </c>
      <c r="CZ243" s="20" t="s">
        <v>14</v>
      </c>
      <c r="DA243" s="20" t="s">
        <v>14</v>
      </c>
      <c r="DB243" s="20" t="s">
        <v>14</v>
      </c>
      <c r="DC243" s="20" t="s">
        <v>14</v>
      </c>
      <c r="DD243" s="20" t="s">
        <v>14</v>
      </c>
      <c r="DE243" s="20" t="s">
        <v>14</v>
      </c>
      <c r="DF243" s="20" t="s">
        <v>14</v>
      </c>
      <c r="DG243" s="20" t="s">
        <v>14</v>
      </c>
      <c r="DH243" s="20" t="s">
        <v>14</v>
      </c>
      <c r="DI243" s="20" t="s">
        <v>14</v>
      </c>
      <c r="DJ243" s="20" t="s">
        <v>14</v>
      </c>
      <c r="DK243" s="20" t="s">
        <v>14</v>
      </c>
      <c r="DL243" s="20" t="s">
        <v>14</v>
      </c>
      <c r="DM243" s="20" t="s">
        <v>14</v>
      </c>
      <c r="DN243" s="20" t="s">
        <v>14</v>
      </c>
      <c r="DO243" s="20" t="s">
        <v>14</v>
      </c>
      <c r="DP243" s="20" t="s">
        <v>14</v>
      </c>
      <c r="DQ243" s="20" t="s">
        <v>14</v>
      </c>
      <c r="DR243" s="20" t="s">
        <v>14</v>
      </c>
      <c r="DS243" s="20" t="s">
        <v>14</v>
      </c>
      <c r="DT243" s="20" t="s">
        <v>14</v>
      </c>
      <c r="DU243" s="20" t="s">
        <v>14</v>
      </c>
      <c r="DV243" s="20" t="s">
        <v>14</v>
      </c>
      <c r="DW243" s="20" t="s">
        <v>14</v>
      </c>
      <c r="DX243" s="20" t="s">
        <v>14</v>
      </c>
      <c r="DY243" s="20" t="s">
        <v>14</v>
      </c>
      <c r="DZ243" s="20" t="s">
        <v>14</v>
      </c>
      <c r="EA243" s="20" t="s">
        <v>14</v>
      </c>
      <c r="EB243" s="20" t="s">
        <v>14</v>
      </c>
      <c r="EC243" s="20" t="s">
        <v>14</v>
      </c>
      <c r="ED243" s="20" t="s">
        <v>14</v>
      </c>
      <c r="EE243" s="20" t="s">
        <v>14</v>
      </c>
      <c r="EF243" s="20" t="s">
        <v>14</v>
      </c>
      <c r="EG243" s="20" t="s">
        <v>14</v>
      </c>
      <c r="EH243" s="20" t="s">
        <v>14</v>
      </c>
      <c r="EI243" s="20" t="s">
        <v>14</v>
      </c>
      <c r="EJ243" s="20" t="s">
        <v>14</v>
      </c>
      <c r="EK243" s="20" t="s">
        <v>14</v>
      </c>
      <c r="EL243" s="20" t="s">
        <v>14</v>
      </c>
      <c r="EM243" s="20" t="s">
        <v>14</v>
      </c>
      <c r="EN243" s="20" t="s">
        <v>14</v>
      </c>
      <c r="EO243" s="20" t="s">
        <v>14</v>
      </c>
      <c r="EP243" s="20" t="s">
        <v>14</v>
      </c>
      <c r="EQ243" s="20" t="s">
        <v>14</v>
      </c>
      <c r="ER243" s="20" t="s">
        <v>14</v>
      </c>
      <c r="ES243" s="20" t="s">
        <v>14</v>
      </c>
      <c r="ET243" s="20" t="s">
        <v>14</v>
      </c>
      <c r="EU243" s="20" t="s">
        <v>14</v>
      </c>
      <c r="EV243" s="20" t="s">
        <v>14</v>
      </c>
      <c r="EW243" s="20" t="s">
        <v>14</v>
      </c>
      <c r="EX243" s="20" t="s">
        <v>14</v>
      </c>
      <c r="EY243" s="20" t="s">
        <v>14</v>
      </c>
      <c r="EZ243" s="20" t="s">
        <v>14</v>
      </c>
      <c r="FA243" s="20" t="s">
        <v>14</v>
      </c>
      <c r="FB243" s="20" t="s">
        <v>14</v>
      </c>
      <c r="FC243" s="20" t="s">
        <v>14</v>
      </c>
      <c r="FD243" s="20" t="s">
        <v>14</v>
      </c>
      <c r="FE243" s="20">
        <v>12307.36</v>
      </c>
      <c r="FF243" s="20">
        <v>13618.87</v>
      </c>
      <c r="FG243" s="20">
        <v>20486.05</v>
      </c>
      <c r="FH243" s="20">
        <v>15388.72</v>
      </c>
      <c r="FI243" s="20">
        <v>9266.5</v>
      </c>
      <c r="FJ243" s="20">
        <v>7391.27</v>
      </c>
      <c r="FK243" s="20">
        <v>7072.04</v>
      </c>
      <c r="FL243" s="20">
        <v>7415.82</v>
      </c>
      <c r="FM243" s="20">
        <v>19357.009999999998</v>
      </c>
      <c r="FN243" s="20">
        <v>18883.009999999998</v>
      </c>
      <c r="FO243" s="20">
        <v>13246.34</v>
      </c>
      <c r="FP243" s="20">
        <v>21193</v>
      </c>
      <c r="FQ243" s="20">
        <v>12632.71</v>
      </c>
      <c r="FR243" s="20">
        <v>22254.560000000001</v>
      </c>
      <c r="FS243" s="20">
        <v>19616.29</v>
      </c>
      <c r="FT243" s="20">
        <v>17827.21</v>
      </c>
      <c r="FU243" s="20">
        <v>3732.95</v>
      </c>
      <c r="FV243" s="20">
        <v>9041.42</v>
      </c>
      <c r="FW243" s="20">
        <v>19342.310000000001</v>
      </c>
      <c r="FX243" s="20">
        <v>20038.95</v>
      </c>
      <c r="FY243" s="20">
        <v>17269.919999999998</v>
      </c>
      <c r="FZ243" s="20">
        <v>27895.07</v>
      </c>
      <c r="GA243" s="20">
        <v>13638.16</v>
      </c>
      <c r="GB243" s="20">
        <v>22931.82</v>
      </c>
      <c r="GC243" s="20">
        <v>13491.34</v>
      </c>
      <c r="GD243" s="20">
        <v>22808.93</v>
      </c>
      <c r="GE243" s="20">
        <v>30100.78</v>
      </c>
      <c r="GF243" s="20">
        <v>26143.279999999999</v>
      </c>
      <c r="GG243" s="20">
        <v>31900.1</v>
      </c>
      <c r="GH243" s="20">
        <v>4278.58</v>
      </c>
      <c r="GI243" s="30"/>
      <c r="GJ243" s="30"/>
      <c r="GK243" s="30"/>
      <c r="GL243" s="30"/>
      <c r="GM243" s="30"/>
      <c r="GN243" s="30"/>
      <c r="GO243" s="30"/>
      <c r="GP243" s="30"/>
    </row>
    <row r="244" spans="1:198" ht="31.5" customHeight="1" x14ac:dyDescent="0.3">
      <c r="B244" s="3" t="s">
        <v>130</v>
      </c>
      <c r="C244" s="3" t="s">
        <v>14</v>
      </c>
      <c r="D244" s="20" t="s">
        <v>14</v>
      </c>
      <c r="E244" s="20" t="s">
        <v>14</v>
      </c>
      <c r="F244" s="20" t="s">
        <v>14</v>
      </c>
      <c r="G244" s="20" t="s">
        <v>14</v>
      </c>
      <c r="H244" s="20" t="s">
        <v>14</v>
      </c>
      <c r="I244" s="20" t="s">
        <v>14</v>
      </c>
      <c r="J244" s="20" t="s">
        <v>14</v>
      </c>
      <c r="K244" s="20" t="s">
        <v>14</v>
      </c>
      <c r="L244" s="20" t="s">
        <v>14</v>
      </c>
      <c r="M244" s="20" t="s">
        <v>14</v>
      </c>
      <c r="N244" s="20" t="s">
        <v>14</v>
      </c>
      <c r="O244" s="20" t="s">
        <v>14</v>
      </c>
      <c r="P244" s="20" t="s">
        <v>14</v>
      </c>
      <c r="Q244" s="20" t="s">
        <v>14</v>
      </c>
      <c r="R244" s="20" t="s">
        <v>14</v>
      </c>
      <c r="S244" s="20" t="s">
        <v>14</v>
      </c>
      <c r="T244" s="20" t="s">
        <v>14</v>
      </c>
      <c r="U244" s="20" t="s">
        <v>14</v>
      </c>
      <c r="V244" s="20" t="s">
        <v>14</v>
      </c>
      <c r="W244" s="20" t="s">
        <v>14</v>
      </c>
      <c r="X244" s="20" t="s">
        <v>14</v>
      </c>
      <c r="Y244" s="20" t="s">
        <v>14</v>
      </c>
      <c r="Z244" s="20" t="s">
        <v>14</v>
      </c>
      <c r="AA244" s="20" t="s">
        <v>14</v>
      </c>
      <c r="AB244" s="20" t="s">
        <v>14</v>
      </c>
      <c r="AC244" s="20" t="s">
        <v>14</v>
      </c>
      <c r="AD244" s="20" t="s">
        <v>14</v>
      </c>
      <c r="AE244" s="20" t="s">
        <v>14</v>
      </c>
      <c r="AF244" s="20" t="s">
        <v>14</v>
      </c>
      <c r="AG244" s="20" t="s">
        <v>14</v>
      </c>
      <c r="AH244" s="20" t="s">
        <v>14</v>
      </c>
      <c r="AI244" s="20" t="s">
        <v>14</v>
      </c>
      <c r="AJ244" s="20" t="s">
        <v>14</v>
      </c>
      <c r="AK244" s="20" t="s">
        <v>14</v>
      </c>
      <c r="AL244" s="20" t="s">
        <v>14</v>
      </c>
      <c r="AM244" s="20" t="s">
        <v>14</v>
      </c>
      <c r="AN244" s="20" t="s">
        <v>14</v>
      </c>
      <c r="AO244" s="20" t="s">
        <v>14</v>
      </c>
      <c r="AP244" s="20" t="s">
        <v>14</v>
      </c>
      <c r="AQ244" s="20" t="s">
        <v>14</v>
      </c>
      <c r="AR244" s="20" t="s">
        <v>14</v>
      </c>
      <c r="AS244" s="20" t="s">
        <v>14</v>
      </c>
      <c r="AT244" s="20" t="s">
        <v>14</v>
      </c>
      <c r="AU244" s="20" t="s">
        <v>14</v>
      </c>
      <c r="AV244" s="20" t="s">
        <v>14</v>
      </c>
      <c r="AW244" s="20" t="s">
        <v>14</v>
      </c>
      <c r="AX244" s="20" t="s">
        <v>14</v>
      </c>
      <c r="AY244" s="20" t="s">
        <v>14</v>
      </c>
      <c r="AZ244" s="20" t="s">
        <v>14</v>
      </c>
      <c r="BA244" s="20" t="s">
        <v>14</v>
      </c>
      <c r="BB244" s="20" t="s">
        <v>14</v>
      </c>
      <c r="BC244" s="20" t="s">
        <v>14</v>
      </c>
      <c r="BD244" s="20" t="s">
        <v>14</v>
      </c>
      <c r="BE244" s="20" t="s">
        <v>14</v>
      </c>
      <c r="BF244" s="20" t="s">
        <v>14</v>
      </c>
      <c r="BG244" s="20" t="s">
        <v>14</v>
      </c>
      <c r="BH244" s="20" t="s">
        <v>14</v>
      </c>
      <c r="BI244" s="20" t="s">
        <v>14</v>
      </c>
      <c r="BJ244" s="20" t="s">
        <v>14</v>
      </c>
      <c r="BK244" s="20" t="s">
        <v>14</v>
      </c>
      <c r="BL244" s="20" t="s">
        <v>14</v>
      </c>
      <c r="BM244" s="20" t="s">
        <v>14</v>
      </c>
      <c r="BN244" s="20" t="s">
        <v>14</v>
      </c>
      <c r="BO244" s="20" t="s">
        <v>14</v>
      </c>
      <c r="BP244" s="20" t="s">
        <v>14</v>
      </c>
      <c r="BQ244" s="20" t="s">
        <v>14</v>
      </c>
      <c r="BR244" s="20" t="s">
        <v>14</v>
      </c>
      <c r="BS244" s="20" t="s">
        <v>14</v>
      </c>
      <c r="BT244" s="20" t="s">
        <v>14</v>
      </c>
      <c r="BU244" s="20" t="s">
        <v>14</v>
      </c>
      <c r="BV244" s="20" t="s">
        <v>14</v>
      </c>
      <c r="BW244" s="20" t="s">
        <v>14</v>
      </c>
      <c r="BX244" s="20" t="s">
        <v>14</v>
      </c>
      <c r="BY244" s="20" t="s">
        <v>14</v>
      </c>
      <c r="BZ244" s="20" t="s">
        <v>14</v>
      </c>
      <c r="CA244" s="20" t="s">
        <v>14</v>
      </c>
      <c r="CB244" s="20" t="s">
        <v>14</v>
      </c>
      <c r="CC244" s="20" t="s">
        <v>14</v>
      </c>
      <c r="CD244" s="20" t="s">
        <v>14</v>
      </c>
      <c r="CE244" s="20" t="s">
        <v>14</v>
      </c>
      <c r="CF244" s="20" t="s">
        <v>14</v>
      </c>
      <c r="CG244" s="20" t="s">
        <v>14</v>
      </c>
      <c r="CH244" s="20" t="s">
        <v>14</v>
      </c>
      <c r="CI244" s="20" t="s">
        <v>14</v>
      </c>
      <c r="CJ244" s="20" t="s">
        <v>14</v>
      </c>
      <c r="CK244" s="20" t="s">
        <v>14</v>
      </c>
      <c r="CL244" s="20" t="s">
        <v>14</v>
      </c>
      <c r="CM244" s="20" t="s">
        <v>14</v>
      </c>
      <c r="CN244" s="20" t="s">
        <v>14</v>
      </c>
      <c r="CO244" s="20" t="s">
        <v>14</v>
      </c>
      <c r="CP244" s="20" t="s">
        <v>14</v>
      </c>
      <c r="CQ244" s="20" t="s">
        <v>14</v>
      </c>
      <c r="CR244" s="20" t="s">
        <v>14</v>
      </c>
      <c r="CS244" s="20" t="s">
        <v>14</v>
      </c>
      <c r="CT244" s="20" t="s">
        <v>14</v>
      </c>
      <c r="CU244" s="20" t="s">
        <v>14</v>
      </c>
      <c r="CV244" s="20" t="s">
        <v>14</v>
      </c>
      <c r="CW244" s="20" t="s">
        <v>14</v>
      </c>
      <c r="CX244" s="20" t="s">
        <v>14</v>
      </c>
      <c r="CY244" s="20" t="s">
        <v>14</v>
      </c>
      <c r="CZ244" s="20" t="s">
        <v>14</v>
      </c>
      <c r="DA244" s="20" t="s">
        <v>14</v>
      </c>
      <c r="DB244" s="20" t="s">
        <v>14</v>
      </c>
      <c r="DC244" s="20" t="s">
        <v>14</v>
      </c>
      <c r="DD244" s="20" t="s">
        <v>14</v>
      </c>
      <c r="DE244" s="20" t="s">
        <v>14</v>
      </c>
      <c r="DF244" s="20" t="s">
        <v>14</v>
      </c>
      <c r="DG244" s="20" t="s">
        <v>14</v>
      </c>
      <c r="DH244" s="20" t="s">
        <v>14</v>
      </c>
      <c r="DI244" s="20" t="s">
        <v>14</v>
      </c>
      <c r="DJ244" s="20" t="s">
        <v>14</v>
      </c>
      <c r="DK244" s="20" t="s">
        <v>14</v>
      </c>
      <c r="DL244" s="20" t="s">
        <v>14</v>
      </c>
      <c r="DM244" s="20" t="s">
        <v>14</v>
      </c>
      <c r="DN244" s="20" t="s">
        <v>14</v>
      </c>
      <c r="DO244" s="20" t="s">
        <v>14</v>
      </c>
      <c r="DP244" s="20" t="s">
        <v>14</v>
      </c>
      <c r="DQ244" s="20" t="s">
        <v>14</v>
      </c>
      <c r="DR244" s="20" t="s">
        <v>14</v>
      </c>
      <c r="DS244" s="20" t="s">
        <v>14</v>
      </c>
      <c r="DT244" s="20" t="s">
        <v>14</v>
      </c>
      <c r="DU244" s="20" t="s">
        <v>14</v>
      </c>
      <c r="DV244" s="20" t="s">
        <v>14</v>
      </c>
      <c r="DW244" s="20" t="s">
        <v>14</v>
      </c>
      <c r="DX244" s="20" t="s">
        <v>14</v>
      </c>
      <c r="DY244" s="20" t="s">
        <v>14</v>
      </c>
      <c r="DZ244" s="20" t="s">
        <v>14</v>
      </c>
      <c r="EA244" s="20" t="s">
        <v>14</v>
      </c>
      <c r="EB244" s="20" t="s">
        <v>14</v>
      </c>
      <c r="EC244" s="20" t="s">
        <v>14</v>
      </c>
      <c r="ED244" s="20" t="s">
        <v>14</v>
      </c>
      <c r="EE244" s="20" t="s">
        <v>14</v>
      </c>
      <c r="EF244" s="20" t="s">
        <v>14</v>
      </c>
      <c r="EG244" s="20" t="s">
        <v>14</v>
      </c>
      <c r="EH244" s="20" t="s">
        <v>14</v>
      </c>
      <c r="EI244" s="20" t="s">
        <v>14</v>
      </c>
      <c r="EJ244" s="20" t="s">
        <v>14</v>
      </c>
      <c r="EK244" s="20" t="s">
        <v>14</v>
      </c>
      <c r="EL244" s="20" t="s">
        <v>14</v>
      </c>
      <c r="EM244" s="20" t="s">
        <v>14</v>
      </c>
      <c r="EN244" s="20" t="s">
        <v>14</v>
      </c>
      <c r="EO244" s="20" t="s">
        <v>14</v>
      </c>
      <c r="EP244" s="20" t="s">
        <v>14</v>
      </c>
      <c r="EQ244" s="20" t="s">
        <v>14</v>
      </c>
      <c r="ER244" s="20" t="s">
        <v>14</v>
      </c>
      <c r="ES244" s="20" t="s">
        <v>14</v>
      </c>
      <c r="ET244" s="20" t="s">
        <v>14</v>
      </c>
      <c r="EU244" s="20" t="s">
        <v>14</v>
      </c>
      <c r="EV244" s="20" t="s">
        <v>14</v>
      </c>
      <c r="EW244" s="20" t="s">
        <v>14</v>
      </c>
      <c r="EX244" s="20" t="s">
        <v>14</v>
      </c>
      <c r="EY244" s="20" t="s">
        <v>14</v>
      </c>
      <c r="EZ244" s="20" t="s">
        <v>14</v>
      </c>
      <c r="FA244" s="20" t="s">
        <v>14</v>
      </c>
      <c r="FB244" s="20" t="s">
        <v>14</v>
      </c>
      <c r="FC244" s="20" t="s">
        <v>14</v>
      </c>
      <c r="FD244" s="20" t="s">
        <v>14</v>
      </c>
      <c r="FE244" s="20">
        <v>568.47</v>
      </c>
      <c r="FF244" s="20">
        <v>727.37</v>
      </c>
      <c r="FG244" s="20">
        <v>3051.16</v>
      </c>
      <c r="FH244" s="20">
        <v>1817.56</v>
      </c>
      <c r="FI244" s="20">
        <v>6739.63</v>
      </c>
      <c r="FJ244" s="20">
        <v>2229.5100000000002</v>
      </c>
      <c r="FK244" s="20">
        <v>2266.5</v>
      </c>
      <c r="FL244" s="20">
        <v>1658</v>
      </c>
      <c r="FM244" s="20">
        <v>8753.73</v>
      </c>
      <c r="FN244" s="20">
        <v>10243.41</v>
      </c>
      <c r="FO244" s="20">
        <v>9200.89</v>
      </c>
      <c r="FP244" s="20">
        <v>12116.45</v>
      </c>
      <c r="FQ244" s="20">
        <v>8221</v>
      </c>
      <c r="FR244" s="20">
        <v>3555.5</v>
      </c>
      <c r="FS244" s="20">
        <v>12429</v>
      </c>
      <c r="FT244" s="20">
        <v>6069.8</v>
      </c>
      <c r="FU244" s="20">
        <v>1527.05</v>
      </c>
      <c r="FV244" s="20">
        <v>2958</v>
      </c>
      <c r="FW244" s="20">
        <v>1589</v>
      </c>
      <c r="FX244" s="20">
        <v>3102</v>
      </c>
      <c r="FY244" s="20">
        <v>2740</v>
      </c>
      <c r="FZ244" s="20">
        <v>2262.6</v>
      </c>
      <c r="GA244" s="20">
        <v>2527.1999999999998</v>
      </c>
      <c r="GB244" s="20">
        <v>1614</v>
      </c>
      <c r="GC244" s="20">
        <v>1966.2</v>
      </c>
      <c r="GD244" s="20">
        <v>6983</v>
      </c>
      <c r="GE244" s="20">
        <v>8504</v>
      </c>
      <c r="GF244" s="20">
        <v>6114</v>
      </c>
      <c r="GG244" s="20">
        <v>10823</v>
      </c>
      <c r="GH244" s="20">
        <v>320</v>
      </c>
      <c r="GI244" s="30"/>
      <c r="GJ244" s="30"/>
      <c r="GK244" s="30"/>
      <c r="GL244" s="30"/>
      <c r="GM244" s="30"/>
      <c r="GN244" s="30"/>
      <c r="GO244" s="30"/>
      <c r="GP244" s="30"/>
    </row>
    <row r="245" spans="1:198" ht="31.5" customHeight="1" x14ac:dyDescent="0.3">
      <c r="B245" s="3" t="s">
        <v>131</v>
      </c>
      <c r="C245" s="3" t="s">
        <v>14</v>
      </c>
      <c r="D245" s="20" t="s">
        <v>14</v>
      </c>
      <c r="E245" s="20" t="s">
        <v>14</v>
      </c>
      <c r="F245" s="20" t="s">
        <v>14</v>
      </c>
      <c r="G245" s="20" t="s">
        <v>14</v>
      </c>
      <c r="H245" s="20" t="s">
        <v>14</v>
      </c>
      <c r="I245" s="20" t="s">
        <v>14</v>
      </c>
      <c r="J245" s="20" t="s">
        <v>14</v>
      </c>
      <c r="K245" s="20" t="s">
        <v>14</v>
      </c>
      <c r="L245" s="20" t="s">
        <v>14</v>
      </c>
      <c r="M245" s="20" t="s">
        <v>14</v>
      </c>
      <c r="N245" s="20" t="s">
        <v>14</v>
      </c>
      <c r="O245" s="20" t="s">
        <v>14</v>
      </c>
      <c r="P245" s="20" t="s">
        <v>14</v>
      </c>
      <c r="Q245" s="20" t="s">
        <v>14</v>
      </c>
      <c r="R245" s="20" t="s">
        <v>14</v>
      </c>
      <c r="S245" s="20" t="s">
        <v>14</v>
      </c>
      <c r="T245" s="20" t="s">
        <v>14</v>
      </c>
      <c r="U245" s="20" t="s">
        <v>14</v>
      </c>
      <c r="V245" s="20" t="s">
        <v>14</v>
      </c>
      <c r="W245" s="20" t="s">
        <v>14</v>
      </c>
      <c r="X245" s="20" t="s">
        <v>14</v>
      </c>
      <c r="Y245" s="20" t="s">
        <v>14</v>
      </c>
      <c r="Z245" s="20" t="s">
        <v>14</v>
      </c>
      <c r="AA245" s="20" t="s">
        <v>14</v>
      </c>
      <c r="AB245" s="20" t="s">
        <v>14</v>
      </c>
      <c r="AC245" s="20" t="s">
        <v>14</v>
      </c>
      <c r="AD245" s="20" t="s">
        <v>14</v>
      </c>
      <c r="AE245" s="20" t="s">
        <v>14</v>
      </c>
      <c r="AF245" s="20" t="s">
        <v>14</v>
      </c>
      <c r="AG245" s="20" t="s">
        <v>14</v>
      </c>
      <c r="AH245" s="20" t="s">
        <v>14</v>
      </c>
      <c r="AI245" s="20" t="s">
        <v>14</v>
      </c>
      <c r="AJ245" s="20" t="s">
        <v>14</v>
      </c>
      <c r="AK245" s="20" t="s">
        <v>14</v>
      </c>
      <c r="AL245" s="20" t="s">
        <v>14</v>
      </c>
      <c r="AM245" s="20" t="s">
        <v>14</v>
      </c>
      <c r="AN245" s="20" t="s">
        <v>14</v>
      </c>
      <c r="AO245" s="20" t="s">
        <v>14</v>
      </c>
      <c r="AP245" s="20" t="s">
        <v>14</v>
      </c>
      <c r="AQ245" s="20" t="s">
        <v>14</v>
      </c>
      <c r="AR245" s="20" t="s">
        <v>14</v>
      </c>
      <c r="AS245" s="20" t="s">
        <v>14</v>
      </c>
      <c r="AT245" s="20" t="s">
        <v>14</v>
      </c>
      <c r="AU245" s="20" t="s">
        <v>14</v>
      </c>
      <c r="AV245" s="20" t="s">
        <v>14</v>
      </c>
      <c r="AW245" s="20" t="s">
        <v>14</v>
      </c>
      <c r="AX245" s="20" t="s">
        <v>14</v>
      </c>
      <c r="AY245" s="20" t="s">
        <v>14</v>
      </c>
      <c r="AZ245" s="20" t="s">
        <v>14</v>
      </c>
      <c r="BA245" s="20" t="s">
        <v>14</v>
      </c>
      <c r="BB245" s="20" t="s">
        <v>14</v>
      </c>
      <c r="BC245" s="20" t="s">
        <v>14</v>
      </c>
      <c r="BD245" s="20" t="s">
        <v>14</v>
      </c>
      <c r="BE245" s="20" t="s">
        <v>14</v>
      </c>
      <c r="BF245" s="20" t="s">
        <v>14</v>
      </c>
      <c r="BG245" s="20" t="s">
        <v>14</v>
      </c>
      <c r="BH245" s="20" t="s">
        <v>14</v>
      </c>
      <c r="BI245" s="20" t="s">
        <v>14</v>
      </c>
      <c r="BJ245" s="20" t="s">
        <v>14</v>
      </c>
      <c r="BK245" s="20" t="s">
        <v>14</v>
      </c>
      <c r="BL245" s="20" t="s">
        <v>14</v>
      </c>
      <c r="BM245" s="20" t="s">
        <v>14</v>
      </c>
      <c r="BN245" s="20" t="s">
        <v>14</v>
      </c>
      <c r="BO245" s="20" t="s">
        <v>14</v>
      </c>
      <c r="BP245" s="20" t="s">
        <v>14</v>
      </c>
      <c r="BQ245" s="20" t="s">
        <v>14</v>
      </c>
      <c r="BR245" s="20" t="s">
        <v>14</v>
      </c>
      <c r="BS245" s="20" t="s">
        <v>14</v>
      </c>
      <c r="BT245" s="20" t="s">
        <v>14</v>
      </c>
      <c r="BU245" s="20" t="s">
        <v>14</v>
      </c>
      <c r="BV245" s="20" t="s">
        <v>14</v>
      </c>
      <c r="BW245" s="20" t="s">
        <v>14</v>
      </c>
      <c r="BX245" s="20" t="s">
        <v>14</v>
      </c>
      <c r="BY245" s="20" t="s">
        <v>14</v>
      </c>
      <c r="BZ245" s="20" t="s">
        <v>14</v>
      </c>
      <c r="CA245" s="20" t="s">
        <v>14</v>
      </c>
      <c r="CB245" s="20" t="s">
        <v>14</v>
      </c>
      <c r="CC245" s="20" t="s">
        <v>14</v>
      </c>
      <c r="CD245" s="20" t="s">
        <v>14</v>
      </c>
      <c r="CE245" s="20" t="s">
        <v>14</v>
      </c>
      <c r="CF245" s="20" t="s">
        <v>14</v>
      </c>
      <c r="CG245" s="20" t="s">
        <v>14</v>
      </c>
      <c r="CH245" s="20" t="s">
        <v>14</v>
      </c>
      <c r="CI245" s="20" t="s">
        <v>14</v>
      </c>
      <c r="CJ245" s="20" t="s">
        <v>14</v>
      </c>
      <c r="CK245" s="20" t="s">
        <v>14</v>
      </c>
      <c r="CL245" s="20" t="s">
        <v>14</v>
      </c>
      <c r="CM245" s="20" t="s">
        <v>14</v>
      </c>
      <c r="CN245" s="20" t="s">
        <v>14</v>
      </c>
      <c r="CO245" s="20" t="s">
        <v>14</v>
      </c>
      <c r="CP245" s="20" t="s">
        <v>14</v>
      </c>
      <c r="CQ245" s="20" t="s">
        <v>14</v>
      </c>
      <c r="CR245" s="20" t="s">
        <v>14</v>
      </c>
      <c r="CS245" s="20" t="s">
        <v>14</v>
      </c>
      <c r="CT245" s="20" t="s">
        <v>14</v>
      </c>
      <c r="CU245" s="20" t="s">
        <v>14</v>
      </c>
      <c r="CV245" s="20" t="s">
        <v>14</v>
      </c>
      <c r="CW245" s="20" t="s">
        <v>14</v>
      </c>
      <c r="CX245" s="20" t="s">
        <v>14</v>
      </c>
      <c r="CY245" s="20" t="s">
        <v>14</v>
      </c>
      <c r="CZ245" s="20" t="s">
        <v>14</v>
      </c>
      <c r="DA245" s="20" t="s">
        <v>14</v>
      </c>
      <c r="DB245" s="20" t="s">
        <v>14</v>
      </c>
      <c r="DC245" s="20" t="s">
        <v>14</v>
      </c>
      <c r="DD245" s="20" t="s">
        <v>14</v>
      </c>
      <c r="DE245" s="20" t="s">
        <v>14</v>
      </c>
      <c r="DF245" s="20" t="s">
        <v>14</v>
      </c>
      <c r="DG245" s="20" t="s">
        <v>14</v>
      </c>
      <c r="DH245" s="20" t="s">
        <v>14</v>
      </c>
      <c r="DI245" s="20" t="s">
        <v>14</v>
      </c>
      <c r="DJ245" s="20" t="s">
        <v>14</v>
      </c>
      <c r="DK245" s="20" t="s">
        <v>14</v>
      </c>
      <c r="DL245" s="20" t="s">
        <v>14</v>
      </c>
      <c r="DM245" s="20" t="s">
        <v>14</v>
      </c>
      <c r="DN245" s="20" t="s">
        <v>14</v>
      </c>
      <c r="DO245" s="20" t="s">
        <v>14</v>
      </c>
      <c r="DP245" s="20" t="s">
        <v>14</v>
      </c>
      <c r="DQ245" s="20" t="s">
        <v>14</v>
      </c>
      <c r="DR245" s="20" t="s">
        <v>14</v>
      </c>
      <c r="DS245" s="20" t="s">
        <v>14</v>
      </c>
      <c r="DT245" s="20" t="s">
        <v>14</v>
      </c>
      <c r="DU245" s="20" t="s">
        <v>14</v>
      </c>
      <c r="DV245" s="20" t="s">
        <v>14</v>
      </c>
      <c r="DW245" s="20" t="s">
        <v>14</v>
      </c>
      <c r="DX245" s="20" t="s">
        <v>14</v>
      </c>
      <c r="DY245" s="20" t="s">
        <v>14</v>
      </c>
      <c r="DZ245" s="20" t="s">
        <v>14</v>
      </c>
      <c r="EA245" s="20" t="s">
        <v>14</v>
      </c>
      <c r="EB245" s="20" t="s">
        <v>14</v>
      </c>
      <c r="EC245" s="20" t="s">
        <v>14</v>
      </c>
      <c r="ED245" s="20" t="s">
        <v>14</v>
      </c>
      <c r="EE245" s="20" t="s">
        <v>14</v>
      </c>
      <c r="EF245" s="20" t="s">
        <v>14</v>
      </c>
      <c r="EG245" s="20" t="s">
        <v>14</v>
      </c>
      <c r="EH245" s="20" t="s">
        <v>14</v>
      </c>
      <c r="EI245" s="20" t="s">
        <v>14</v>
      </c>
      <c r="EJ245" s="20" t="s">
        <v>14</v>
      </c>
      <c r="EK245" s="20" t="s">
        <v>14</v>
      </c>
      <c r="EL245" s="20" t="s">
        <v>14</v>
      </c>
      <c r="EM245" s="20" t="s">
        <v>14</v>
      </c>
      <c r="EN245" s="20" t="s">
        <v>14</v>
      </c>
      <c r="EO245" s="20" t="s">
        <v>14</v>
      </c>
      <c r="EP245" s="20" t="s">
        <v>14</v>
      </c>
      <c r="EQ245" s="20" t="s">
        <v>14</v>
      </c>
      <c r="ER245" s="20" t="s">
        <v>14</v>
      </c>
      <c r="ES245" s="20" t="s">
        <v>14</v>
      </c>
      <c r="ET245" s="20" t="s">
        <v>14</v>
      </c>
      <c r="EU245" s="20" t="s">
        <v>14</v>
      </c>
      <c r="EV245" s="20" t="s">
        <v>14</v>
      </c>
      <c r="EW245" s="20" t="s">
        <v>14</v>
      </c>
      <c r="EX245" s="20" t="s">
        <v>14</v>
      </c>
      <c r="EY245" s="20" t="s">
        <v>14</v>
      </c>
      <c r="EZ245" s="20" t="s">
        <v>14</v>
      </c>
      <c r="FA245" s="20" t="s">
        <v>14</v>
      </c>
      <c r="FB245" s="20" t="s">
        <v>14</v>
      </c>
      <c r="FC245" s="20" t="s">
        <v>14</v>
      </c>
      <c r="FD245" s="20" t="s">
        <v>14</v>
      </c>
      <c r="FE245" s="20">
        <v>0</v>
      </c>
      <c r="FF245" s="20">
        <v>0</v>
      </c>
      <c r="FG245" s="20">
        <v>0</v>
      </c>
      <c r="FH245" s="20">
        <v>920</v>
      </c>
      <c r="FI245" s="20">
        <v>0</v>
      </c>
      <c r="FJ245" s="20">
        <v>0</v>
      </c>
      <c r="FK245" s="20">
        <v>30</v>
      </c>
      <c r="FL245" s="20">
        <v>2.2000000000000002</v>
      </c>
      <c r="FM245" s="20">
        <v>35</v>
      </c>
      <c r="FN245" s="20">
        <v>86.4</v>
      </c>
      <c r="FO245" s="20">
        <v>184.5</v>
      </c>
      <c r="FP245" s="20">
        <v>0</v>
      </c>
      <c r="FQ245" s="20">
        <v>564.1</v>
      </c>
      <c r="FR245" s="20">
        <v>307.10000000000002</v>
      </c>
      <c r="FS245" s="20">
        <v>3521.5</v>
      </c>
      <c r="FT245" s="20">
        <v>285.5</v>
      </c>
      <c r="FU245" s="20">
        <v>600.01</v>
      </c>
      <c r="FV245" s="20">
        <v>170</v>
      </c>
      <c r="FW245" s="20">
        <v>5970</v>
      </c>
      <c r="FX245" s="20">
        <v>1072.9000000000001</v>
      </c>
      <c r="FY245" s="20">
        <v>3413.6</v>
      </c>
      <c r="FZ245" s="20">
        <v>1887.3</v>
      </c>
      <c r="GA245" s="20">
        <v>3707</v>
      </c>
      <c r="GB245" s="20">
        <v>2800</v>
      </c>
      <c r="GC245" s="20">
        <v>1694.2</v>
      </c>
      <c r="GD245" s="20">
        <v>3141</v>
      </c>
      <c r="GE245" s="20">
        <v>1212</v>
      </c>
      <c r="GF245" s="20">
        <v>2370</v>
      </c>
      <c r="GG245" s="20">
        <v>1538</v>
      </c>
      <c r="GH245" s="20">
        <v>1006.11</v>
      </c>
      <c r="GI245" s="30"/>
      <c r="GJ245" s="30"/>
      <c r="GK245" s="30"/>
      <c r="GL245" s="30"/>
      <c r="GM245" s="30"/>
      <c r="GN245" s="30"/>
      <c r="GO245" s="30"/>
      <c r="GP245" s="30"/>
    </row>
    <row r="246" spans="1:198" ht="31.5" customHeight="1" x14ac:dyDescent="0.3">
      <c r="B246" s="3" t="s">
        <v>123</v>
      </c>
      <c r="C246" s="3" t="s">
        <v>14</v>
      </c>
      <c r="D246" s="11" t="s">
        <v>14</v>
      </c>
      <c r="E246" s="11" t="s">
        <v>14</v>
      </c>
      <c r="F246" s="11" t="s">
        <v>14</v>
      </c>
      <c r="G246" s="11" t="s">
        <v>14</v>
      </c>
      <c r="H246" s="11" t="s">
        <v>14</v>
      </c>
      <c r="I246" s="11" t="s">
        <v>14</v>
      </c>
      <c r="J246" s="11" t="s">
        <v>14</v>
      </c>
      <c r="K246" s="11" t="s">
        <v>14</v>
      </c>
      <c r="L246" s="11" t="s">
        <v>14</v>
      </c>
      <c r="M246" s="11" t="s">
        <v>14</v>
      </c>
      <c r="N246" s="11" t="s">
        <v>14</v>
      </c>
      <c r="O246" s="11" t="s">
        <v>14</v>
      </c>
      <c r="P246" s="11" t="s">
        <v>14</v>
      </c>
      <c r="Q246" s="11" t="s">
        <v>14</v>
      </c>
      <c r="R246" s="11" t="s">
        <v>14</v>
      </c>
      <c r="S246" s="11" t="s">
        <v>14</v>
      </c>
      <c r="T246" s="11" t="s">
        <v>14</v>
      </c>
      <c r="U246" s="11" t="s">
        <v>14</v>
      </c>
      <c r="V246" s="11" t="s">
        <v>14</v>
      </c>
      <c r="W246" s="11" t="s">
        <v>14</v>
      </c>
      <c r="X246" s="11" t="s">
        <v>14</v>
      </c>
      <c r="Y246" s="11" t="s">
        <v>14</v>
      </c>
      <c r="Z246" s="11" t="s">
        <v>14</v>
      </c>
      <c r="AA246" s="11" t="s">
        <v>14</v>
      </c>
      <c r="AB246" s="11" t="s">
        <v>14</v>
      </c>
      <c r="AC246" s="11" t="s">
        <v>14</v>
      </c>
      <c r="AD246" s="11" t="s">
        <v>14</v>
      </c>
      <c r="AE246" s="11" t="s">
        <v>14</v>
      </c>
      <c r="AF246" s="11" t="s">
        <v>14</v>
      </c>
      <c r="AG246" s="11" t="s">
        <v>14</v>
      </c>
      <c r="AH246" s="11" t="s">
        <v>14</v>
      </c>
      <c r="AI246" s="11" t="s">
        <v>14</v>
      </c>
      <c r="AJ246" s="11" t="s">
        <v>14</v>
      </c>
      <c r="AK246" s="11" t="s">
        <v>14</v>
      </c>
      <c r="AL246" s="11" t="s">
        <v>14</v>
      </c>
      <c r="AM246" s="11" t="s">
        <v>14</v>
      </c>
      <c r="AN246" s="11" t="s">
        <v>14</v>
      </c>
      <c r="AO246" s="11" t="s">
        <v>14</v>
      </c>
      <c r="AP246" s="11" t="s">
        <v>14</v>
      </c>
      <c r="AQ246" s="11" t="s">
        <v>14</v>
      </c>
      <c r="AR246" s="11" t="s">
        <v>14</v>
      </c>
      <c r="AS246" s="11" t="s">
        <v>14</v>
      </c>
      <c r="AT246" s="11" t="s">
        <v>14</v>
      </c>
      <c r="AU246" s="11" t="s">
        <v>14</v>
      </c>
      <c r="AV246" s="11" t="s">
        <v>14</v>
      </c>
      <c r="AW246" s="11" t="s">
        <v>14</v>
      </c>
      <c r="AX246" s="11" t="s">
        <v>14</v>
      </c>
      <c r="AY246" s="11" t="s">
        <v>14</v>
      </c>
      <c r="AZ246" s="11" t="s">
        <v>14</v>
      </c>
      <c r="BA246" s="11" t="s">
        <v>14</v>
      </c>
      <c r="BB246" s="11" t="s">
        <v>14</v>
      </c>
      <c r="BC246" s="11" t="s">
        <v>14</v>
      </c>
      <c r="BD246" s="11" t="s">
        <v>14</v>
      </c>
      <c r="BE246" s="11" t="s">
        <v>14</v>
      </c>
      <c r="BF246" s="11" t="s">
        <v>14</v>
      </c>
      <c r="BG246" s="11" t="s">
        <v>14</v>
      </c>
      <c r="BH246" s="11" t="s">
        <v>14</v>
      </c>
      <c r="BI246" s="11" t="s">
        <v>14</v>
      </c>
      <c r="BJ246" s="11" t="s">
        <v>14</v>
      </c>
      <c r="BK246" s="11" t="s">
        <v>14</v>
      </c>
      <c r="BL246" s="11" t="s">
        <v>14</v>
      </c>
      <c r="BM246" s="11" t="s">
        <v>14</v>
      </c>
      <c r="BN246" s="11" t="s">
        <v>14</v>
      </c>
      <c r="BO246" s="11" t="s">
        <v>14</v>
      </c>
      <c r="BP246" s="11" t="s">
        <v>14</v>
      </c>
      <c r="BQ246" s="11" t="s">
        <v>14</v>
      </c>
      <c r="BR246" s="11" t="s">
        <v>14</v>
      </c>
      <c r="BS246" s="11" t="s">
        <v>14</v>
      </c>
      <c r="BT246" s="11" t="s">
        <v>14</v>
      </c>
      <c r="BU246" s="11" t="s">
        <v>14</v>
      </c>
      <c r="BV246" s="20" t="s">
        <v>14</v>
      </c>
      <c r="BW246" s="20" t="s">
        <v>14</v>
      </c>
      <c r="BX246" s="20" t="s">
        <v>14</v>
      </c>
      <c r="BY246" s="20" t="s">
        <v>14</v>
      </c>
      <c r="BZ246" s="20" t="s">
        <v>14</v>
      </c>
      <c r="CA246" s="20" t="s">
        <v>14</v>
      </c>
      <c r="CB246" s="20" t="s">
        <v>14</v>
      </c>
      <c r="CC246" s="20" t="s">
        <v>14</v>
      </c>
      <c r="CD246" s="20" t="s">
        <v>14</v>
      </c>
      <c r="CE246" s="20" t="s">
        <v>14</v>
      </c>
      <c r="CF246" s="20" t="s">
        <v>14</v>
      </c>
      <c r="CG246" s="20" t="s">
        <v>14</v>
      </c>
      <c r="CH246" s="20" t="s">
        <v>14</v>
      </c>
      <c r="CI246" s="20" t="s">
        <v>14</v>
      </c>
      <c r="CJ246" s="20" t="s">
        <v>14</v>
      </c>
      <c r="CK246" s="20" t="s">
        <v>14</v>
      </c>
      <c r="CL246" s="20" t="s">
        <v>14</v>
      </c>
      <c r="CM246" s="20" t="s">
        <v>14</v>
      </c>
      <c r="CN246" s="20" t="s">
        <v>14</v>
      </c>
      <c r="CO246" s="20" t="s">
        <v>14</v>
      </c>
      <c r="CP246" s="20" t="s">
        <v>14</v>
      </c>
      <c r="CQ246" s="20" t="s">
        <v>14</v>
      </c>
      <c r="CR246" s="20" t="s">
        <v>14</v>
      </c>
      <c r="CS246" s="20" t="s">
        <v>14</v>
      </c>
      <c r="CT246" s="20" t="s">
        <v>14</v>
      </c>
      <c r="CU246" s="20" t="s">
        <v>14</v>
      </c>
      <c r="CV246" s="20" t="s">
        <v>14</v>
      </c>
      <c r="CW246" s="20" t="s">
        <v>14</v>
      </c>
      <c r="CX246" s="20" t="s">
        <v>14</v>
      </c>
      <c r="CY246" s="20" t="s">
        <v>14</v>
      </c>
      <c r="CZ246" s="20" t="s">
        <v>14</v>
      </c>
      <c r="DA246" s="20" t="s">
        <v>14</v>
      </c>
      <c r="DB246" s="20" t="s">
        <v>14</v>
      </c>
      <c r="DC246" s="20" t="s">
        <v>14</v>
      </c>
      <c r="DD246" s="20" t="s">
        <v>14</v>
      </c>
      <c r="DE246" s="11" t="s">
        <v>14</v>
      </c>
      <c r="DF246" s="11" t="s">
        <v>14</v>
      </c>
      <c r="DG246" s="20" t="s">
        <v>14</v>
      </c>
      <c r="DH246" s="20" t="s">
        <v>14</v>
      </c>
      <c r="DI246" s="20" t="s">
        <v>14</v>
      </c>
      <c r="DJ246" s="20" t="s">
        <v>14</v>
      </c>
      <c r="DK246" s="20" t="s">
        <v>14</v>
      </c>
      <c r="DL246" s="20" t="s">
        <v>14</v>
      </c>
      <c r="DM246" s="20" t="s">
        <v>14</v>
      </c>
      <c r="DN246" s="20" t="s">
        <v>14</v>
      </c>
      <c r="DO246" s="20" t="s">
        <v>14</v>
      </c>
      <c r="DP246" s="20" t="s">
        <v>14</v>
      </c>
      <c r="DQ246" s="20" t="s">
        <v>14</v>
      </c>
      <c r="DR246" s="20" t="s">
        <v>14</v>
      </c>
      <c r="DS246" s="20" t="s">
        <v>14</v>
      </c>
      <c r="DT246" s="20" t="s">
        <v>14</v>
      </c>
      <c r="DU246" s="20" t="s">
        <v>14</v>
      </c>
      <c r="DV246" s="20" t="s">
        <v>14</v>
      </c>
      <c r="DW246" s="20" t="s">
        <v>14</v>
      </c>
      <c r="DX246" s="20" t="s">
        <v>14</v>
      </c>
      <c r="DY246" s="20" t="s">
        <v>14</v>
      </c>
      <c r="DZ246" s="20" t="s">
        <v>14</v>
      </c>
      <c r="EA246" s="20" t="s">
        <v>14</v>
      </c>
      <c r="EB246" s="20" t="s">
        <v>14</v>
      </c>
      <c r="EC246" s="20" t="s">
        <v>14</v>
      </c>
      <c r="ED246" s="20" t="s">
        <v>14</v>
      </c>
      <c r="EE246" s="20" t="s">
        <v>14</v>
      </c>
      <c r="EF246" s="20" t="s">
        <v>14</v>
      </c>
      <c r="EG246" s="20" t="s">
        <v>14</v>
      </c>
      <c r="EH246" s="20" t="s">
        <v>14</v>
      </c>
      <c r="EI246" s="20" t="s">
        <v>14</v>
      </c>
      <c r="EJ246" s="20" t="s">
        <v>14</v>
      </c>
      <c r="EK246" s="20" t="s">
        <v>14</v>
      </c>
      <c r="EL246" s="20" t="s">
        <v>14</v>
      </c>
      <c r="EM246" s="20" t="s">
        <v>14</v>
      </c>
      <c r="EN246" s="20" t="s">
        <v>14</v>
      </c>
      <c r="EO246" s="20" t="s">
        <v>14</v>
      </c>
      <c r="EP246" s="20" t="s">
        <v>14</v>
      </c>
      <c r="EQ246" s="20" t="s">
        <v>14</v>
      </c>
      <c r="ER246" s="20" t="s">
        <v>14</v>
      </c>
      <c r="ES246" s="20" t="s">
        <v>14</v>
      </c>
      <c r="ET246" s="20" t="s">
        <v>14</v>
      </c>
      <c r="EU246" s="20" t="s">
        <v>14</v>
      </c>
      <c r="EV246" s="20" t="s">
        <v>14</v>
      </c>
      <c r="EW246" s="20" t="s">
        <v>14</v>
      </c>
      <c r="EX246" s="20" t="s">
        <v>14</v>
      </c>
      <c r="EY246" s="20" t="s">
        <v>14</v>
      </c>
      <c r="EZ246" s="20" t="s">
        <v>14</v>
      </c>
      <c r="FA246" s="20" t="s">
        <v>14</v>
      </c>
      <c r="FB246" s="20" t="s">
        <v>14</v>
      </c>
      <c r="FC246" s="20" t="s">
        <v>14</v>
      </c>
      <c r="FD246" s="20" t="s">
        <v>14</v>
      </c>
      <c r="FE246" s="20">
        <v>0</v>
      </c>
      <c r="FF246" s="20">
        <v>0</v>
      </c>
      <c r="FG246" s="20">
        <v>0</v>
      </c>
      <c r="FH246" s="20">
        <v>0</v>
      </c>
      <c r="FI246" s="20">
        <v>0</v>
      </c>
      <c r="FJ246" s="20">
        <v>0</v>
      </c>
      <c r="FK246" s="20">
        <v>0</v>
      </c>
      <c r="FL246" s="20">
        <v>0</v>
      </c>
      <c r="FM246" s="20">
        <v>0</v>
      </c>
      <c r="FN246" s="20">
        <v>0</v>
      </c>
      <c r="FO246" s="20">
        <v>0</v>
      </c>
      <c r="FP246" s="20">
        <v>0</v>
      </c>
      <c r="FQ246" s="20">
        <v>0</v>
      </c>
      <c r="FR246" s="20">
        <v>0</v>
      </c>
      <c r="FS246" s="20">
        <v>0</v>
      </c>
      <c r="FT246" s="20">
        <v>0</v>
      </c>
      <c r="FU246" s="20">
        <v>0</v>
      </c>
      <c r="FV246" s="20">
        <v>0</v>
      </c>
      <c r="FW246" s="20">
        <v>0</v>
      </c>
      <c r="FX246" s="20">
        <v>0</v>
      </c>
      <c r="FY246" s="20">
        <v>0</v>
      </c>
      <c r="FZ246" s="20">
        <v>0</v>
      </c>
      <c r="GA246" s="20">
        <v>0</v>
      </c>
      <c r="GB246" s="20">
        <v>0</v>
      </c>
      <c r="GC246" s="20">
        <v>0</v>
      </c>
      <c r="GD246" s="20">
        <v>0</v>
      </c>
      <c r="GE246" s="20">
        <v>0</v>
      </c>
      <c r="GF246" s="20">
        <v>0</v>
      </c>
      <c r="GG246" s="20">
        <v>0</v>
      </c>
      <c r="GH246" s="20">
        <v>0</v>
      </c>
      <c r="GI246" s="30"/>
      <c r="GJ246" s="30"/>
      <c r="GK246" s="30"/>
      <c r="GL246" s="30"/>
      <c r="GM246" s="30"/>
      <c r="GN246" s="30"/>
      <c r="GO246" s="30"/>
      <c r="GP246" s="30"/>
    </row>
    <row r="247" spans="1:198" ht="31.5" customHeight="1" x14ac:dyDescent="0.3">
      <c r="B247" s="3" t="s">
        <v>121</v>
      </c>
      <c r="C247" s="3" t="s">
        <v>14</v>
      </c>
      <c r="D247" s="11" t="s">
        <v>14</v>
      </c>
      <c r="E247" s="11" t="s">
        <v>14</v>
      </c>
      <c r="F247" s="11" t="s">
        <v>14</v>
      </c>
      <c r="G247" s="11" t="s">
        <v>14</v>
      </c>
      <c r="H247" s="11" t="s">
        <v>14</v>
      </c>
      <c r="I247" s="11" t="s">
        <v>14</v>
      </c>
      <c r="J247" s="11" t="s">
        <v>14</v>
      </c>
      <c r="K247" s="11" t="s">
        <v>14</v>
      </c>
      <c r="L247" s="11" t="s">
        <v>14</v>
      </c>
      <c r="M247" s="11" t="s">
        <v>14</v>
      </c>
      <c r="N247" s="11" t="s">
        <v>14</v>
      </c>
      <c r="O247" s="11" t="s">
        <v>14</v>
      </c>
      <c r="P247" s="11" t="s">
        <v>14</v>
      </c>
      <c r="Q247" s="11" t="s">
        <v>14</v>
      </c>
      <c r="R247" s="11" t="s">
        <v>14</v>
      </c>
      <c r="S247" s="11" t="s">
        <v>14</v>
      </c>
      <c r="T247" s="11" t="s">
        <v>14</v>
      </c>
      <c r="U247" s="11" t="s">
        <v>14</v>
      </c>
      <c r="V247" s="11" t="s">
        <v>14</v>
      </c>
      <c r="W247" s="11" t="s">
        <v>14</v>
      </c>
      <c r="X247" s="11" t="s">
        <v>14</v>
      </c>
      <c r="Y247" s="11" t="s">
        <v>14</v>
      </c>
      <c r="Z247" s="11" t="s">
        <v>14</v>
      </c>
      <c r="AA247" s="11" t="s">
        <v>14</v>
      </c>
      <c r="AB247" s="11" t="s">
        <v>14</v>
      </c>
      <c r="AC247" s="11" t="s">
        <v>14</v>
      </c>
      <c r="AD247" s="11" t="s">
        <v>14</v>
      </c>
      <c r="AE247" s="11" t="s">
        <v>14</v>
      </c>
      <c r="AF247" s="11" t="s">
        <v>14</v>
      </c>
      <c r="AG247" s="11" t="s">
        <v>14</v>
      </c>
      <c r="AH247" s="11" t="s">
        <v>14</v>
      </c>
      <c r="AI247" s="11" t="s">
        <v>14</v>
      </c>
      <c r="AJ247" s="11" t="s">
        <v>14</v>
      </c>
      <c r="AK247" s="11" t="s">
        <v>14</v>
      </c>
      <c r="AL247" s="11" t="s">
        <v>14</v>
      </c>
      <c r="AM247" s="11" t="s">
        <v>14</v>
      </c>
      <c r="AN247" s="11" t="s">
        <v>14</v>
      </c>
      <c r="AO247" s="11" t="s">
        <v>14</v>
      </c>
      <c r="AP247" s="11" t="s">
        <v>14</v>
      </c>
      <c r="AQ247" s="11" t="s">
        <v>14</v>
      </c>
      <c r="AR247" s="11" t="s">
        <v>14</v>
      </c>
      <c r="AS247" s="11" t="s">
        <v>14</v>
      </c>
      <c r="AT247" s="11" t="s">
        <v>14</v>
      </c>
      <c r="AU247" s="11" t="s">
        <v>14</v>
      </c>
      <c r="AV247" s="11" t="s">
        <v>14</v>
      </c>
      <c r="AW247" s="11" t="s">
        <v>14</v>
      </c>
      <c r="AX247" s="11" t="s">
        <v>14</v>
      </c>
      <c r="AY247" s="11" t="s">
        <v>14</v>
      </c>
      <c r="AZ247" s="11" t="s">
        <v>14</v>
      </c>
      <c r="BA247" s="11" t="s">
        <v>14</v>
      </c>
      <c r="BB247" s="11" t="s">
        <v>14</v>
      </c>
      <c r="BC247" s="11" t="s">
        <v>14</v>
      </c>
      <c r="BD247" s="11" t="s">
        <v>14</v>
      </c>
      <c r="BE247" s="11" t="s">
        <v>14</v>
      </c>
      <c r="BF247" s="11" t="s">
        <v>14</v>
      </c>
      <c r="BG247" s="11" t="s">
        <v>14</v>
      </c>
      <c r="BH247" s="11" t="s">
        <v>14</v>
      </c>
      <c r="BI247" s="11" t="s">
        <v>14</v>
      </c>
      <c r="BJ247" s="11" t="s">
        <v>14</v>
      </c>
      <c r="BK247" s="11" t="s">
        <v>14</v>
      </c>
      <c r="BL247" s="20" t="s">
        <v>14</v>
      </c>
      <c r="BM247" s="20" t="s">
        <v>14</v>
      </c>
      <c r="BN247" s="20" t="s">
        <v>14</v>
      </c>
      <c r="BO247" s="20" t="s">
        <v>14</v>
      </c>
      <c r="BP247" s="20" t="s">
        <v>14</v>
      </c>
      <c r="BQ247" s="20" t="s">
        <v>14</v>
      </c>
      <c r="BR247" s="20" t="s">
        <v>14</v>
      </c>
      <c r="BS247" s="20" t="s">
        <v>14</v>
      </c>
      <c r="BT247" s="20" t="s">
        <v>14</v>
      </c>
      <c r="BU247" s="20" t="s">
        <v>14</v>
      </c>
      <c r="BV247" s="20" t="s">
        <v>14</v>
      </c>
      <c r="BW247" s="20" t="s">
        <v>14</v>
      </c>
      <c r="BX247" s="20" t="s">
        <v>14</v>
      </c>
      <c r="BY247" s="20" t="s">
        <v>14</v>
      </c>
      <c r="BZ247" s="20" t="s">
        <v>14</v>
      </c>
      <c r="CA247" s="20" t="s">
        <v>14</v>
      </c>
      <c r="CB247" s="20" t="s">
        <v>14</v>
      </c>
      <c r="CC247" s="20" t="s">
        <v>14</v>
      </c>
      <c r="CD247" s="20" t="s">
        <v>14</v>
      </c>
      <c r="CE247" s="20" t="s">
        <v>14</v>
      </c>
      <c r="CF247" s="20" t="s">
        <v>14</v>
      </c>
      <c r="CG247" s="20" t="s">
        <v>14</v>
      </c>
      <c r="CH247" s="20" t="s">
        <v>14</v>
      </c>
      <c r="CI247" s="20" t="s">
        <v>14</v>
      </c>
      <c r="CJ247" s="20" t="s">
        <v>14</v>
      </c>
      <c r="CK247" s="20" t="s">
        <v>14</v>
      </c>
      <c r="CL247" s="20" t="s">
        <v>14</v>
      </c>
      <c r="CM247" s="20" t="s">
        <v>14</v>
      </c>
      <c r="CN247" s="20" t="s">
        <v>14</v>
      </c>
      <c r="CO247" s="20" t="s">
        <v>14</v>
      </c>
      <c r="CP247" s="20" t="s">
        <v>14</v>
      </c>
      <c r="CQ247" s="20" t="s">
        <v>14</v>
      </c>
      <c r="CR247" s="20" t="s">
        <v>14</v>
      </c>
      <c r="CS247" s="20" t="s">
        <v>14</v>
      </c>
      <c r="CT247" s="20" t="s">
        <v>14</v>
      </c>
      <c r="CU247" s="20" t="s">
        <v>14</v>
      </c>
      <c r="CV247" s="20" t="s">
        <v>14</v>
      </c>
      <c r="CW247" s="20" t="s">
        <v>14</v>
      </c>
      <c r="CX247" s="20" t="s">
        <v>14</v>
      </c>
      <c r="CY247" s="20" t="s">
        <v>14</v>
      </c>
      <c r="CZ247" s="20" t="s">
        <v>14</v>
      </c>
      <c r="DA247" s="20" t="s">
        <v>14</v>
      </c>
      <c r="DB247" s="20" t="s">
        <v>14</v>
      </c>
      <c r="DC247" s="20" t="s">
        <v>14</v>
      </c>
      <c r="DD247" s="20" t="s">
        <v>14</v>
      </c>
      <c r="DE247" s="11" t="s">
        <v>14</v>
      </c>
      <c r="DF247" s="11" t="s">
        <v>14</v>
      </c>
      <c r="DG247" s="11" t="s">
        <v>14</v>
      </c>
      <c r="DH247" s="11" t="s">
        <v>14</v>
      </c>
      <c r="DI247" s="11" t="s">
        <v>14</v>
      </c>
      <c r="DJ247" s="11" t="s">
        <v>14</v>
      </c>
      <c r="DK247" s="11" t="s">
        <v>14</v>
      </c>
      <c r="DL247" s="11" t="s">
        <v>14</v>
      </c>
      <c r="DM247" s="11" t="s">
        <v>14</v>
      </c>
      <c r="DN247" s="11" t="s">
        <v>14</v>
      </c>
      <c r="DO247" s="11" t="s">
        <v>14</v>
      </c>
      <c r="DP247" s="11" t="s">
        <v>14</v>
      </c>
      <c r="DQ247" s="11" t="s">
        <v>14</v>
      </c>
      <c r="DR247" s="11" t="s">
        <v>14</v>
      </c>
      <c r="DS247" s="11" t="s">
        <v>14</v>
      </c>
      <c r="DT247" s="11" t="s">
        <v>14</v>
      </c>
      <c r="DU247" s="11" t="s">
        <v>14</v>
      </c>
      <c r="DV247" s="11" t="s">
        <v>14</v>
      </c>
      <c r="DW247" s="11" t="s">
        <v>14</v>
      </c>
      <c r="DX247" s="11" t="s">
        <v>14</v>
      </c>
      <c r="DY247" s="11" t="s">
        <v>14</v>
      </c>
      <c r="DZ247" s="11" t="s">
        <v>14</v>
      </c>
      <c r="EA247" s="11" t="s">
        <v>14</v>
      </c>
      <c r="EB247" s="11" t="s">
        <v>14</v>
      </c>
      <c r="EC247" s="11" t="s">
        <v>14</v>
      </c>
      <c r="ED247" s="11" t="s">
        <v>14</v>
      </c>
      <c r="EE247" s="11" t="s">
        <v>14</v>
      </c>
      <c r="EF247" s="11" t="s">
        <v>14</v>
      </c>
      <c r="EG247" s="11" t="s">
        <v>14</v>
      </c>
      <c r="EH247" s="11" t="s">
        <v>14</v>
      </c>
      <c r="EI247" s="11" t="s">
        <v>14</v>
      </c>
      <c r="EJ247" s="11" t="s">
        <v>14</v>
      </c>
      <c r="EK247" s="11" t="s">
        <v>14</v>
      </c>
      <c r="EL247" s="11" t="s">
        <v>14</v>
      </c>
      <c r="EM247" s="11" t="s">
        <v>14</v>
      </c>
      <c r="EN247" s="11" t="s">
        <v>14</v>
      </c>
      <c r="EO247" s="11" t="s">
        <v>14</v>
      </c>
      <c r="EP247" s="11" t="s">
        <v>14</v>
      </c>
      <c r="EQ247" s="11" t="s">
        <v>14</v>
      </c>
      <c r="ER247" s="11" t="s">
        <v>14</v>
      </c>
      <c r="ES247" s="11" t="s">
        <v>14</v>
      </c>
      <c r="ET247" s="11" t="s">
        <v>14</v>
      </c>
      <c r="EU247" s="11" t="s">
        <v>14</v>
      </c>
      <c r="EV247" s="11" t="s">
        <v>14</v>
      </c>
      <c r="EW247" s="11" t="s">
        <v>14</v>
      </c>
      <c r="EX247" s="11" t="s">
        <v>14</v>
      </c>
      <c r="EY247" s="11" t="s">
        <v>14</v>
      </c>
      <c r="EZ247" s="11" t="s">
        <v>14</v>
      </c>
      <c r="FA247" s="11" t="s">
        <v>14</v>
      </c>
      <c r="FB247" s="11" t="s">
        <v>14</v>
      </c>
      <c r="FC247" s="11" t="s">
        <v>14</v>
      </c>
      <c r="FD247" s="11" t="s">
        <v>14</v>
      </c>
      <c r="FE247" s="11">
        <v>0</v>
      </c>
      <c r="FF247" s="11">
        <v>0</v>
      </c>
      <c r="FG247" s="11">
        <v>0</v>
      </c>
      <c r="FH247" s="11">
        <v>0</v>
      </c>
      <c r="FI247" s="11">
        <v>0</v>
      </c>
      <c r="FJ247" s="11">
        <v>0</v>
      </c>
      <c r="FK247" s="11">
        <v>0</v>
      </c>
      <c r="FL247" s="11">
        <v>0</v>
      </c>
      <c r="FM247" s="11">
        <v>0</v>
      </c>
      <c r="FN247" s="11">
        <v>0</v>
      </c>
      <c r="FO247" s="11">
        <v>0</v>
      </c>
      <c r="FP247" s="11">
        <v>0</v>
      </c>
      <c r="FQ247" s="11">
        <v>0</v>
      </c>
      <c r="FR247" s="11">
        <v>0</v>
      </c>
      <c r="FS247" s="11">
        <v>0</v>
      </c>
      <c r="FT247" s="11">
        <v>0</v>
      </c>
      <c r="FU247" s="11">
        <v>0</v>
      </c>
      <c r="FV247" s="11">
        <v>0</v>
      </c>
      <c r="FW247" s="11">
        <v>0</v>
      </c>
      <c r="FX247" s="11">
        <v>0</v>
      </c>
      <c r="FY247" s="11">
        <v>0</v>
      </c>
      <c r="FZ247" s="11">
        <v>0</v>
      </c>
      <c r="GA247" s="11">
        <v>0</v>
      </c>
      <c r="GB247" s="11">
        <v>0</v>
      </c>
      <c r="GC247" s="20">
        <v>0</v>
      </c>
      <c r="GD247" s="20">
        <v>0</v>
      </c>
      <c r="GE247" s="20">
        <v>0</v>
      </c>
      <c r="GF247" s="20">
        <v>0</v>
      </c>
      <c r="GG247" s="20">
        <v>0</v>
      </c>
      <c r="GH247" s="20">
        <v>0</v>
      </c>
      <c r="GI247" s="30"/>
      <c r="GJ247" s="30"/>
      <c r="GK247" s="30"/>
      <c r="GL247" s="30"/>
      <c r="GM247" s="30"/>
      <c r="GN247" s="30"/>
      <c r="GO247" s="30"/>
      <c r="GP247" s="30"/>
    </row>
    <row r="248" spans="1:198" ht="31.5" customHeight="1" x14ac:dyDescent="0.3">
      <c r="B248" s="3" t="s">
        <v>36</v>
      </c>
      <c r="C248" s="3" t="s">
        <v>37</v>
      </c>
      <c r="D248" s="11" t="s">
        <v>14</v>
      </c>
      <c r="E248" s="11" t="s">
        <v>14</v>
      </c>
      <c r="F248" s="11" t="s">
        <v>14</v>
      </c>
      <c r="G248" s="11" t="s">
        <v>14</v>
      </c>
      <c r="H248" s="11" t="s">
        <v>14</v>
      </c>
      <c r="I248" s="11" t="s">
        <v>14</v>
      </c>
      <c r="J248" s="11" t="s">
        <v>14</v>
      </c>
      <c r="K248" s="11" t="s">
        <v>14</v>
      </c>
      <c r="L248" s="11" t="s">
        <v>14</v>
      </c>
      <c r="M248" s="11" t="s">
        <v>14</v>
      </c>
      <c r="N248" s="11" t="s">
        <v>14</v>
      </c>
      <c r="O248" s="11" t="s">
        <v>14</v>
      </c>
      <c r="P248" s="11" t="s">
        <v>14</v>
      </c>
      <c r="Q248" s="11" t="s">
        <v>14</v>
      </c>
      <c r="R248" s="11" t="s">
        <v>14</v>
      </c>
      <c r="S248" s="11" t="s">
        <v>14</v>
      </c>
      <c r="T248" s="11" t="s">
        <v>14</v>
      </c>
      <c r="U248" s="11" t="s">
        <v>14</v>
      </c>
      <c r="V248" s="11" t="s">
        <v>14</v>
      </c>
      <c r="W248" s="11" t="s">
        <v>14</v>
      </c>
      <c r="X248" s="11" t="s">
        <v>14</v>
      </c>
      <c r="Y248" s="11" t="s">
        <v>14</v>
      </c>
      <c r="Z248" s="11" t="s">
        <v>14</v>
      </c>
      <c r="AA248" s="11" t="s">
        <v>14</v>
      </c>
      <c r="AB248" s="11" t="s">
        <v>14</v>
      </c>
      <c r="AC248" s="11" t="s">
        <v>14</v>
      </c>
      <c r="AD248" s="11" t="s">
        <v>14</v>
      </c>
      <c r="AE248" s="11" t="s">
        <v>14</v>
      </c>
      <c r="AF248" s="11" t="s">
        <v>14</v>
      </c>
      <c r="AG248" s="11" t="s">
        <v>14</v>
      </c>
      <c r="AH248" s="11" t="s">
        <v>14</v>
      </c>
      <c r="AI248" s="11" t="s">
        <v>14</v>
      </c>
      <c r="AJ248" s="11" t="s">
        <v>14</v>
      </c>
      <c r="AK248" s="11" t="s">
        <v>14</v>
      </c>
      <c r="AL248" s="11" t="s">
        <v>14</v>
      </c>
      <c r="AM248" s="11" t="s">
        <v>14</v>
      </c>
      <c r="AN248" s="11" t="s">
        <v>14</v>
      </c>
      <c r="AO248" s="11" t="s">
        <v>14</v>
      </c>
      <c r="AP248" s="11" t="s">
        <v>14</v>
      </c>
      <c r="AQ248" s="11" t="s">
        <v>14</v>
      </c>
      <c r="AR248" s="11" t="s">
        <v>14</v>
      </c>
      <c r="AS248" s="11" t="s">
        <v>14</v>
      </c>
      <c r="AT248" s="11" t="s">
        <v>14</v>
      </c>
      <c r="AU248" s="11" t="s">
        <v>14</v>
      </c>
      <c r="AV248" s="11" t="s">
        <v>14</v>
      </c>
      <c r="AW248" s="11" t="s">
        <v>14</v>
      </c>
      <c r="AX248" s="11" t="s">
        <v>14</v>
      </c>
      <c r="AY248" s="11" t="s">
        <v>14</v>
      </c>
      <c r="AZ248" s="11" t="s">
        <v>14</v>
      </c>
      <c r="BA248" s="11" t="s">
        <v>14</v>
      </c>
      <c r="BB248" s="11" t="s">
        <v>14</v>
      </c>
      <c r="BC248" s="11" t="s">
        <v>14</v>
      </c>
      <c r="BD248" s="11" t="s">
        <v>14</v>
      </c>
      <c r="BE248" s="11" t="s">
        <v>14</v>
      </c>
      <c r="BF248" s="11" t="s">
        <v>14</v>
      </c>
      <c r="BG248" s="11" t="s">
        <v>14</v>
      </c>
      <c r="BH248" s="11" t="s">
        <v>14</v>
      </c>
      <c r="BI248" s="11" t="s">
        <v>14</v>
      </c>
      <c r="BJ248" s="11" t="s">
        <v>14</v>
      </c>
      <c r="BK248" s="11" t="s">
        <v>14</v>
      </c>
      <c r="BL248" s="11" t="s">
        <v>14</v>
      </c>
      <c r="BM248" s="11" t="s">
        <v>14</v>
      </c>
      <c r="BN248" s="11" t="s">
        <v>14</v>
      </c>
      <c r="BO248" s="11" t="s">
        <v>14</v>
      </c>
      <c r="BP248" s="11" t="s">
        <v>14</v>
      </c>
      <c r="BQ248" s="11" t="s">
        <v>14</v>
      </c>
      <c r="BR248" s="11" t="s">
        <v>14</v>
      </c>
      <c r="BS248" s="11" t="s">
        <v>14</v>
      </c>
      <c r="BT248" s="11" t="s">
        <v>14</v>
      </c>
      <c r="BU248" s="11" t="s">
        <v>14</v>
      </c>
      <c r="BV248" s="11" t="s">
        <v>14</v>
      </c>
      <c r="BW248" s="11" t="s">
        <v>14</v>
      </c>
      <c r="BX248" s="11" t="s">
        <v>14</v>
      </c>
      <c r="BY248" s="11" t="s">
        <v>14</v>
      </c>
      <c r="BZ248" s="11" t="s">
        <v>14</v>
      </c>
      <c r="CA248" s="11" t="s">
        <v>14</v>
      </c>
      <c r="CB248" s="11" t="s">
        <v>14</v>
      </c>
      <c r="CC248" s="11" t="s">
        <v>14</v>
      </c>
      <c r="CD248" s="11" t="s">
        <v>14</v>
      </c>
      <c r="CE248" s="11" t="s">
        <v>14</v>
      </c>
      <c r="CF248" s="11" t="s">
        <v>14</v>
      </c>
      <c r="CG248" s="11" t="s">
        <v>14</v>
      </c>
      <c r="CH248" s="11" t="s">
        <v>14</v>
      </c>
      <c r="CI248" s="11" t="s">
        <v>14</v>
      </c>
      <c r="CJ248" s="11" t="s">
        <v>14</v>
      </c>
      <c r="CK248" s="11" t="s">
        <v>14</v>
      </c>
      <c r="CL248" s="11" t="s">
        <v>14</v>
      </c>
      <c r="CM248" s="11" t="s">
        <v>14</v>
      </c>
      <c r="CN248" s="11" t="s">
        <v>14</v>
      </c>
      <c r="CO248" s="11" t="s">
        <v>14</v>
      </c>
      <c r="CP248" s="11" t="s">
        <v>14</v>
      </c>
      <c r="CQ248" s="11" t="s">
        <v>14</v>
      </c>
      <c r="CR248" s="11" t="s">
        <v>14</v>
      </c>
      <c r="CS248" s="11" t="s">
        <v>14</v>
      </c>
      <c r="CT248" s="11" t="s">
        <v>14</v>
      </c>
      <c r="CU248" s="11" t="s">
        <v>14</v>
      </c>
      <c r="CV248" s="11" t="s">
        <v>14</v>
      </c>
      <c r="CW248" s="11" t="s">
        <v>14</v>
      </c>
      <c r="CX248" s="11" t="s">
        <v>14</v>
      </c>
      <c r="CY248" s="11" t="s">
        <v>14</v>
      </c>
      <c r="CZ248" s="11" t="s">
        <v>14</v>
      </c>
      <c r="DA248" s="11" t="s">
        <v>14</v>
      </c>
      <c r="DB248" s="11" t="s">
        <v>14</v>
      </c>
      <c r="DC248" s="11" t="s">
        <v>14</v>
      </c>
      <c r="DD248" s="11" t="s">
        <v>14</v>
      </c>
      <c r="DE248" s="11" t="s">
        <v>14</v>
      </c>
      <c r="DF248" s="11" t="s">
        <v>14</v>
      </c>
      <c r="DG248" s="11" t="s">
        <v>14</v>
      </c>
      <c r="DH248" s="11" t="s">
        <v>14</v>
      </c>
      <c r="DI248" s="11" t="s">
        <v>14</v>
      </c>
      <c r="DJ248" s="11" t="s">
        <v>14</v>
      </c>
      <c r="DK248" s="11" t="s">
        <v>14</v>
      </c>
      <c r="DL248" s="11" t="s">
        <v>14</v>
      </c>
      <c r="DM248" s="11" t="s">
        <v>14</v>
      </c>
      <c r="DN248" s="11" t="s">
        <v>14</v>
      </c>
      <c r="DO248" s="11" t="s">
        <v>14</v>
      </c>
      <c r="DP248" s="11" t="s">
        <v>14</v>
      </c>
      <c r="DQ248" s="11" t="s">
        <v>14</v>
      </c>
      <c r="DR248" s="11" t="s">
        <v>14</v>
      </c>
      <c r="DS248" s="11" t="s">
        <v>14</v>
      </c>
      <c r="DT248" s="11" t="s">
        <v>14</v>
      </c>
      <c r="DU248" s="11" t="s">
        <v>14</v>
      </c>
      <c r="DV248" s="11" t="s">
        <v>14</v>
      </c>
      <c r="DW248" s="11" t="s">
        <v>14</v>
      </c>
      <c r="DX248" s="11" t="s">
        <v>14</v>
      </c>
      <c r="DY248" s="11" t="s">
        <v>14</v>
      </c>
      <c r="DZ248" s="11" t="s">
        <v>14</v>
      </c>
      <c r="EA248" s="11" t="s">
        <v>14</v>
      </c>
      <c r="EB248" s="11" t="s">
        <v>14</v>
      </c>
      <c r="EC248" s="11" t="s">
        <v>14</v>
      </c>
      <c r="ED248" s="11" t="s">
        <v>14</v>
      </c>
      <c r="EE248" s="11" t="s">
        <v>14</v>
      </c>
      <c r="EF248" s="11" t="s">
        <v>14</v>
      </c>
      <c r="EG248" s="11" t="s">
        <v>14</v>
      </c>
      <c r="EH248" s="11" t="s">
        <v>14</v>
      </c>
      <c r="EI248" s="11" t="s">
        <v>14</v>
      </c>
      <c r="EJ248" s="11" t="s">
        <v>14</v>
      </c>
      <c r="EK248" s="11" t="s">
        <v>14</v>
      </c>
      <c r="EL248" s="11" t="s">
        <v>14</v>
      </c>
      <c r="EM248" s="11" t="s">
        <v>14</v>
      </c>
      <c r="EN248" s="11" t="s">
        <v>14</v>
      </c>
      <c r="EO248" s="11" t="s">
        <v>14</v>
      </c>
      <c r="EP248" s="11" t="s">
        <v>14</v>
      </c>
      <c r="EQ248" s="11" t="s">
        <v>14</v>
      </c>
      <c r="ER248" s="11" t="s">
        <v>14</v>
      </c>
      <c r="ES248" s="11" t="s">
        <v>14</v>
      </c>
      <c r="ET248" s="11" t="s">
        <v>14</v>
      </c>
      <c r="EU248" s="11" t="s">
        <v>14</v>
      </c>
      <c r="EV248" s="11" t="s">
        <v>14</v>
      </c>
      <c r="EW248" s="11" t="s">
        <v>14</v>
      </c>
      <c r="EX248" s="11" t="s">
        <v>14</v>
      </c>
      <c r="EY248" s="11" t="s">
        <v>14</v>
      </c>
      <c r="EZ248" s="11" t="s">
        <v>14</v>
      </c>
      <c r="FA248" s="11" t="s">
        <v>14</v>
      </c>
      <c r="FB248" s="11" t="s">
        <v>14</v>
      </c>
      <c r="FC248" s="11" t="s">
        <v>14</v>
      </c>
      <c r="FD248" s="11" t="s">
        <v>14</v>
      </c>
      <c r="FE248" s="11">
        <v>0</v>
      </c>
      <c r="FF248" s="11">
        <v>0</v>
      </c>
      <c r="FG248" s="11">
        <v>0</v>
      </c>
      <c r="FH248" s="11">
        <v>0</v>
      </c>
      <c r="FI248" s="11">
        <v>0</v>
      </c>
      <c r="FJ248" s="11">
        <v>0</v>
      </c>
      <c r="FK248" s="11">
        <v>0</v>
      </c>
      <c r="FL248" s="11">
        <v>0</v>
      </c>
      <c r="FM248" s="11">
        <v>260</v>
      </c>
      <c r="FN248" s="11">
        <v>205</v>
      </c>
      <c r="FO248" s="11">
        <v>345</v>
      </c>
      <c r="FP248" s="11">
        <v>558</v>
      </c>
      <c r="FQ248" s="11">
        <v>0</v>
      </c>
      <c r="FR248" s="11">
        <v>0</v>
      </c>
      <c r="FS248" s="11">
        <v>0</v>
      </c>
      <c r="FT248" s="11">
        <v>0</v>
      </c>
      <c r="FU248" s="11">
        <v>5.5</v>
      </c>
      <c r="FV248" s="11">
        <v>0</v>
      </c>
      <c r="FW248" s="11">
        <v>192.1</v>
      </c>
      <c r="FX248" s="11">
        <v>0</v>
      </c>
      <c r="FY248" s="11">
        <v>0</v>
      </c>
      <c r="FZ248" s="11">
        <v>209</v>
      </c>
      <c r="GA248" s="11">
        <v>891.5</v>
      </c>
      <c r="GB248" s="11">
        <v>939.5</v>
      </c>
      <c r="GC248" s="20">
        <v>438.5</v>
      </c>
      <c r="GD248" s="20">
        <v>939</v>
      </c>
      <c r="GE248" s="20" t="s">
        <v>264</v>
      </c>
      <c r="GF248" s="20">
        <v>1297</v>
      </c>
      <c r="GG248" s="20">
        <v>1195.46</v>
      </c>
      <c r="GH248" s="20">
        <v>750</v>
      </c>
      <c r="GI248" s="30"/>
      <c r="GJ248" s="32"/>
      <c r="GK248" s="32"/>
      <c r="GL248" s="32"/>
      <c r="GM248" s="32"/>
      <c r="GN248" s="32"/>
      <c r="GO248" s="32"/>
      <c r="GP248" s="32"/>
    </row>
    <row r="249" spans="1:198" ht="33" customHeight="1" x14ac:dyDescent="0.3">
      <c r="B249" s="3" t="s">
        <v>13</v>
      </c>
      <c r="C249" s="3" t="s">
        <v>14</v>
      </c>
      <c r="D249" s="11" t="s">
        <v>14</v>
      </c>
      <c r="E249" s="11" t="s">
        <v>14</v>
      </c>
      <c r="F249" s="11" t="s">
        <v>14</v>
      </c>
      <c r="G249" s="11" t="s">
        <v>14</v>
      </c>
      <c r="H249" s="11" t="s">
        <v>14</v>
      </c>
      <c r="I249" s="11" t="s">
        <v>14</v>
      </c>
      <c r="J249" s="11" t="s">
        <v>14</v>
      </c>
      <c r="K249" s="11" t="s">
        <v>14</v>
      </c>
      <c r="L249" s="11" t="s">
        <v>14</v>
      </c>
      <c r="M249" s="11" t="s">
        <v>14</v>
      </c>
      <c r="N249" s="11" t="s">
        <v>14</v>
      </c>
      <c r="O249" s="11" t="s">
        <v>14</v>
      </c>
      <c r="P249" s="11" t="s">
        <v>14</v>
      </c>
      <c r="Q249" s="11" t="s">
        <v>14</v>
      </c>
      <c r="R249" s="11" t="s">
        <v>14</v>
      </c>
      <c r="S249" s="11" t="s">
        <v>14</v>
      </c>
      <c r="T249" s="11" t="s">
        <v>14</v>
      </c>
      <c r="U249" s="11" t="s">
        <v>14</v>
      </c>
      <c r="V249" s="11" t="s">
        <v>14</v>
      </c>
      <c r="W249" s="11" t="s">
        <v>14</v>
      </c>
      <c r="X249" s="11" t="s">
        <v>14</v>
      </c>
      <c r="Y249" s="11" t="s">
        <v>14</v>
      </c>
      <c r="Z249" s="11" t="s">
        <v>14</v>
      </c>
      <c r="AA249" s="11" t="s">
        <v>14</v>
      </c>
      <c r="AB249" s="11" t="s">
        <v>14</v>
      </c>
      <c r="AC249" s="11" t="s">
        <v>14</v>
      </c>
      <c r="AD249" s="11" t="s">
        <v>14</v>
      </c>
      <c r="AE249" s="11" t="s">
        <v>14</v>
      </c>
      <c r="AF249" s="11" t="s">
        <v>14</v>
      </c>
      <c r="AG249" s="11" t="s">
        <v>14</v>
      </c>
      <c r="AH249" s="11" t="s">
        <v>14</v>
      </c>
      <c r="AI249" s="11" t="s">
        <v>14</v>
      </c>
      <c r="AJ249" s="11" t="s">
        <v>14</v>
      </c>
      <c r="AK249" s="11" t="s">
        <v>14</v>
      </c>
      <c r="AL249" s="11" t="s">
        <v>14</v>
      </c>
      <c r="AM249" s="11" t="s">
        <v>14</v>
      </c>
      <c r="AN249" s="11" t="s">
        <v>14</v>
      </c>
      <c r="AO249" s="11" t="s">
        <v>14</v>
      </c>
      <c r="AP249" s="11" t="s">
        <v>14</v>
      </c>
      <c r="AQ249" s="11" t="s">
        <v>14</v>
      </c>
      <c r="AR249" s="11" t="s">
        <v>14</v>
      </c>
      <c r="AS249" s="11" t="s">
        <v>14</v>
      </c>
      <c r="AT249" s="11" t="s">
        <v>14</v>
      </c>
      <c r="AU249" s="11" t="s">
        <v>14</v>
      </c>
      <c r="AV249" s="11" t="s">
        <v>14</v>
      </c>
      <c r="AW249" s="11" t="s">
        <v>14</v>
      </c>
      <c r="AX249" s="11" t="s">
        <v>14</v>
      </c>
      <c r="AY249" s="11" t="s">
        <v>14</v>
      </c>
      <c r="AZ249" s="11" t="s">
        <v>14</v>
      </c>
      <c r="BA249" s="11" t="s">
        <v>14</v>
      </c>
      <c r="BB249" s="11" t="s">
        <v>14</v>
      </c>
      <c r="BC249" s="11" t="s">
        <v>14</v>
      </c>
      <c r="BD249" s="11" t="s">
        <v>14</v>
      </c>
      <c r="BE249" s="11" t="s">
        <v>14</v>
      </c>
      <c r="BF249" s="11" t="s">
        <v>14</v>
      </c>
      <c r="BG249" s="11" t="s">
        <v>14</v>
      </c>
      <c r="BH249" s="11" t="s">
        <v>14</v>
      </c>
      <c r="BI249" s="11" t="s">
        <v>14</v>
      </c>
      <c r="BJ249" s="11" t="s">
        <v>14</v>
      </c>
      <c r="BK249" s="11" t="s">
        <v>14</v>
      </c>
      <c r="BL249" s="11" t="s">
        <v>14</v>
      </c>
      <c r="BM249" s="11" t="s">
        <v>14</v>
      </c>
      <c r="BN249" s="11" t="s">
        <v>14</v>
      </c>
      <c r="BO249" s="11" t="s">
        <v>14</v>
      </c>
      <c r="BP249" s="11" t="s">
        <v>14</v>
      </c>
      <c r="BQ249" s="11" t="s">
        <v>14</v>
      </c>
      <c r="BR249" s="11" t="s">
        <v>14</v>
      </c>
      <c r="BS249" s="11" t="s">
        <v>14</v>
      </c>
      <c r="BT249" s="11" t="s">
        <v>14</v>
      </c>
      <c r="BU249" s="11" t="s">
        <v>14</v>
      </c>
      <c r="BV249" s="11" t="s">
        <v>14</v>
      </c>
      <c r="BW249" s="11" t="s">
        <v>14</v>
      </c>
      <c r="BX249" s="11" t="s">
        <v>14</v>
      </c>
      <c r="BY249" s="11" t="s">
        <v>14</v>
      </c>
      <c r="BZ249" s="11" t="s">
        <v>14</v>
      </c>
      <c r="CA249" s="11" t="s">
        <v>14</v>
      </c>
      <c r="CB249" s="11" t="s">
        <v>14</v>
      </c>
      <c r="CC249" s="11" t="s">
        <v>14</v>
      </c>
      <c r="CD249" s="11" t="s">
        <v>14</v>
      </c>
      <c r="CE249" s="11" t="s">
        <v>14</v>
      </c>
      <c r="CF249" s="11" t="s">
        <v>14</v>
      </c>
      <c r="CG249" s="11" t="s">
        <v>14</v>
      </c>
      <c r="CH249" s="11" t="s">
        <v>14</v>
      </c>
      <c r="CI249" s="11" t="s">
        <v>14</v>
      </c>
      <c r="CJ249" s="11" t="s">
        <v>14</v>
      </c>
      <c r="CK249" s="11" t="s">
        <v>14</v>
      </c>
      <c r="CL249" s="11" t="s">
        <v>14</v>
      </c>
      <c r="CM249" s="11" t="s">
        <v>14</v>
      </c>
      <c r="CN249" s="11" t="s">
        <v>14</v>
      </c>
      <c r="CO249" s="11" t="s">
        <v>14</v>
      </c>
      <c r="CP249" s="11" t="s">
        <v>14</v>
      </c>
      <c r="CQ249" s="11" t="s">
        <v>14</v>
      </c>
      <c r="CR249" s="11" t="s">
        <v>14</v>
      </c>
      <c r="CS249" s="11" t="s">
        <v>14</v>
      </c>
      <c r="CT249" s="11" t="s">
        <v>14</v>
      </c>
      <c r="CU249" s="11" t="s">
        <v>14</v>
      </c>
      <c r="CV249" s="11" t="s">
        <v>14</v>
      </c>
      <c r="CW249" s="11" t="s">
        <v>14</v>
      </c>
      <c r="CX249" s="11" t="s">
        <v>14</v>
      </c>
      <c r="CY249" s="11" t="s">
        <v>14</v>
      </c>
      <c r="CZ249" s="11" t="s">
        <v>14</v>
      </c>
      <c r="DA249" s="11" t="s">
        <v>14</v>
      </c>
      <c r="DB249" s="11" t="s">
        <v>14</v>
      </c>
      <c r="DC249" s="11" t="s">
        <v>14</v>
      </c>
      <c r="DD249" s="11" t="s">
        <v>14</v>
      </c>
      <c r="DE249" s="11" t="s">
        <v>14</v>
      </c>
      <c r="DF249" s="11" t="s">
        <v>14</v>
      </c>
      <c r="DG249" s="11" t="s">
        <v>14</v>
      </c>
      <c r="DH249" s="11" t="s">
        <v>14</v>
      </c>
      <c r="DI249" s="11" t="s">
        <v>14</v>
      </c>
      <c r="DJ249" s="11" t="s">
        <v>14</v>
      </c>
      <c r="DK249" s="11" t="s">
        <v>14</v>
      </c>
      <c r="DL249" s="11" t="s">
        <v>14</v>
      </c>
      <c r="DM249" s="11" t="s">
        <v>14</v>
      </c>
      <c r="DN249" s="11" t="s">
        <v>14</v>
      </c>
      <c r="DO249" s="11" t="s">
        <v>14</v>
      </c>
      <c r="DP249" s="11" t="s">
        <v>14</v>
      </c>
      <c r="DQ249" s="11" t="s">
        <v>14</v>
      </c>
      <c r="DR249" s="11" t="s">
        <v>14</v>
      </c>
      <c r="DS249" s="11" t="s">
        <v>14</v>
      </c>
      <c r="DT249" s="11" t="s">
        <v>14</v>
      </c>
      <c r="DU249" s="11" t="s">
        <v>14</v>
      </c>
      <c r="DV249" s="11" t="s">
        <v>14</v>
      </c>
      <c r="DW249" s="11" t="s">
        <v>14</v>
      </c>
      <c r="DX249" s="11" t="s">
        <v>14</v>
      </c>
      <c r="DY249" s="11" t="s">
        <v>14</v>
      </c>
      <c r="DZ249" s="11" t="s">
        <v>14</v>
      </c>
      <c r="EA249" s="11" t="s">
        <v>14</v>
      </c>
      <c r="EB249" s="11" t="s">
        <v>14</v>
      </c>
      <c r="EC249" s="11" t="s">
        <v>14</v>
      </c>
      <c r="ED249" s="11" t="s">
        <v>14</v>
      </c>
      <c r="EE249" s="11" t="s">
        <v>14</v>
      </c>
      <c r="EF249" s="11" t="s">
        <v>14</v>
      </c>
      <c r="EG249" s="11" t="s">
        <v>14</v>
      </c>
      <c r="EH249" s="11" t="s">
        <v>14</v>
      </c>
      <c r="EI249" s="11" t="s">
        <v>14</v>
      </c>
      <c r="EJ249" s="11" t="s">
        <v>14</v>
      </c>
      <c r="EK249" s="11" t="s">
        <v>14</v>
      </c>
      <c r="EL249" s="11" t="s">
        <v>14</v>
      </c>
      <c r="EM249" s="11" t="s">
        <v>14</v>
      </c>
      <c r="EN249" s="11" t="s">
        <v>14</v>
      </c>
      <c r="EO249" s="11" t="s">
        <v>14</v>
      </c>
      <c r="EP249" s="11" t="s">
        <v>14</v>
      </c>
      <c r="EQ249" s="11" t="s">
        <v>14</v>
      </c>
      <c r="ER249" s="11" t="s">
        <v>14</v>
      </c>
      <c r="ES249" s="11" t="s">
        <v>14</v>
      </c>
      <c r="ET249" s="11" t="s">
        <v>14</v>
      </c>
      <c r="EU249" s="11" t="s">
        <v>14</v>
      </c>
      <c r="EV249" s="11" t="s">
        <v>14</v>
      </c>
      <c r="EW249" s="11" t="s">
        <v>14</v>
      </c>
      <c r="EX249" s="11" t="s">
        <v>14</v>
      </c>
      <c r="EY249" s="11" t="s">
        <v>14</v>
      </c>
      <c r="EZ249" s="11" t="s">
        <v>14</v>
      </c>
      <c r="FA249" s="11" t="s">
        <v>14</v>
      </c>
      <c r="FB249" s="11" t="s">
        <v>14</v>
      </c>
      <c r="FC249" s="11" t="s">
        <v>14</v>
      </c>
      <c r="FD249" s="11" t="s">
        <v>14</v>
      </c>
      <c r="FE249" s="11" t="s">
        <v>14</v>
      </c>
      <c r="FF249" s="11" t="s">
        <v>14</v>
      </c>
      <c r="FG249" s="11" t="s">
        <v>14</v>
      </c>
      <c r="FH249" s="11" t="s">
        <v>14</v>
      </c>
      <c r="FI249" s="11" t="s">
        <v>14</v>
      </c>
      <c r="FJ249" s="11">
        <v>0</v>
      </c>
      <c r="FK249" s="11">
        <v>0</v>
      </c>
      <c r="FL249" s="11">
        <v>0</v>
      </c>
      <c r="FM249" s="11">
        <v>0</v>
      </c>
      <c r="FN249" s="11">
        <v>0</v>
      </c>
      <c r="FO249" s="11">
        <v>0</v>
      </c>
      <c r="FP249" s="11">
        <v>0</v>
      </c>
      <c r="FQ249" s="11">
        <v>0</v>
      </c>
      <c r="FR249" s="11">
        <v>0</v>
      </c>
      <c r="FS249" s="11">
        <v>0</v>
      </c>
      <c r="FT249" s="11">
        <v>0</v>
      </c>
      <c r="FU249" s="11">
        <v>0</v>
      </c>
      <c r="FV249" s="11">
        <v>0</v>
      </c>
      <c r="FW249" s="11">
        <v>0</v>
      </c>
      <c r="FX249" s="11">
        <v>0</v>
      </c>
      <c r="FY249" s="11">
        <v>0</v>
      </c>
      <c r="FZ249" s="11">
        <v>0</v>
      </c>
      <c r="GA249" s="11">
        <v>0</v>
      </c>
      <c r="GB249" s="11">
        <v>0</v>
      </c>
      <c r="GC249" s="20">
        <v>0</v>
      </c>
      <c r="GD249" s="20">
        <v>0</v>
      </c>
      <c r="GE249" s="20">
        <v>0</v>
      </c>
      <c r="GF249" s="20">
        <v>0</v>
      </c>
      <c r="GG249" s="20">
        <v>0</v>
      </c>
      <c r="GH249" s="20">
        <v>0</v>
      </c>
      <c r="GI249" s="43"/>
      <c r="GJ249" s="42"/>
      <c r="GK249" s="31"/>
      <c r="GL249" s="31"/>
      <c r="GM249" s="31"/>
      <c r="GN249" s="31"/>
      <c r="GO249" s="31"/>
      <c r="GP249" s="31"/>
    </row>
    <row r="250" spans="1:198" ht="35.25" customHeight="1" x14ac:dyDescent="0.3">
      <c r="B250" s="85" t="s">
        <v>2</v>
      </c>
      <c r="C250" s="86"/>
      <c r="D250" s="12" t="s">
        <v>14</v>
      </c>
      <c r="E250" s="12" t="s">
        <v>14</v>
      </c>
      <c r="F250" s="12" t="s">
        <v>14</v>
      </c>
      <c r="G250" s="12" t="s">
        <v>14</v>
      </c>
      <c r="H250" s="12" t="s">
        <v>14</v>
      </c>
      <c r="I250" s="12" t="s">
        <v>14</v>
      </c>
      <c r="J250" s="12" t="s">
        <v>14</v>
      </c>
      <c r="K250" s="12" t="s">
        <v>14</v>
      </c>
      <c r="L250" s="12" t="s">
        <v>14</v>
      </c>
      <c r="M250" s="12" t="s">
        <v>14</v>
      </c>
      <c r="N250" s="12" t="s">
        <v>14</v>
      </c>
      <c r="O250" s="12" t="s">
        <v>14</v>
      </c>
      <c r="P250" s="12" t="s">
        <v>14</v>
      </c>
      <c r="Q250" s="12" t="s">
        <v>14</v>
      </c>
      <c r="R250" s="12" t="s">
        <v>14</v>
      </c>
      <c r="S250" s="12" t="s">
        <v>14</v>
      </c>
      <c r="T250" s="12" t="s">
        <v>14</v>
      </c>
      <c r="U250" s="12" t="s">
        <v>14</v>
      </c>
      <c r="V250" s="12" t="s">
        <v>14</v>
      </c>
      <c r="W250" s="12" t="s">
        <v>14</v>
      </c>
      <c r="X250" s="12" t="s">
        <v>14</v>
      </c>
      <c r="Y250" s="12" t="s">
        <v>14</v>
      </c>
      <c r="Z250" s="12" t="s">
        <v>14</v>
      </c>
      <c r="AA250" s="12" t="s">
        <v>14</v>
      </c>
      <c r="AB250" s="12" t="s">
        <v>14</v>
      </c>
      <c r="AC250" s="12" t="s">
        <v>14</v>
      </c>
      <c r="AD250" s="12" t="s">
        <v>14</v>
      </c>
      <c r="AE250" s="12" t="s">
        <v>14</v>
      </c>
      <c r="AF250" s="12" t="s">
        <v>14</v>
      </c>
      <c r="AG250" s="12" t="s">
        <v>14</v>
      </c>
      <c r="AH250" s="12" t="s">
        <v>14</v>
      </c>
      <c r="AI250" s="12" t="s">
        <v>14</v>
      </c>
      <c r="AJ250" s="12" t="s">
        <v>14</v>
      </c>
      <c r="AK250" s="12" t="s">
        <v>14</v>
      </c>
      <c r="AL250" s="12" t="s">
        <v>14</v>
      </c>
      <c r="AM250" s="12" t="s">
        <v>14</v>
      </c>
      <c r="AN250" s="12" t="s">
        <v>14</v>
      </c>
      <c r="AO250" s="12" t="s">
        <v>14</v>
      </c>
      <c r="AP250" s="12" t="s">
        <v>14</v>
      </c>
      <c r="AQ250" s="12" t="s">
        <v>14</v>
      </c>
      <c r="AR250" s="12" t="s">
        <v>14</v>
      </c>
      <c r="AS250" s="12" t="s">
        <v>14</v>
      </c>
      <c r="AT250" s="12" t="s">
        <v>14</v>
      </c>
      <c r="AU250" s="12" t="s">
        <v>14</v>
      </c>
      <c r="AV250" s="12" t="s">
        <v>14</v>
      </c>
      <c r="AW250" s="12" t="s">
        <v>14</v>
      </c>
      <c r="AX250" s="12" t="s">
        <v>14</v>
      </c>
      <c r="AY250" s="12" t="s">
        <v>14</v>
      </c>
      <c r="AZ250" s="12" t="s">
        <v>14</v>
      </c>
      <c r="BA250" s="12" t="s">
        <v>14</v>
      </c>
      <c r="BB250" s="12" t="s">
        <v>14</v>
      </c>
      <c r="BC250" s="12" t="s">
        <v>14</v>
      </c>
      <c r="BD250" s="12" t="s">
        <v>14</v>
      </c>
      <c r="BE250" s="12" t="s">
        <v>14</v>
      </c>
      <c r="BF250" s="12" t="s">
        <v>14</v>
      </c>
      <c r="BG250" s="12" t="s">
        <v>14</v>
      </c>
      <c r="BH250" s="12" t="s">
        <v>14</v>
      </c>
      <c r="BI250" s="12" t="s">
        <v>14</v>
      </c>
      <c r="BJ250" s="12" t="s">
        <v>14</v>
      </c>
      <c r="BK250" s="12" t="s">
        <v>14</v>
      </c>
      <c r="BL250" s="12" t="s">
        <v>14</v>
      </c>
      <c r="BM250" s="12" t="s">
        <v>14</v>
      </c>
      <c r="BN250" s="12" t="s">
        <v>14</v>
      </c>
      <c r="BO250" s="12" t="s">
        <v>14</v>
      </c>
      <c r="BP250" s="12" t="s">
        <v>14</v>
      </c>
      <c r="BQ250" s="12" t="s">
        <v>14</v>
      </c>
      <c r="BR250" s="12" t="s">
        <v>14</v>
      </c>
      <c r="BS250" s="12" t="s">
        <v>14</v>
      </c>
      <c r="BT250" s="12" t="s">
        <v>14</v>
      </c>
      <c r="BU250" s="12" t="s">
        <v>14</v>
      </c>
      <c r="BV250" s="12" t="s">
        <v>14</v>
      </c>
      <c r="BW250" s="12" t="s">
        <v>14</v>
      </c>
      <c r="BX250" s="12" t="s">
        <v>14</v>
      </c>
      <c r="BY250" s="12" t="s">
        <v>14</v>
      </c>
      <c r="BZ250" s="12" t="s">
        <v>14</v>
      </c>
      <c r="CA250" s="12" t="s">
        <v>14</v>
      </c>
      <c r="CB250" s="12" t="s">
        <v>14</v>
      </c>
      <c r="CC250" s="12" t="s">
        <v>14</v>
      </c>
      <c r="CD250" s="12" t="s">
        <v>14</v>
      </c>
      <c r="CE250" s="12" t="s">
        <v>14</v>
      </c>
      <c r="CF250" s="12" t="s">
        <v>14</v>
      </c>
      <c r="CG250" s="12" t="s">
        <v>14</v>
      </c>
      <c r="CH250" s="12" t="s">
        <v>14</v>
      </c>
      <c r="CI250" s="12" t="s">
        <v>14</v>
      </c>
      <c r="CJ250" s="12" t="s">
        <v>14</v>
      </c>
      <c r="CK250" s="12" t="s">
        <v>14</v>
      </c>
      <c r="CL250" s="12" t="s">
        <v>14</v>
      </c>
      <c r="CM250" s="12" t="s">
        <v>14</v>
      </c>
      <c r="CN250" s="12" t="s">
        <v>14</v>
      </c>
      <c r="CO250" s="12" t="s">
        <v>14</v>
      </c>
      <c r="CP250" s="12" t="s">
        <v>14</v>
      </c>
      <c r="CQ250" s="12" t="s">
        <v>14</v>
      </c>
      <c r="CR250" s="12" t="s">
        <v>14</v>
      </c>
      <c r="CS250" s="12" t="s">
        <v>14</v>
      </c>
      <c r="CT250" s="12" t="s">
        <v>14</v>
      </c>
      <c r="CU250" s="12" t="s">
        <v>14</v>
      </c>
      <c r="CV250" s="12" t="s">
        <v>14</v>
      </c>
      <c r="CW250" s="12" t="s">
        <v>14</v>
      </c>
      <c r="CX250" s="12" t="s">
        <v>14</v>
      </c>
      <c r="CY250" s="12" t="s">
        <v>14</v>
      </c>
      <c r="CZ250" s="12" t="s">
        <v>14</v>
      </c>
      <c r="DA250" s="12" t="s">
        <v>14</v>
      </c>
      <c r="DB250" s="12" t="s">
        <v>14</v>
      </c>
      <c r="DC250" s="12" t="s">
        <v>14</v>
      </c>
      <c r="DD250" s="12" t="s">
        <v>14</v>
      </c>
      <c r="DE250" s="12" t="s">
        <v>14</v>
      </c>
      <c r="DF250" s="12" t="s">
        <v>14</v>
      </c>
      <c r="DG250" s="12" t="s">
        <v>14</v>
      </c>
      <c r="DH250" s="12" t="s">
        <v>14</v>
      </c>
      <c r="DI250" s="12" t="s">
        <v>14</v>
      </c>
      <c r="DJ250" s="12" t="s">
        <v>14</v>
      </c>
      <c r="DK250" s="12" t="s">
        <v>14</v>
      </c>
      <c r="DL250" s="12" t="s">
        <v>14</v>
      </c>
      <c r="DM250" s="12" t="s">
        <v>14</v>
      </c>
      <c r="DN250" s="12" t="s">
        <v>14</v>
      </c>
      <c r="DO250" s="12" t="s">
        <v>14</v>
      </c>
      <c r="DP250" s="12" t="s">
        <v>14</v>
      </c>
      <c r="DQ250" s="12" t="s">
        <v>14</v>
      </c>
      <c r="DR250" s="12" t="s">
        <v>14</v>
      </c>
      <c r="DS250" s="12" t="s">
        <v>14</v>
      </c>
      <c r="DT250" s="12" t="s">
        <v>14</v>
      </c>
      <c r="DU250" s="12" t="s">
        <v>14</v>
      </c>
      <c r="DV250" s="12" t="s">
        <v>14</v>
      </c>
      <c r="DW250" s="12" t="s">
        <v>14</v>
      </c>
      <c r="DX250" s="12" t="s">
        <v>14</v>
      </c>
      <c r="DY250" s="12" t="s">
        <v>14</v>
      </c>
      <c r="DZ250" s="12" t="s">
        <v>14</v>
      </c>
      <c r="EA250" s="12" t="s">
        <v>14</v>
      </c>
      <c r="EB250" s="12" t="s">
        <v>14</v>
      </c>
      <c r="EC250" s="12" t="s">
        <v>14</v>
      </c>
      <c r="ED250" s="12" t="s">
        <v>14</v>
      </c>
      <c r="EE250" s="12" t="s">
        <v>14</v>
      </c>
      <c r="EF250" s="12" t="s">
        <v>14</v>
      </c>
      <c r="EG250" s="12" t="s">
        <v>14</v>
      </c>
      <c r="EH250" s="12" t="s">
        <v>14</v>
      </c>
      <c r="EI250" s="12" t="s">
        <v>14</v>
      </c>
      <c r="EJ250" s="12" t="s">
        <v>14</v>
      </c>
      <c r="EK250" s="12" t="s">
        <v>14</v>
      </c>
      <c r="EL250" s="12" t="s">
        <v>14</v>
      </c>
      <c r="EM250" s="12" t="s">
        <v>14</v>
      </c>
      <c r="EN250" s="12" t="s">
        <v>14</v>
      </c>
      <c r="EO250" s="12" t="s">
        <v>14</v>
      </c>
      <c r="EP250" s="12" t="s">
        <v>14</v>
      </c>
      <c r="EQ250" s="12" t="s">
        <v>14</v>
      </c>
      <c r="ER250" s="12" t="s">
        <v>14</v>
      </c>
      <c r="ES250" s="12" t="s">
        <v>14</v>
      </c>
      <c r="ET250" s="12" t="s">
        <v>14</v>
      </c>
      <c r="EU250" s="12" t="s">
        <v>14</v>
      </c>
      <c r="EV250" s="12" t="s">
        <v>14</v>
      </c>
      <c r="EW250" s="12" t="s">
        <v>14</v>
      </c>
      <c r="EX250" s="12" t="s">
        <v>14</v>
      </c>
      <c r="EY250" s="12" t="s">
        <v>14</v>
      </c>
      <c r="EZ250" s="12" t="s">
        <v>14</v>
      </c>
      <c r="FA250" s="12" t="s">
        <v>14</v>
      </c>
      <c r="FB250" s="12" t="s">
        <v>14</v>
      </c>
      <c r="FC250" s="12" t="s">
        <v>14</v>
      </c>
      <c r="FD250" s="12" t="s">
        <v>14</v>
      </c>
      <c r="FE250" s="12">
        <f t="shared" ref="FE250:FN250" si="169">SUM(FE232:FE249)</f>
        <v>24223.890000000003</v>
      </c>
      <c r="FF250" s="12">
        <f t="shared" si="169"/>
        <v>23053.5</v>
      </c>
      <c r="FG250" s="12">
        <f t="shared" si="169"/>
        <v>24817.059999999998</v>
      </c>
      <c r="FH250" s="12">
        <f t="shared" si="169"/>
        <v>24556.36</v>
      </c>
      <c r="FI250" s="12">
        <f t="shared" si="169"/>
        <v>22418.23</v>
      </c>
      <c r="FJ250" s="12">
        <f t="shared" si="169"/>
        <v>15930.72</v>
      </c>
      <c r="FK250" s="12">
        <f t="shared" si="169"/>
        <v>18821.38</v>
      </c>
      <c r="FL250" s="12">
        <f t="shared" si="169"/>
        <v>18390.560000000001</v>
      </c>
      <c r="FM250" s="12">
        <f t="shared" si="169"/>
        <v>39925.69</v>
      </c>
      <c r="FN250" s="12">
        <f t="shared" si="169"/>
        <v>37288.659999999996</v>
      </c>
      <c r="FO250" s="12">
        <f t="shared" ref="FO250:FP250" si="170">SUM(FO232:FO249)</f>
        <v>33889.089999999997</v>
      </c>
      <c r="FP250" s="12">
        <f t="shared" si="170"/>
        <v>51714.55</v>
      </c>
      <c r="FQ250" s="12">
        <f t="shared" ref="FQ250:FR250" si="171">SUM(FQ232:FQ249)</f>
        <v>48715.31</v>
      </c>
      <c r="FR250" s="12">
        <f t="shared" si="171"/>
        <v>46616.26</v>
      </c>
      <c r="FS250" s="12">
        <f t="shared" ref="FS250:FT250" si="172">SUM(FS232:FS249)</f>
        <v>57598.82</v>
      </c>
      <c r="FT250" s="12">
        <f t="shared" si="172"/>
        <v>51361.05</v>
      </c>
      <c r="FU250" s="12">
        <f t="shared" ref="FU250:FV250" si="173">SUM(FU232:FU249)</f>
        <v>22088.809999999998</v>
      </c>
      <c r="FV250" s="12">
        <f t="shared" si="173"/>
        <v>29871.22</v>
      </c>
      <c r="FW250" s="12">
        <f t="shared" ref="FW250:FX250" si="174">SUM(FW232:FW249)</f>
        <v>59492.47</v>
      </c>
      <c r="FX250" s="12">
        <f t="shared" si="174"/>
        <v>55755.4</v>
      </c>
      <c r="FY250" s="12">
        <f>SUM(FY232:FY249)</f>
        <v>61923.31</v>
      </c>
      <c r="FZ250" s="12">
        <f t="shared" ref="FZ250:GG250" si="175">SUM(FZ232:FZ249)</f>
        <v>45595.4</v>
      </c>
      <c r="GA250" s="12">
        <f t="shared" si="175"/>
        <v>27355.86</v>
      </c>
      <c r="GB250" s="12">
        <f t="shared" si="175"/>
        <v>33790.239999999998</v>
      </c>
      <c r="GC250" s="12">
        <f t="shared" si="175"/>
        <v>30886.21</v>
      </c>
      <c r="GD250" s="12">
        <f t="shared" si="175"/>
        <v>42231.62</v>
      </c>
      <c r="GE250" s="12">
        <f t="shared" si="175"/>
        <v>57312.71</v>
      </c>
      <c r="GF250" s="12">
        <f t="shared" si="175"/>
        <v>49990.93</v>
      </c>
      <c r="GG250" s="12">
        <f t="shared" si="175"/>
        <v>58130.04</v>
      </c>
      <c r="GH250" s="12">
        <f t="shared" ref="GH250" si="176">SUM(GH232:GH249)</f>
        <v>13305.53</v>
      </c>
      <c r="GI250" s="21"/>
      <c r="GJ250" s="21"/>
      <c r="GK250" s="21"/>
      <c r="GL250" s="21"/>
      <c r="GM250" s="21"/>
      <c r="GN250" s="21"/>
      <c r="GO250" s="21"/>
      <c r="GP250" s="21"/>
    </row>
    <row r="251" spans="1:198" s="9" customFormat="1" x14ac:dyDescent="0.3">
      <c r="A251" s="1"/>
      <c r="B251" s="14"/>
      <c r="C251" s="14"/>
      <c r="D251" s="34"/>
      <c r="E251" s="34"/>
      <c r="F251" s="34"/>
      <c r="G251" s="34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  <c r="FH251" s="21"/>
      <c r="FI251" s="21"/>
      <c r="FJ251" s="21"/>
      <c r="FK251" s="21"/>
      <c r="FL251" s="21"/>
      <c r="FM251" s="21"/>
      <c r="FN251" s="21"/>
      <c r="FO251" s="21"/>
      <c r="FP251" s="21"/>
      <c r="FQ251" s="21"/>
      <c r="FR251" s="21"/>
      <c r="FS251" s="21"/>
      <c r="FT251" s="21"/>
      <c r="FU251" s="21"/>
      <c r="FV251" s="21"/>
      <c r="FW251" s="21"/>
      <c r="FX251" s="21"/>
      <c r="FY251" s="21"/>
      <c r="FZ251" s="21"/>
      <c r="GA251" s="21"/>
      <c r="GB251" s="21"/>
      <c r="GC251" s="21"/>
      <c r="GD251" s="21"/>
      <c r="GE251" s="21"/>
      <c r="GF251" s="21"/>
      <c r="GG251" s="21"/>
      <c r="GH251" s="21"/>
      <c r="GI251" s="21"/>
      <c r="GJ251" s="21"/>
      <c r="GK251" s="21"/>
      <c r="GL251" s="21"/>
      <c r="GM251" s="21"/>
      <c r="GN251" s="21"/>
      <c r="GO251" s="21"/>
      <c r="GP251" s="21"/>
    </row>
    <row r="252" spans="1:198" s="9" customFormat="1" ht="15" customHeight="1" x14ac:dyDescent="0.3">
      <c r="A252" s="1"/>
      <c r="B252" s="14"/>
      <c r="C252" s="14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1"/>
      <c r="FH252" s="21"/>
      <c r="FI252" s="21"/>
      <c r="FJ252" s="21"/>
      <c r="FK252" s="21"/>
      <c r="FL252" s="21"/>
      <c r="FM252" s="21"/>
      <c r="FN252" s="21"/>
      <c r="FO252" s="21"/>
      <c r="FP252" s="21"/>
      <c r="FQ252" s="21"/>
      <c r="FR252" s="21"/>
      <c r="FS252" s="21"/>
      <c r="FT252" s="21"/>
      <c r="FU252" s="21"/>
      <c r="FV252" s="21"/>
      <c r="FW252" s="21"/>
      <c r="FX252" s="21"/>
      <c r="FY252" s="21"/>
      <c r="FZ252" s="21"/>
      <c r="GA252" s="21"/>
      <c r="GB252" s="21"/>
      <c r="GC252" s="21"/>
      <c r="GD252" s="21"/>
      <c r="GE252" s="21"/>
      <c r="GF252" s="21"/>
      <c r="GG252" s="21"/>
      <c r="GH252" s="21"/>
      <c r="GI252" s="21"/>
      <c r="GJ252" s="21"/>
      <c r="GK252" s="21"/>
      <c r="GL252" s="21"/>
      <c r="GM252" s="21"/>
      <c r="GN252" s="21"/>
      <c r="GO252" s="21"/>
      <c r="GP252" s="21"/>
    </row>
    <row r="253" spans="1:198" s="17" customFormat="1" ht="21" customHeight="1" x14ac:dyDescent="0.3">
      <c r="B253" s="4" t="s">
        <v>248</v>
      </c>
      <c r="C253" s="5"/>
      <c r="D253" s="5"/>
      <c r="E253" s="5"/>
      <c r="F253" s="5"/>
      <c r="G253" s="5"/>
    </row>
    <row r="255" spans="1:198" ht="21" customHeight="1" x14ac:dyDescent="0.3">
      <c r="A255" s="1">
        <v>13</v>
      </c>
      <c r="B255" s="81" t="s">
        <v>0</v>
      </c>
      <c r="C255" s="83" t="s">
        <v>1</v>
      </c>
      <c r="D255" s="76" t="s">
        <v>33</v>
      </c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3" t="s">
        <v>114</v>
      </c>
      <c r="BF255" s="73"/>
      <c r="BG255" s="73"/>
      <c r="BH255" s="73"/>
      <c r="BI255" s="73"/>
      <c r="BJ255" s="51"/>
      <c r="BK255" s="51"/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51"/>
      <c r="BW255" s="51"/>
      <c r="BX255" s="51"/>
      <c r="BY255" s="51"/>
      <c r="BZ255" s="51"/>
      <c r="CA255" s="51"/>
      <c r="CB255" s="51"/>
      <c r="CC255" s="51"/>
      <c r="CD255" s="51"/>
      <c r="CE255" s="51"/>
      <c r="CF255" s="51"/>
      <c r="CG255" s="51"/>
      <c r="CH255" s="51"/>
      <c r="CI255" s="51"/>
      <c r="CJ255" s="51"/>
      <c r="CK255" s="51"/>
      <c r="CL255" s="51"/>
      <c r="CM255" s="51"/>
      <c r="CN255" s="51"/>
      <c r="CO255" s="51"/>
      <c r="CP255" s="51"/>
      <c r="CQ255" s="51"/>
      <c r="CR255" s="51"/>
      <c r="CS255" s="51"/>
      <c r="CT255" s="51"/>
      <c r="CU255" s="51"/>
      <c r="CV255" s="51"/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51"/>
      <c r="DH255" s="51"/>
      <c r="DI255" s="51"/>
      <c r="DJ255" s="51"/>
      <c r="DK255" s="51"/>
      <c r="DL255" s="51"/>
      <c r="DM255" s="51"/>
      <c r="DN255" s="51"/>
      <c r="DO255" s="51"/>
      <c r="DP255" s="51"/>
      <c r="DQ255" s="51"/>
      <c r="DR255" s="51"/>
      <c r="DS255" s="51"/>
      <c r="DT255" s="51"/>
      <c r="DU255" s="51"/>
      <c r="DV255" s="51"/>
      <c r="DW255" s="51"/>
      <c r="DX255" s="51"/>
      <c r="DY255" s="51"/>
      <c r="DZ255" s="51"/>
      <c r="EA255" s="51"/>
      <c r="EB255" s="51"/>
      <c r="EC255" s="51"/>
      <c r="ED255" s="51"/>
      <c r="EE255" s="51"/>
      <c r="EF255" s="51"/>
      <c r="EG255" s="51"/>
      <c r="EH255" s="51"/>
      <c r="EI255" s="51"/>
      <c r="EJ255" s="51"/>
      <c r="EK255" s="51"/>
      <c r="EL255" s="51"/>
      <c r="EM255" s="51"/>
      <c r="EN255" s="51"/>
      <c r="EO255" s="51"/>
      <c r="EP255" s="51"/>
      <c r="EQ255" s="51"/>
      <c r="ER255" s="51"/>
      <c r="ES255" s="51"/>
      <c r="ET255" s="51"/>
      <c r="EU255" s="51"/>
      <c r="EV255" s="51"/>
      <c r="EW255" s="51"/>
      <c r="EX255" s="51"/>
      <c r="EY255" s="51"/>
      <c r="EZ255" s="51"/>
      <c r="FA255" s="51"/>
      <c r="FB255" s="51"/>
      <c r="FC255" s="51"/>
      <c r="FD255" s="51"/>
      <c r="FE255" s="51"/>
      <c r="FF255" s="51"/>
      <c r="FG255" s="51"/>
      <c r="FH255" s="51"/>
      <c r="FI255" s="51"/>
      <c r="FJ255" s="51"/>
      <c r="FK255" s="51"/>
      <c r="FL255" s="51"/>
      <c r="FM255" s="51"/>
      <c r="FN255" s="51"/>
      <c r="FO255" s="51"/>
      <c r="FP255" s="51"/>
      <c r="FQ255" s="51"/>
      <c r="FR255" s="51"/>
      <c r="FS255" s="51"/>
      <c r="FT255" s="51"/>
      <c r="FU255" s="51"/>
      <c r="FV255" s="51"/>
      <c r="FW255" s="51"/>
      <c r="FX255" s="51"/>
      <c r="FY255" s="51"/>
      <c r="FZ255" s="51"/>
      <c r="GA255" s="51"/>
      <c r="GB255" s="51"/>
      <c r="GC255" s="51"/>
      <c r="GD255" s="51"/>
      <c r="GE255" s="51"/>
      <c r="GF255" s="51"/>
      <c r="GG255" s="51"/>
      <c r="GH255" s="51"/>
      <c r="GI255" s="51"/>
      <c r="GJ255" s="51"/>
      <c r="GK255" s="29"/>
      <c r="GL255" s="29"/>
      <c r="GM255" s="6"/>
      <c r="GN255" s="6"/>
      <c r="GO255" s="6"/>
      <c r="GP255" s="6"/>
    </row>
    <row r="256" spans="1:198" ht="21" customHeight="1" x14ac:dyDescent="0.3">
      <c r="B256" s="82"/>
      <c r="C256" s="84"/>
      <c r="D256" s="2" t="s">
        <v>104</v>
      </c>
      <c r="E256" s="2" t="s">
        <v>103</v>
      </c>
      <c r="F256" s="2" t="s">
        <v>102</v>
      </c>
      <c r="G256" s="2" t="s">
        <v>101</v>
      </c>
      <c r="H256" s="2" t="s">
        <v>100</v>
      </c>
      <c r="I256" s="2" t="s">
        <v>99</v>
      </c>
      <c r="J256" s="2" t="s">
        <v>98</v>
      </c>
      <c r="K256" s="2" t="s">
        <v>97</v>
      </c>
      <c r="L256" s="2" t="s">
        <v>96</v>
      </c>
      <c r="M256" s="2" t="s">
        <v>95</v>
      </c>
      <c r="N256" s="2" t="s">
        <v>94</v>
      </c>
      <c r="O256" s="2" t="s">
        <v>93</v>
      </c>
      <c r="P256" s="2" t="s">
        <v>92</v>
      </c>
      <c r="Q256" s="2" t="s">
        <v>91</v>
      </c>
      <c r="R256" s="2" t="s">
        <v>90</v>
      </c>
      <c r="S256" s="2" t="s">
        <v>89</v>
      </c>
      <c r="T256" s="2" t="s">
        <v>88</v>
      </c>
      <c r="U256" s="2" t="s">
        <v>87</v>
      </c>
      <c r="V256" s="2" t="s">
        <v>86</v>
      </c>
      <c r="W256" s="2" t="s">
        <v>85</v>
      </c>
      <c r="X256" s="2" t="s">
        <v>84</v>
      </c>
      <c r="Y256" s="2" t="s">
        <v>83</v>
      </c>
      <c r="Z256" s="2" t="s">
        <v>82</v>
      </c>
      <c r="AA256" s="2" t="s">
        <v>81</v>
      </c>
      <c r="AB256" s="2" t="s">
        <v>80</v>
      </c>
      <c r="AC256" s="2" t="s">
        <v>79</v>
      </c>
      <c r="AD256" s="2" t="s">
        <v>78</v>
      </c>
      <c r="AE256" s="2" t="s">
        <v>77</v>
      </c>
      <c r="AF256" s="2" t="s">
        <v>76</v>
      </c>
      <c r="AG256" s="2" t="s">
        <v>75</v>
      </c>
      <c r="AH256" s="2" t="s">
        <v>74</v>
      </c>
      <c r="AI256" s="2" t="s">
        <v>73</v>
      </c>
      <c r="AJ256" s="2" t="s">
        <v>72</v>
      </c>
      <c r="AK256" s="2" t="s">
        <v>71</v>
      </c>
      <c r="AL256" s="2" t="s">
        <v>70</v>
      </c>
      <c r="AM256" s="2" t="s">
        <v>69</v>
      </c>
      <c r="AN256" s="2" t="s">
        <v>68</v>
      </c>
      <c r="AO256" s="2" t="s">
        <v>67</v>
      </c>
      <c r="AP256" s="2" t="s">
        <v>66</v>
      </c>
      <c r="AQ256" s="2" t="s">
        <v>65</v>
      </c>
      <c r="AR256" s="2" t="s">
        <v>64</v>
      </c>
      <c r="AS256" s="2" t="s">
        <v>63</v>
      </c>
      <c r="AT256" s="2" t="s">
        <v>62</v>
      </c>
      <c r="AU256" s="2" t="s">
        <v>61</v>
      </c>
      <c r="AV256" s="2" t="s">
        <v>60</v>
      </c>
      <c r="AW256" s="2" t="s">
        <v>59</v>
      </c>
      <c r="AX256" s="2" t="s">
        <v>58</v>
      </c>
      <c r="AY256" s="2" t="s">
        <v>57</v>
      </c>
      <c r="AZ256" s="2" t="s">
        <v>56</v>
      </c>
      <c r="BA256" s="2" t="s">
        <v>55</v>
      </c>
      <c r="BB256" s="2" t="s">
        <v>54</v>
      </c>
      <c r="BC256" s="2" t="s">
        <v>53</v>
      </c>
      <c r="BD256" s="2" t="s">
        <v>52</v>
      </c>
      <c r="BE256" s="2" t="s">
        <v>136</v>
      </c>
      <c r="BF256" s="2" t="s">
        <v>137</v>
      </c>
      <c r="BG256" s="2" t="s">
        <v>138</v>
      </c>
      <c r="BH256" s="2" t="s">
        <v>139</v>
      </c>
      <c r="BI256" s="2" t="s">
        <v>140</v>
      </c>
      <c r="BJ256" s="2" t="s">
        <v>141</v>
      </c>
      <c r="BK256" s="2" t="s">
        <v>142</v>
      </c>
      <c r="BL256" s="2" t="s">
        <v>143</v>
      </c>
      <c r="BM256" s="2" t="s">
        <v>144</v>
      </c>
      <c r="BN256" s="2" t="s">
        <v>145</v>
      </c>
      <c r="BO256" s="2" t="s">
        <v>146</v>
      </c>
      <c r="BP256" s="2" t="s">
        <v>147</v>
      </c>
      <c r="BQ256" s="2" t="s">
        <v>148</v>
      </c>
      <c r="BR256" s="2" t="s">
        <v>149</v>
      </c>
      <c r="BS256" s="2" t="s">
        <v>150</v>
      </c>
      <c r="BT256" s="2" t="s">
        <v>151</v>
      </c>
      <c r="BU256" s="2" t="s">
        <v>152</v>
      </c>
      <c r="BV256" s="2" t="s">
        <v>153</v>
      </c>
      <c r="BW256" s="2" t="s">
        <v>154</v>
      </c>
      <c r="BX256" s="2" t="s">
        <v>155</v>
      </c>
      <c r="BY256" s="2" t="s">
        <v>156</v>
      </c>
      <c r="BZ256" s="2" t="s">
        <v>157</v>
      </c>
      <c r="CA256" s="2" t="s">
        <v>158</v>
      </c>
      <c r="CB256" s="2" t="s">
        <v>159</v>
      </c>
      <c r="CC256" s="2" t="s">
        <v>160</v>
      </c>
      <c r="CD256" s="2" t="s">
        <v>161</v>
      </c>
      <c r="CE256" s="2" t="s">
        <v>162</v>
      </c>
      <c r="CF256" s="2" t="s">
        <v>163</v>
      </c>
      <c r="CG256" s="2" t="s">
        <v>164</v>
      </c>
      <c r="CH256" s="2" t="s">
        <v>165</v>
      </c>
      <c r="CI256" s="2" t="s">
        <v>166</v>
      </c>
      <c r="CJ256" s="2" t="s">
        <v>167</v>
      </c>
      <c r="CK256" s="2" t="s">
        <v>168</v>
      </c>
      <c r="CL256" s="2" t="s">
        <v>169</v>
      </c>
      <c r="CM256" s="2" t="s">
        <v>170</v>
      </c>
      <c r="CN256" s="2" t="s">
        <v>171</v>
      </c>
      <c r="CO256" s="2" t="s">
        <v>172</v>
      </c>
      <c r="CP256" s="2" t="s">
        <v>173</v>
      </c>
      <c r="CQ256" s="2" t="s">
        <v>174</v>
      </c>
      <c r="CR256" s="2" t="s">
        <v>175</v>
      </c>
      <c r="CS256" s="2" t="s">
        <v>176</v>
      </c>
      <c r="CT256" s="2" t="s">
        <v>177</v>
      </c>
      <c r="CU256" s="2" t="s">
        <v>178</v>
      </c>
      <c r="CV256" s="2" t="s">
        <v>179</v>
      </c>
      <c r="CW256" s="2" t="s">
        <v>180</v>
      </c>
      <c r="CX256" s="2" t="s">
        <v>181</v>
      </c>
      <c r="CY256" s="2" t="s">
        <v>182</v>
      </c>
      <c r="CZ256" s="2" t="s">
        <v>183</v>
      </c>
      <c r="DA256" s="2" t="s">
        <v>184</v>
      </c>
      <c r="DB256" s="2" t="s">
        <v>185</v>
      </c>
      <c r="DC256" s="2" t="s">
        <v>186</v>
      </c>
      <c r="DD256" s="2" t="s">
        <v>187</v>
      </c>
      <c r="DE256" s="2" t="s">
        <v>188</v>
      </c>
      <c r="DF256" s="2" t="s">
        <v>189</v>
      </c>
      <c r="DG256" s="2" t="s">
        <v>190</v>
      </c>
      <c r="DH256" s="2" t="s">
        <v>191</v>
      </c>
      <c r="DI256" s="2" t="s">
        <v>192</v>
      </c>
      <c r="DJ256" s="2" t="s">
        <v>193</v>
      </c>
      <c r="DK256" s="2" t="s">
        <v>194</v>
      </c>
      <c r="DL256" s="2" t="s">
        <v>195</v>
      </c>
      <c r="DM256" s="2" t="s">
        <v>196</v>
      </c>
      <c r="DN256" s="2" t="s">
        <v>197</v>
      </c>
      <c r="DO256" s="2" t="s">
        <v>198</v>
      </c>
      <c r="DP256" s="2" t="s">
        <v>199</v>
      </c>
      <c r="DQ256" s="2" t="s">
        <v>200</v>
      </c>
      <c r="DR256" s="2" t="s">
        <v>201</v>
      </c>
      <c r="DS256" s="2" t="s">
        <v>202</v>
      </c>
      <c r="DT256" s="2" t="s">
        <v>203</v>
      </c>
      <c r="DU256" s="2" t="s">
        <v>204</v>
      </c>
      <c r="DV256" s="2" t="s">
        <v>205</v>
      </c>
      <c r="DW256" s="2" t="s">
        <v>206</v>
      </c>
      <c r="DX256" s="2" t="s">
        <v>207</v>
      </c>
      <c r="DY256" s="2" t="s">
        <v>208</v>
      </c>
      <c r="DZ256" s="2" t="s">
        <v>209</v>
      </c>
      <c r="EA256" s="2" t="s">
        <v>210</v>
      </c>
      <c r="EB256" s="2" t="s">
        <v>211</v>
      </c>
      <c r="EC256" s="2" t="s">
        <v>212</v>
      </c>
      <c r="ED256" s="2" t="s">
        <v>213</v>
      </c>
      <c r="EE256" s="2" t="s">
        <v>214</v>
      </c>
      <c r="EF256" s="2" t="s">
        <v>215</v>
      </c>
      <c r="EG256" s="2" t="s">
        <v>216</v>
      </c>
      <c r="EH256" s="2" t="s">
        <v>217</v>
      </c>
      <c r="EI256" s="2" t="s">
        <v>218</v>
      </c>
      <c r="EJ256" s="2" t="s">
        <v>219</v>
      </c>
      <c r="EK256" s="2" t="s">
        <v>220</v>
      </c>
      <c r="EL256" s="2" t="s">
        <v>221</v>
      </c>
      <c r="EM256" s="2" t="s">
        <v>222</v>
      </c>
      <c r="EN256" s="2" t="s">
        <v>223</v>
      </c>
      <c r="EO256" s="2" t="s">
        <v>224</v>
      </c>
      <c r="EP256" s="2" t="s">
        <v>225</v>
      </c>
      <c r="EQ256" s="2" t="s">
        <v>226</v>
      </c>
      <c r="ER256" s="2" t="s">
        <v>227</v>
      </c>
      <c r="ES256" s="2" t="s">
        <v>228</v>
      </c>
      <c r="ET256" s="2" t="s">
        <v>229</v>
      </c>
      <c r="EU256" s="2" t="s">
        <v>230</v>
      </c>
      <c r="EV256" s="2" t="s">
        <v>231</v>
      </c>
      <c r="EW256" s="2" t="s">
        <v>232</v>
      </c>
      <c r="EX256" s="2" t="s">
        <v>233</v>
      </c>
      <c r="EY256" s="2" t="s">
        <v>234</v>
      </c>
      <c r="EZ256" s="2" t="s">
        <v>235</v>
      </c>
      <c r="FA256" s="2" t="s">
        <v>236</v>
      </c>
      <c r="FB256" s="2" t="s">
        <v>237</v>
      </c>
      <c r="FC256" s="2" t="s">
        <v>238</v>
      </c>
      <c r="FD256" s="2" t="s">
        <v>239</v>
      </c>
      <c r="FE256" s="2" t="s">
        <v>265</v>
      </c>
      <c r="FF256" s="2" t="s">
        <v>266</v>
      </c>
      <c r="FG256" s="2" t="s">
        <v>267</v>
      </c>
      <c r="FH256" s="2" t="s">
        <v>268</v>
      </c>
      <c r="FI256" s="2" t="s">
        <v>269</v>
      </c>
      <c r="FJ256" s="2" t="s">
        <v>270</v>
      </c>
      <c r="FK256" s="2" t="s">
        <v>271</v>
      </c>
      <c r="FL256" s="2" t="s">
        <v>272</v>
      </c>
      <c r="FM256" s="2" t="s">
        <v>273</v>
      </c>
      <c r="FN256" s="2" t="s">
        <v>274</v>
      </c>
      <c r="FO256" s="2" t="s">
        <v>275</v>
      </c>
      <c r="FP256" s="2" t="s">
        <v>276</v>
      </c>
      <c r="FQ256" s="2" t="s">
        <v>277</v>
      </c>
      <c r="FR256" s="2" t="s">
        <v>278</v>
      </c>
      <c r="FS256" s="2" t="s">
        <v>279</v>
      </c>
      <c r="FT256" s="2" t="s">
        <v>280</v>
      </c>
      <c r="FU256" s="2" t="s">
        <v>281</v>
      </c>
      <c r="FV256" s="2" t="s">
        <v>282</v>
      </c>
      <c r="FW256" s="2" t="s">
        <v>283</v>
      </c>
      <c r="FX256" s="2" t="s">
        <v>284</v>
      </c>
      <c r="FY256" s="2" t="s">
        <v>285</v>
      </c>
      <c r="FZ256" s="2" t="s">
        <v>286</v>
      </c>
      <c r="GA256" s="2" t="s">
        <v>287</v>
      </c>
      <c r="GB256" s="2" t="s">
        <v>288</v>
      </c>
      <c r="GC256" s="2" t="s">
        <v>289</v>
      </c>
      <c r="GD256" s="2" t="s">
        <v>290</v>
      </c>
      <c r="GE256" s="2" t="s">
        <v>291</v>
      </c>
      <c r="GF256" s="2" t="s">
        <v>292</v>
      </c>
      <c r="GG256" s="2" t="s">
        <v>293</v>
      </c>
      <c r="GH256" s="2" t="s">
        <v>294</v>
      </c>
      <c r="GI256" s="2" t="s">
        <v>245</v>
      </c>
      <c r="GJ256" s="2" t="s">
        <v>125</v>
      </c>
      <c r="GK256" s="2" t="s">
        <v>113</v>
      </c>
      <c r="GL256" s="2" t="s">
        <v>112</v>
      </c>
      <c r="GM256" s="8"/>
      <c r="GN256" s="8"/>
      <c r="GO256" s="8"/>
      <c r="GP256" s="8"/>
    </row>
    <row r="257" spans="2:198" ht="32.25" customHeight="1" x14ac:dyDescent="0.3">
      <c r="B257" s="3" t="s">
        <v>19</v>
      </c>
      <c r="C257" s="3" t="s">
        <v>5</v>
      </c>
      <c r="D257" s="11">
        <v>769.61256140094144</v>
      </c>
      <c r="E257" s="11">
        <v>1380.5882290094912</v>
      </c>
      <c r="F257" s="11">
        <v>1562.267255476929</v>
      </c>
      <c r="G257" s="11">
        <v>1515.7910592019975</v>
      </c>
      <c r="H257" s="11">
        <v>1498.9540653716135</v>
      </c>
      <c r="I257" s="11">
        <v>1580.8416878166579</v>
      </c>
      <c r="J257" s="11">
        <v>1727.5943342789599</v>
      </c>
      <c r="K257" s="11">
        <v>1609.2474384178392</v>
      </c>
      <c r="L257" s="11">
        <v>1627.2753711463283</v>
      </c>
      <c r="M257" s="11">
        <v>1767.8123343489081</v>
      </c>
      <c r="N257" s="11">
        <v>1791.3748456610367</v>
      </c>
      <c r="O257" s="11">
        <v>1192.4668756246658</v>
      </c>
      <c r="P257" s="11">
        <v>1199.7786665434551</v>
      </c>
      <c r="Q257" s="11">
        <v>1331.4164160279868</v>
      </c>
      <c r="R257" s="11">
        <v>1663.6887277689125</v>
      </c>
      <c r="S257" s="11">
        <v>1109.5121286154274</v>
      </c>
      <c r="T257" s="11">
        <v>1518.247513607864</v>
      </c>
      <c r="U257" s="11">
        <v>1461.0652972552252</v>
      </c>
      <c r="V257" s="11">
        <v>1727.9664393853157</v>
      </c>
      <c r="W257" s="11">
        <v>1734.2950190235345</v>
      </c>
      <c r="X257" s="11">
        <v>1948.9627944125266</v>
      </c>
      <c r="Y257" s="11">
        <v>1996.7126273161</v>
      </c>
      <c r="Z257" s="11">
        <v>1999.6288446145436</v>
      </c>
      <c r="AA257" s="11">
        <v>2039.4828491266373</v>
      </c>
      <c r="AB257" s="11">
        <v>2053.242248971017</v>
      </c>
      <c r="AC257" s="11">
        <v>2077.2320837195584</v>
      </c>
      <c r="AD257" s="11">
        <v>2117.297180815508</v>
      </c>
      <c r="AE257" s="11">
        <v>2194.5938675195866</v>
      </c>
      <c r="AF257" s="11">
        <v>2251.8717136650462</v>
      </c>
      <c r="AG257" s="11">
        <v>2235.7849616771864</v>
      </c>
      <c r="AH257" s="11">
        <v>2232.8228186169672</v>
      </c>
      <c r="AI257" s="11">
        <v>2216.6535813257274</v>
      </c>
      <c r="AJ257" s="11">
        <v>2263.0753346297197</v>
      </c>
      <c r="AK257" s="11">
        <v>2171.8669934495615</v>
      </c>
      <c r="AL257" s="11">
        <v>2051.2447502703567</v>
      </c>
      <c r="AM257" s="11">
        <v>1916.2330676434287</v>
      </c>
      <c r="AN257" s="11">
        <v>2013.5451067048893</v>
      </c>
      <c r="AO257" s="11">
        <v>1967.2162949319707</v>
      </c>
      <c r="AP257" s="11">
        <v>1838.3538072834644</v>
      </c>
      <c r="AQ257" s="11">
        <v>1827.8232850968966</v>
      </c>
      <c r="AR257" s="11">
        <v>1818.2208014998828</v>
      </c>
      <c r="AS257" s="11">
        <v>1720.7224840292927</v>
      </c>
      <c r="AT257" s="11">
        <v>1659.7957138107065</v>
      </c>
      <c r="AU257" s="11">
        <v>1608.6050747603583</v>
      </c>
      <c r="AV257" s="11">
        <v>1523.3721112014246</v>
      </c>
      <c r="AW257" s="11">
        <v>1462.873946902655</v>
      </c>
      <c r="AX257" s="11">
        <v>1535.4238379584708</v>
      </c>
      <c r="AY257" s="11">
        <v>1577.0301184939308</v>
      </c>
      <c r="AZ257" s="11">
        <v>1676.6441610545098</v>
      </c>
      <c r="BA257" s="11">
        <v>1740.6953431344289</v>
      </c>
      <c r="BB257" s="11">
        <v>1999.4193916218956</v>
      </c>
      <c r="BC257" s="11">
        <v>1516.1340247642631</v>
      </c>
      <c r="BD257" s="11">
        <v>994.47497619984267</v>
      </c>
      <c r="BE257" s="11">
        <v>1368.2987248598424</v>
      </c>
      <c r="BF257" s="11">
        <v>1565.5842674473251</v>
      </c>
      <c r="BG257" s="11">
        <v>1581.3412257231707</v>
      </c>
      <c r="BH257" s="11">
        <v>1550.2555183692541</v>
      </c>
      <c r="BI257" s="11">
        <v>1582.0690846410814</v>
      </c>
      <c r="BJ257" s="11">
        <v>1739.2010768395119</v>
      </c>
      <c r="BK257" s="11">
        <v>1635.675400920049</v>
      </c>
      <c r="BL257" s="11">
        <v>1774.5171000310054</v>
      </c>
      <c r="BM257" s="11">
        <v>1802.4664910311733</v>
      </c>
      <c r="BN257" s="11">
        <v>1920.0084756522413</v>
      </c>
      <c r="BO257" s="11">
        <v>1809.9415589382991</v>
      </c>
      <c r="BP257" s="11">
        <v>1891.9763281430664</v>
      </c>
      <c r="BQ257" s="11">
        <v>1894.240605030069</v>
      </c>
      <c r="BR257" s="11">
        <v>1398.6291273222785</v>
      </c>
      <c r="BS257" s="11">
        <v>1730.7788220969474</v>
      </c>
      <c r="BT257" s="11">
        <v>1835.9488139078774</v>
      </c>
      <c r="BU257" s="11">
        <v>1939.3534652168962</v>
      </c>
      <c r="BV257" s="11">
        <v>1961.1359801413023</v>
      </c>
      <c r="BW257" s="11">
        <v>2371.5527279625167</v>
      </c>
      <c r="BX257" s="11">
        <v>2194.9789113609399</v>
      </c>
      <c r="BY257" s="11">
        <v>2346.3270649855963</v>
      </c>
      <c r="BZ257" s="11">
        <v>2263.077860870862</v>
      </c>
      <c r="CA257" s="11">
        <v>2411.4232254218978</v>
      </c>
      <c r="CB257" s="11">
        <v>2410.8800318483131</v>
      </c>
      <c r="CC257" s="11">
        <v>2354.5406275906143</v>
      </c>
      <c r="CD257" s="11">
        <v>2266.7009595959598</v>
      </c>
      <c r="CE257" s="11">
        <v>2404.3691350041895</v>
      </c>
      <c r="CF257" s="11">
        <v>2405.4653601409286</v>
      </c>
      <c r="CG257" s="11">
        <v>2416.6418894900917</v>
      </c>
      <c r="CH257" s="11">
        <v>2402.5250203600513</v>
      </c>
      <c r="CI257" s="11">
        <v>2351.6265453110709</v>
      </c>
      <c r="CJ257" s="11">
        <v>2571.8879911273302</v>
      </c>
      <c r="CK257" s="11">
        <v>2367.6555493525489</v>
      </c>
      <c r="CL257" s="11">
        <v>2189.0363165296021</v>
      </c>
      <c r="CM257" s="11">
        <v>2173.4044893435939</v>
      </c>
      <c r="CN257" s="11">
        <v>2232.9561632398754</v>
      </c>
      <c r="CO257" s="11">
        <v>2072.0372233261187</v>
      </c>
      <c r="CP257" s="11">
        <v>2027.3866898590752</v>
      </c>
      <c r="CQ257" s="11">
        <v>2084.5240344535741</v>
      </c>
      <c r="CR257" s="11">
        <v>2032.1768363668648</v>
      </c>
      <c r="CS257" s="11">
        <v>2104.9989046581268</v>
      </c>
      <c r="CT257" s="11">
        <v>2010.0850886098337</v>
      </c>
      <c r="CU257" s="11">
        <v>2235.0341248411692</v>
      </c>
      <c r="CV257" s="11">
        <v>1687.4664254623624</v>
      </c>
      <c r="CW257" s="11">
        <v>1901.9973759367858</v>
      </c>
      <c r="CX257" s="11">
        <v>1954.9744198758642</v>
      </c>
      <c r="CY257" s="11">
        <v>1919.8700594789018</v>
      </c>
      <c r="CZ257" s="11">
        <v>1964.8921727465943</v>
      </c>
      <c r="DA257" s="11">
        <v>2067.6039433949136</v>
      </c>
      <c r="DB257" s="11">
        <v>2251.0106820373303</v>
      </c>
      <c r="DC257" s="11">
        <v>2045.6646160056341</v>
      </c>
      <c r="DD257" s="11">
        <v>744.08271853412043</v>
      </c>
      <c r="DE257" s="11">
        <v>1569.0776147191466</v>
      </c>
      <c r="DF257" s="11">
        <v>1864.7949800956108</v>
      </c>
      <c r="DG257" s="11">
        <v>1774.5357081293525</v>
      </c>
      <c r="DH257" s="11">
        <v>1663.9319302634267</v>
      </c>
      <c r="DI257" s="11">
        <v>1712.2967824051177</v>
      </c>
      <c r="DJ257" s="11">
        <v>1895.390075297986</v>
      </c>
      <c r="DK257" s="11">
        <v>1878.0376226636467</v>
      </c>
      <c r="DL257" s="11">
        <v>1957.6761964164211</v>
      </c>
      <c r="DM257" s="11">
        <v>1988.3197847965569</v>
      </c>
      <c r="DN257" s="11">
        <v>2161.0552307079715</v>
      </c>
      <c r="DO257" s="11">
        <v>2016.3844522001605</v>
      </c>
      <c r="DP257" s="11">
        <v>2017.4647656274333</v>
      </c>
      <c r="DQ257" s="11">
        <v>1914.719113048249</v>
      </c>
      <c r="DR257" s="11">
        <v>2087.9337595892389</v>
      </c>
      <c r="DS257" s="11">
        <v>2277.5723842575167</v>
      </c>
      <c r="DT257" s="11">
        <v>1711.3446691462029</v>
      </c>
      <c r="DU257" s="11">
        <v>2193.0944083605564</v>
      </c>
      <c r="DV257" s="11">
        <v>1991.2985151847677</v>
      </c>
      <c r="DW257" s="11">
        <v>2392.4570642012445</v>
      </c>
      <c r="DX257" s="11">
        <v>1972.2965651514623</v>
      </c>
      <c r="DY257" s="11">
        <v>2213.5755638822616</v>
      </c>
      <c r="DZ257" s="11">
        <v>2204.9826028318998</v>
      </c>
      <c r="EA257" s="11">
        <v>2260.0035689356832</v>
      </c>
      <c r="EB257" s="11">
        <v>2137.6313887911829</v>
      </c>
      <c r="EC257" s="11">
        <v>2222.478358832117</v>
      </c>
      <c r="ED257" s="11">
        <v>2154.3686003284456</v>
      </c>
      <c r="EE257" s="11">
        <v>2246.9792092411171</v>
      </c>
      <c r="EF257" s="11">
        <v>2176.0726256828607</v>
      </c>
      <c r="EG257" s="11">
        <v>2132.0964887129403</v>
      </c>
      <c r="EH257" s="11">
        <v>2243.8630095196572</v>
      </c>
      <c r="EI257" s="11">
        <v>2357.4521294608562</v>
      </c>
      <c r="EJ257" s="11">
        <v>2533.7529516153268</v>
      </c>
      <c r="EK257" s="11">
        <v>2183.5356241830559</v>
      </c>
      <c r="EL257" s="11">
        <v>2226.0217257679669</v>
      </c>
      <c r="EM257" s="11">
        <v>2225.4908765387722</v>
      </c>
      <c r="EN257" s="11">
        <v>2194.4915315451226</v>
      </c>
      <c r="EO257" s="11">
        <v>2137.3947585000151</v>
      </c>
      <c r="EP257" s="11">
        <v>2040.6939970188353</v>
      </c>
      <c r="EQ257" s="11">
        <v>2030.487442287158</v>
      </c>
      <c r="ER257" s="11">
        <v>2130.3423100465134</v>
      </c>
      <c r="ES257" s="11">
        <v>2228.6138996898403</v>
      </c>
      <c r="ET257" s="11">
        <v>2098.0484041507207</v>
      </c>
      <c r="EU257" s="11">
        <v>2213.3625373810601</v>
      </c>
      <c r="EV257" s="11">
        <v>1814.2691145361136</v>
      </c>
      <c r="EW257" s="11">
        <v>1900.6641382505279</v>
      </c>
      <c r="EX257" s="11">
        <v>2057.344265904022</v>
      </c>
      <c r="EY257" s="11">
        <v>1953.2035916347963</v>
      </c>
      <c r="EZ257" s="11">
        <v>1995.830865563928</v>
      </c>
      <c r="FA257" s="11">
        <v>2117.4336138946596</v>
      </c>
      <c r="FB257" s="11">
        <v>2208.2664623456885</v>
      </c>
      <c r="FC257" s="11">
        <v>2347.4451163218391</v>
      </c>
      <c r="FD257" s="11">
        <v>1427.8051945932632</v>
      </c>
      <c r="FE257" s="11">
        <v>1524.839797179251</v>
      </c>
      <c r="FF257" s="11">
        <v>1986.1190970239229</v>
      </c>
      <c r="FG257" s="11">
        <v>1909.3133053563497</v>
      </c>
      <c r="FH257" s="11">
        <v>1829.2976966675662</v>
      </c>
      <c r="FI257" s="11">
        <v>1848.2113273056632</v>
      </c>
      <c r="FJ257" s="11">
        <v>2058.4492</v>
      </c>
      <c r="FK257" s="11">
        <v>2215.1909000000001</v>
      </c>
      <c r="FL257" s="11">
        <v>2006.6945000000001</v>
      </c>
      <c r="FM257" s="11">
        <v>2117.4926</v>
      </c>
      <c r="FN257" s="11">
        <v>2321.3663999999999</v>
      </c>
      <c r="FO257" s="11">
        <v>2298.12</v>
      </c>
      <c r="FP257" s="11">
        <v>2254.9748</v>
      </c>
      <c r="FQ257" s="11">
        <v>2306.5338000000002</v>
      </c>
      <c r="FR257" s="11">
        <v>2612.9425999999999</v>
      </c>
      <c r="FS257" s="11">
        <v>2173.8136</v>
      </c>
      <c r="FT257" s="11">
        <v>2591.9340000000002</v>
      </c>
      <c r="FU257" s="11">
        <v>2722.7323000000001</v>
      </c>
      <c r="FV257" s="11">
        <v>2032.6821</v>
      </c>
      <c r="FW257" s="11">
        <v>2882.6412999999998</v>
      </c>
      <c r="FX257" s="11">
        <v>2708.4589999999998</v>
      </c>
      <c r="FY257" s="11">
        <v>2793.0428000000002</v>
      </c>
      <c r="FZ257" s="11">
        <v>2696.8031999999998</v>
      </c>
      <c r="GA257" s="11">
        <v>2631.8362999999999</v>
      </c>
      <c r="GB257" s="11">
        <v>2777.8323999999998</v>
      </c>
      <c r="GC257" s="11">
        <v>2750.0805</v>
      </c>
      <c r="GD257" s="11">
        <v>2621.8398000000002</v>
      </c>
      <c r="GE257" s="11">
        <v>2830.7374</v>
      </c>
      <c r="GF257" s="11">
        <v>2894.1190000000001</v>
      </c>
      <c r="GG257" s="11">
        <v>2786.2813000000001</v>
      </c>
      <c r="GH257" s="11">
        <v>2706.7503000000002</v>
      </c>
      <c r="GI257" s="67">
        <f>AVERAGE(FE257:GH257)</f>
        <v>2396.3710441177591</v>
      </c>
      <c r="GJ257" s="67">
        <v>2077.1012424903688</v>
      </c>
      <c r="GK257" s="67">
        <v>2081.3403346208747</v>
      </c>
      <c r="GL257" s="67">
        <v>1745.7957821405801</v>
      </c>
      <c r="GM257" s="30"/>
      <c r="GN257" s="30"/>
      <c r="GO257" s="30"/>
      <c r="GP257" s="30"/>
    </row>
    <row r="258" spans="2:198" ht="32.25" customHeight="1" x14ac:dyDescent="0.3">
      <c r="B258" s="3" t="s">
        <v>20</v>
      </c>
      <c r="C258" s="3" t="s">
        <v>6</v>
      </c>
      <c r="D258" s="11">
        <v>635.4826148409893</v>
      </c>
      <c r="E258" s="11">
        <v>1197.1152857142858</v>
      </c>
      <c r="F258" s="11">
        <v>1513.3610752688171</v>
      </c>
      <c r="G258" s="11">
        <v>1457.5811111111111</v>
      </c>
      <c r="H258" s="11">
        <v>1337.5454838709677</v>
      </c>
      <c r="I258" s="11">
        <v>1363.663381294964</v>
      </c>
      <c r="J258" s="11">
        <v>1635.4224723247232</v>
      </c>
      <c r="K258" s="11">
        <v>1409.7061111111111</v>
      </c>
      <c r="L258" s="11">
        <v>1760.8417407407408</v>
      </c>
      <c r="M258" s="11">
        <v>1581.0538289962824</v>
      </c>
      <c r="N258" s="11">
        <v>1265.6216342412451</v>
      </c>
      <c r="O258" s="11">
        <v>851.86712062256811</v>
      </c>
      <c r="P258" s="11">
        <v>764.46350194552531</v>
      </c>
      <c r="Q258" s="11">
        <v>719.39813953488374</v>
      </c>
      <c r="R258" s="11">
        <v>891.38572549019602</v>
      </c>
      <c r="S258" s="11">
        <v>754.23164705882357</v>
      </c>
      <c r="T258" s="11">
        <v>1120.5888188976378</v>
      </c>
      <c r="U258" s="11">
        <v>1010.4300398406375</v>
      </c>
      <c r="V258" s="11">
        <v>1455.077171314741</v>
      </c>
      <c r="W258" s="11">
        <v>1429.8869879518072</v>
      </c>
      <c r="X258" s="11">
        <v>1564.4867469879518</v>
      </c>
      <c r="Y258" s="11">
        <v>1907.4965461847389</v>
      </c>
      <c r="Z258" s="11">
        <v>1962.5777599999999</v>
      </c>
      <c r="AA258" s="11">
        <v>1576.1869635627529</v>
      </c>
      <c r="AB258" s="11">
        <v>1887.6177235772359</v>
      </c>
      <c r="AC258" s="11">
        <v>2038.0780081300813</v>
      </c>
      <c r="AD258" s="11">
        <v>2175.6156967213115</v>
      </c>
      <c r="AE258" s="11">
        <v>2261.5411715481168</v>
      </c>
      <c r="AF258" s="11">
        <v>2295.4680753138077</v>
      </c>
      <c r="AG258" s="11">
        <v>2265.795146443515</v>
      </c>
      <c r="AH258" s="11">
        <v>2098.4555462184871</v>
      </c>
      <c r="AI258" s="11">
        <v>2010.3077731092437</v>
      </c>
      <c r="AJ258" s="11">
        <v>1989.3824782608694</v>
      </c>
      <c r="AK258" s="11">
        <v>2022.9652173913043</v>
      </c>
      <c r="AL258" s="11">
        <v>2243.1052838427945</v>
      </c>
      <c r="AM258" s="11">
        <v>2086.3862995594714</v>
      </c>
      <c r="AN258" s="11">
        <v>2130.4037168141595</v>
      </c>
      <c r="AO258" s="11">
        <v>2195.6251769911505</v>
      </c>
      <c r="AP258" s="11">
        <v>2163.1450442477876</v>
      </c>
      <c r="AQ258" s="11">
        <v>2111.9265486725667</v>
      </c>
      <c r="AR258" s="11">
        <v>1916.6864317180616</v>
      </c>
      <c r="AS258" s="11">
        <v>1994.8838053097345</v>
      </c>
      <c r="AT258" s="11">
        <v>1783.3758849557523</v>
      </c>
      <c r="AU258" s="11">
        <v>1648.4699557522124</v>
      </c>
      <c r="AV258" s="11">
        <v>1657.8300884955752</v>
      </c>
      <c r="AW258" s="11">
        <v>1540.8869683257919</v>
      </c>
      <c r="AX258" s="11">
        <v>1503.0676818181819</v>
      </c>
      <c r="AY258" s="11">
        <v>1765.8955000000001</v>
      </c>
      <c r="AZ258" s="11">
        <v>1748.0799541284402</v>
      </c>
      <c r="BA258" s="11">
        <v>1900.5633486238532</v>
      </c>
      <c r="BB258" s="11">
        <v>1887.5545161290324</v>
      </c>
      <c r="BC258" s="11">
        <v>1217.7380184331798</v>
      </c>
      <c r="BD258" s="11">
        <v>990.32466019417473</v>
      </c>
      <c r="BE258" s="11">
        <v>1455.6019417475727</v>
      </c>
      <c r="BF258" s="11">
        <v>1877.3764563106795</v>
      </c>
      <c r="BG258" s="11">
        <v>1642.2229268292683</v>
      </c>
      <c r="BH258" s="11">
        <v>1776.5521359223301</v>
      </c>
      <c r="BI258" s="11">
        <v>1722.453857142857</v>
      </c>
      <c r="BJ258" s="11">
        <v>1759.9104854368932</v>
      </c>
      <c r="BK258" s="11">
        <v>1715.3063106796114</v>
      </c>
      <c r="BL258" s="11">
        <v>1949.1508252427184</v>
      </c>
      <c r="BM258" s="11">
        <v>1840.4643203883497</v>
      </c>
      <c r="BN258" s="11">
        <v>1969.3441951219513</v>
      </c>
      <c r="BO258" s="11">
        <v>2136.2659024390246</v>
      </c>
      <c r="BP258" s="11">
        <v>1810.8248780487804</v>
      </c>
      <c r="BQ258" s="11">
        <v>1916.0259024390243</v>
      </c>
      <c r="BR258" s="11">
        <v>1626.3442926829268</v>
      </c>
      <c r="BS258" s="11">
        <v>1847.1297058823529</v>
      </c>
      <c r="BT258" s="11">
        <v>1761.2924752475249</v>
      </c>
      <c r="BU258" s="11">
        <v>1874.6407389162562</v>
      </c>
      <c r="BV258" s="11">
        <v>2265.8645499999998</v>
      </c>
      <c r="BW258" s="11">
        <v>2251.7768656716421</v>
      </c>
      <c r="BX258" s="11">
        <v>2442.3919597989948</v>
      </c>
      <c r="BY258" s="11">
        <v>2363.482110552764</v>
      </c>
      <c r="BZ258" s="11">
        <v>2077.30735</v>
      </c>
      <c r="CA258" s="11">
        <v>2820.6046464646465</v>
      </c>
      <c r="CB258" s="11">
        <v>2415.1463959390862</v>
      </c>
      <c r="CC258" s="11">
        <v>2809.9650505050504</v>
      </c>
      <c r="CD258" s="11">
        <v>2629.7641919191919</v>
      </c>
      <c r="CE258" s="11">
        <v>2610.6192385786803</v>
      </c>
      <c r="CF258" s="11">
        <v>2761.8799492385788</v>
      </c>
      <c r="CG258" s="11">
        <v>2683.4662944162437</v>
      </c>
      <c r="CH258" s="11">
        <v>2483.1140609137055</v>
      </c>
      <c r="CI258" s="11">
        <v>2863.4011794871794</v>
      </c>
      <c r="CJ258" s="11">
        <v>2858.9777319587633</v>
      </c>
      <c r="CK258" s="11">
        <v>2793.1259278350517</v>
      </c>
      <c r="CL258" s="11">
        <v>2489.2648453608249</v>
      </c>
      <c r="CM258" s="11">
        <v>2469.5363402061853</v>
      </c>
      <c r="CN258" s="11">
        <v>2345.2635233160622</v>
      </c>
      <c r="CO258" s="11">
        <v>2776.4425906735755</v>
      </c>
      <c r="CP258" s="11">
        <v>2445.2099481865284</v>
      </c>
      <c r="CQ258" s="11">
        <v>2474.6831770833332</v>
      </c>
      <c r="CR258" s="11">
        <v>2559.4354736842106</v>
      </c>
      <c r="CS258" s="11">
        <v>2734.3752105263156</v>
      </c>
      <c r="CT258" s="11">
        <v>2232.1249479166668</v>
      </c>
      <c r="CU258" s="11">
        <v>2474.158481675393</v>
      </c>
      <c r="CV258" s="11">
        <v>2145.6929473684208</v>
      </c>
      <c r="CW258" s="11">
        <v>2184.1864210526314</v>
      </c>
      <c r="CX258" s="11">
        <v>2005.2834031413613</v>
      </c>
      <c r="CY258" s="11">
        <v>2419.099057591623</v>
      </c>
      <c r="CZ258" s="11">
        <v>2221.8038743455495</v>
      </c>
      <c r="DA258" s="11">
        <v>2303.4215263157898</v>
      </c>
      <c r="DB258" s="11">
        <v>2354.439790575916</v>
      </c>
      <c r="DC258" s="11">
        <v>1912.7649999999999</v>
      </c>
      <c r="DD258" s="11">
        <v>985.6813636363637</v>
      </c>
      <c r="DE258" s="11">
        <v>1853.1052432432432</v>
      </c>
      <c r="DF258" s="11">
        <v>2265.839891891892</v>
      </c>
      <c r="DG258" s="11">
        <v>2252.5945108695655</v>
      </c>
      <c r="DH258" s="11">
        <v>1818.6363783783784</v>
      </c>
      <c r="DI258" s="11">
        <v>2259.8793478260868</v>
      </c>
      <c r="DJ258" s="11">
        <v>2024.228043478261</v>
      </c>
      <c r="DK258" s="11">
        <v>2293.3019021739128</v>
      </c>
      <c r="DL258" s="11">
        <v>2267.3144198895025</v>
      </c>
      <c r="DM258" s="11">
        <v>2187.2957692307691</v>
      </c>
      <c r="DN258" s="11">
        <v>2421.6674725274725</v>
      </c>
      <c r="DO258" s="11">
        <v>2341.5327624309393</v>
      </c>
      <c r="DP258" s="11">
        <v>2375.3572131147539</v>
      </c>
      <c r="DQ258" s="11">
        <v>2303.5909139784944</v>
      </c>
      <c r="DR258" s="11">
        <v>2291.8119892473119</v>
      </c>
      <c r="DS258" s="11">
        <v>2227.1965775401072</v>
      </c>
      <c r="DT258" s="11">
        <v>1998.2066492146596</v>
      </c>
      <c r="DU258" s="11">
        <v>2355.1561658031087</v>
      </c>
      <c r="DV258" s="11">
        <v>2114.320621761658</v>
      </c>
      <c r="DW258" s="11">
        <v>2443.6687692307692</v>
      </c>
      <c r="DX258" s="11">
        <v>2224.0958604026841</v>
      </c>
      <c r="DY258" s="11">
        <v>2418.192731958763</v>
      </c>
      <c r="DZ258" s="11">
        <v>2365.5484020618555</v>
      </c>
      <c r="EA258" s="11">
        <v>2459.5852941176472</v>
      </c>
      <c r="EB258" s="11">
        <v>2198.4520967741937</v>
      </c>
      <c r="EC258" s="11">
        <v>2582.8394652406414</v>
      </c>
      <c r="ED258" s="11">
        <v>2505.1616931216931</v>
      </c>
      <c r="EE258" s="11">
        <v>2716.959157894737</v>
      </c>
      <c r="EF258" s="11">
        <v>2880.4642553191493</v>
      </c>
      <c r="EG258" s="11">
        <v>2312.7633155080212</v>
      </c>
      <c r="EH258" s="11">
        <v>2594.1898936170214</v>
      </c>
      <c r="EI258" s="11">
        <v>2377.4617486338798</v>
      </c>
      <c r="EJ258" s="11">
        <v>2676.3877900552488</v>
      </c>
      <c r="EK258" s="11">
        <v>2198.8701657458564</v>
      </c>
      <c r="EL258" s="11">
        <v>2538.0686187845304</v>
      </c>
      <c r="EM258" s="11">
        <v>2585.0740883977901</v>
      </c>
      <c r="EN258" s="11">
        <v>2423.3901734104047</v>
      </c>
      <c r="EO258" s="11">
        <v>2939.7736416184971</v>
      </c>
      <c r="EP258" s="11">
        <v>2253.9323121387283</v>
      </c>
      <c r="EQ258" s="11">
        <v>2450.9569942196531</v>
      </c>
      <c r="ER258" s="11">
        <v>2595.6404069767445</v>
      </c>
      <c r="ES258" s="11">
        <v>2423.6613953488372</v>
      </c>
      <c r="ET258" s="11">
        <v>2532.8161714285716</v>
      </c>
      <c r="EU258" s="11">
        <v>2318.8981502890174</v>
      </c>
      <c r="EV258" s="11">
        <v>2262.0823699421967</v>
      </c>
      <c r="EW258" s="11">
        <v>2072.5769364161852</v>
      </c>
      <c r="EX258" s="11">
        <v>2499.8563005780347</v>
      </c>
      <c r="EY258" s="11">
        <v>2447.1064534883722</v>
      </c>
      <c r="EZ258" s="11">
        <v>2173.9943023255814</v>
      </c>
      <c r="FA258" s="11">
        <v>2359.3883139534883</v>
      </c>
      <c r="FB258" s="11">
        <v>2327.284393063584</v>
      </c>
      <c r="FC258" s="11">
        <v>2100.0141040462427</v>
      </c>
      <c r="FD258" s="11">
        <v>1772.4691812865497</v>
      </c>
      <c r="FE258" s="11">
        <v>2112.3033136094673</v>
      </c>
      <c r="FF258" s="11">
        <v>2545.9568639053255</v>
      </c>
      <c r="FG258" s="11">
        <v>2368.6978106508877</v>
      </c>
      <c r="FH258" s="11">
        <v>2498.7025443786979</v>
      </c>
      <c r="FI258" s="11">
        <v>2099.8700000000003</v>
      </c>
      <c r="FJ258" s="11">
        <v>2542.9187999999999</v>
      </c>
      <c r="FK258" s="11">
        <v>2799.9836</v>
      </c>
      <c r="FL258" s="11">
        <v>2484.6113999999998</v>
      </c>
      <c r="FM258" s="11">
        <v>2568.3631999999998</v>
      </c>
      <c r="FN258" s="11">
        <v>2482.2541999999999</v>
      </c>
      <c r="FO258" s="11">
        <v>2308.2719999999999</v>
      </c>
      <c r="FP258" s="11">
        <v>2619.5565000000001</v>
      </c>
      <c r="FQ258" s="11">
        <v>2770.3541</v>
      </c>
      <c r="FR258" s="11">
        <v>2635.5614</v>
      </c>
      <c r="FS258" s="11">
        <v>2317.0531999999998</v>
      </c>
      <c r="FT258" s="11">
        <v>2449.9052000000001</v>
      </c>
      <c r="FU258" s="11">
        <v>3041.2539000000002</v>
      </c>
      <c r="FV258" s="11">
        <v>2108.1167</v>
      </c>
      <c r="FW258" s="11">
        <v>2998.8368999999998</v>
      </c>
      <c r="FX258" s="11">
        <v>2977.2343999999998</v>
      </c>
      <c r="FY258" s="11">
        <v>2647.0291000000002</v>
      </c>
      <c r="FZ258" s="11">
        <v>3055.3946999999998</v>
      </c>
      <c r="GA258" s="11">
        <v>2368.0374000000002</v>
      </c>
      <c r="GB258" s="11">
        <v>3099.377</v>
      </c>
      <c r="GC258" s="11">
        <v>2930.9703</v>
      </c>
      <c r="GD258" s="11">
        <v>3105.0381000000002</v>
      </c>
      <c r="GE258" s="11">
        <v>3033.3481999999999</v>
      </c>
      <c r="GF258" s="11">
        <v>3200.1790999999998</v>
      </c>
      <c r="GG258" s="11">
        <v>3169.1860999999999</v>
      </c>
      <c r="GH258" s="11">
        <v>2912.0830999999998</v>
      </c>
      <c r="GI258" s="67">
        <f t="shared" ref="GI258:GI274" si="177">AVERAGE(FE258:GH258)</f>
        <v>2675.0149710848127</v>
      </c>
      <c r="GJ258" s="67">
        <v>2343.242696130259</v>
      </c>
      <c r="GK258" s="67">
        <v>2359.1697753449639</v>
      </c>
      <c r="GL258" s="67">
        <v>1618.3129100201331</v>
      </c>
      <c r="GM258" s="30"/>
      <c r="GN258" s="30"/>
      <c r="GO258" s="30"/>
      <c r="GP258" s="30"/>
    </row>
    <row r="259" spans="2:198" ht="32.25" customHeight="1" x14ac:dyDescent="0.3">
      <c r="B259" s="3" t="s">
        <v>7</v>
      </c>
      <c r="C259" s="3" t="s">
        <v>8</v>
      </c>
      <c r="D259" s="11">
        <v>943.11426332288409</v>
      </c>
      <c r="E259" s="11">
        <v>1575.4844099378881</v>
      </c>
      <c r="F259" s="11">
        <v>1735.8602476780186</v>
      </c>
      <c r="G259" s="11">
        <v>1741.4620245398773</v>
      </c>
      <c r="H259" s="11">
        <v>1699.192064896755</v>
      </c>
      <c r="I259" s="11">
        <v>1730.8171771771772</v>
      </c>
      <c r="J259" s="11">
        <v>1831.6502949852506</v>
      </c>
      <c r="K259" s="11">
        <v>2024.5965578635016</v>
      </c>
      <c r="L259" s="11">
        <v>2314.5598240469208</v>
      </c>
      <c r="M259" s="11">
        <v>2485.0985465116278</v>
      </c>
      <c r="N259" s="11">
        <v>3317.1765229885054</v>
      </c>
      <c r="O259" s="11">
        <v>2527.027196531792</v>
      </c>
      <c r="P259" s="11">
        <v>2626.6077008310249</v>
      </c>
      <c r="Q259" s="11">
        <v>3201.4816298342544</v>
      </c>
      <c r="R259" s="11">
        <v>3656.2635164835165</v>
      </c>
      <c r="S259" s="11">
        <v>2135.0605785123967</v>
      </c>
      <c r="T259" s="11">
        <v>2628.9717520215636</v>
      </c>
      <c r="U259" s="11">
        <v>2665.3765343915343</v>
      </c>
      <c r="V259" s="11">
        <v>2801.468186666667</v>
      </c>
      <c r="W259" s="11">
        <v>2675.6328534031413</v>
      </c>
      <c r="X259" s="11">
        <v>2642.870359897172</v>
      </c>
      <c r="Y259" s="11">
        <v>2401.9946024096384</v>
      </c>
      <c r="Z259" s="11">
        <v>2695.0309999999999</v>
      </c>
      <c r="AA259" s="11">
        <v>2719.6480516431925</v>
      </c>
      <c r="AB259" s="11">
        <v>2910.7665509259259</v>
      </c>
      <c r="AC259" s="11">
        <v>2929.4297772828509</v>
      </c>
      <c r="AD259" s="11">
        <v>2902.0009935205185</v>
      </c>
      <c r="AE259" s="11">
        <v>2969.4736864406782</v>
      </c>
      <c r="AF259" s="11">
        <v>3025.7983823529412</v>
      </c>
      <c r="AG259" s="11">
        <v>2882.934792899408</v>
      </c>
      <c r="AH259" s="11">
        <v>2758.5821272727271</v>
      </c>
      <c r="AI259" s="11">
        <v>2622.0309499136442</v>
      </c>
      <c r="AJ259" s="11">
        <v>2568.8929865771811</v>
      </c>
      <c r="AK259" s="11">
        <v>2421.1362187499999</v>
      </c>
      <c r="AL259" s="11">
        <v>2236.9682441700961</v>
      </c>
      <c r="AM259" s="11">
        <v>2086.9556031128404</v>
      </c>
      <c r="AN259" s="11">
        <v>1981.9935348837209</v>
      </c>
      <c r="AO259" s="11">
        <v>1713.6246209016392</v>
      </c>
      <c r="AP259" s="11">
        <v>1467.2918926056338</v>
      </c>
      <c r="AQ259" s="11">
        <v>1313.6460584518168</v>
      </c>
      <c r="AR259" s="11">
        <v>1410.3708319870759</v>
      </c>
      <c r="AS259" s="11">
        <v>1246.5752394988947</v>
      </c>
      <c r="AT259" s="11">
        <v>1228.472150455927</v>
      </c>
      <c r="AU259" s="11">
        <v>1161.2141058655222</v>
      </c>
      <c r="AV259" s="11">
        <v>1175.2073518915061</v>
      </c>
      <c r="AW259" s="11">
        <v>1139.3201344656759</v>
      </c>
      <c r="AX259" s="11">
        <v>1206.8636838487971</v>
      </c>
      <c r="AY259" s="11">
        <v>1176.9193863789615</v>
      </c>
      <c r="AZ259" s="11">
        <v>1268.5606908115358</v>
      </c>
      <c r="BA259" s="11">
        <v>1271.4674098798398</v>
      </c>
      <c r="BB259" s="11">
        <v>1471.3485525446133</v>
      </c>
      <c r="BC259" s="11">
        <v>1139.774790343075</v>
      </c>
      <c r="BD259" s="11">
        <v>743.16804252657903</v>
      </c>
      <c r="BE259" s="11">
        <v>1094.9516676999381</v>
      </c>
      <c r="BF259" s="11">
        <v>1161.4683845208845</v>
      </c>
      <c r="BG259" s="11">
        <v>1198.807318708105</v>
      </c>
      <c r="BH259" s="11">
        <v>1161.3532367149758</v>
      </c>
      <c r="BI259" s="11">
        <v>1186.0778541289933</v>
      </c>
      <c r="BJ259" s="11">
        <v>1263.49648777579</v>
      </c>
      <c r="BK259" s="11">
        <v>1263.00639905549</v>
      </c>
      <c r="BL259" s="11">
        <v>1389.0778437132785</v>
      </c>
      <c r="BM259" s="11">
        <v>1544.3237224157956</v>
      </c>
      <c r="BN259" s="11">
        <v>1609.5615608619687</v>
      </c>
      <c r="BO259" s="11">
        <v>1540.0679312320917</v>
      </c>
      <c r="BP259" s="11">
        <v>1727.2033595948228</v>
      </c>
      <c r="BQ259" s="11">
        <v>1620.5498478015784</v>
      </c>
      <c r="BR259" s="11">
        <v>1283.4499500554939</v>
      </c>
      <c r="BS259" s="11">
        <v>1506.1241825095058</v>
      </c>
      <c r="BT259" s="11">
        <v>1472.7270104166666</v>
      </c>
      <c r="BU259" s="11">
        <v>1489.9252905054323</v>
      </c>
      <c r="BV259" s="11">
        <v>1472.4535429375881</v>
      </c>
      <c r="BW259" s="11">
        <v>1634.6552817531306</v>
      </c>
      <c r="BX259" s="11">
        <v>1508.423714884696</v>
      </c>
      <c r="BY259" s="11">
        <v>1461.6829830638953</v>
      </c>
      <c r="BZ259" s="11">
        <v>1467.0263925019128</v>
      </c>
      <c r="CA259" s="11">
        <v>1478.0509891345073</v>
      </c>
      <c r="CB259" s="11">
        <v>1487.381670998886</v>
      </c>
      <c r="CC259" s="11">
        <v>1410.8780799711815</v>
      </c>
      <c r="CD259" s="11">
        <v>1356.5492504378283</v>
      </c>
      <c r="CE259" s="11">
        <v>1484.3056655405403</v>
      </c>
      <c r="CF259" s="11">
        <v>1567.1684806355513</v>
      </c>
      <c r="CG259" s="11">
        <v>1487.1617846559104</v>
      </c>
      <c r="CH259" s="11">
        <v>1489.1917399741269</v>
      </c>
      <c r="CI259" s="11">
        <v>1548.1681885695834</v>
      </c>
      <c r="CJ259" s="11">
        <v>1700.5546653858469</v>
      </c>
      <c r="CK259" s="11">
        <v>1604.6297482472914</v>
      </c>
      <c r="CL259" s="11">
        <v>1513.0894958519466</v>
      </c>
      <c r="CM259" s="11">
        <v>1531.8981080227418</v>
      </c>
      <c r="CN259" s="11">
        <v>1524.3051719785421</v>
      </c>
      <c r="CO259" s="11">
        <v>1493.0268953634084</v>
      </c>
      <c r="CP259" s="11">
        <v>1429.2244256120525</v>
      </c>
      <c r="CQ259" s="11">
        <v>1489.0550818639799</v>
      </c>
      <c r="CR259" s="11">
        <v>1401.0428856964397</v>
      </c>
      <c r="CS259" s="11">
        <v>1482.6600560049783</v>
      </c>
      <c r="CT259" s="11">
        <v>1441.207515508685</v>
      </c>
      <c r="CU259" s="11">
        <v>1605.8852618607516</v>
      </c>
      <c r="CV259" s="11">
        <v>1251.4229913473423</v>
      </c>
      <c r="CW259" s="11">
        <v>1426.6949816063766</v>
      </c>
      <c r="CX259" s="11">
        <v>1456.7043903922165</v>
      </c>
      <c r="CY259" s="11">
        <v>1431.1345809552417</v>
      </c>
      <c r="CZ259" s="11">
        <v>1466.773602832694</v>
      </c>
      <c r="DA259" s="11">
        <v>1539.1829214474847</v>
      </c>
      <c r="DB259" s="11">
        <v>1744.3546459006759</v>
      </c>
      <c r="DC259" s="11">
        <v>1561.9967870778266</v>
      </c>
      <c r="DD259" s="11">
        <v>661.94668615384614</v>
      </c>
      <c r="DE259" s="11">
        <v>1546.4737235083144</v>
      </c>
      <c r="DF259" s="11">
        <v>1753.3366331821126</v>
      </c>
      <c r="DG259" s="11">
        <v>1661.5829138648737</v>
      </c>
      <c r="DH259" s="11">
        <v>1602.575429849792</v>
      </c>
      <c r="DI259" s="11">
        <v>1719.209908314891</v>
      </c>
      <c r="DJ259" s="11">
        <v>1915.0587938596491</v>
      </c>
      <c r="DK259" s="11">
        <v>1831.4852592129919</v>
      </c>
      <c r="DL259" s="11">
        <v>2081.7033592052157</v>
      </c>
      <c r="DM259" s="11">
        <v>2085.331211750306</v>
      </c>
      <c r="DN259" s="11">
        <v>2138.7490374003678</v>
      </c>
      <c r="DO259" s="11">
        <v>2071.6269729236387</v>
      </c>
      <c r="DP259" s="11">
        <v>2157.3379762989975</v>
      </c>
      <c r="DQ259" s="11">
        <v>2063.740866022933</v>
      </c>
      <c r="DR259" s="11">
        <v>2275.7922541966427</v>
      </c>
      <c r="DS259" s="11">
        <v>2429.710722784057</v>
      </c>
      <c r="DT259" s="11">
        <v>1929.8598382352941</v>
      </c>
      <c r="DU259" s="11">
        <v>2479.6893323615159</v>
      </c>
      <c r="DV259" s="11">
        <v>2413.0154278153482</v>
      </c>
      <c r="DW259" s="11">
        <v>2830.9964721407628</v>
      </c>
      <c r="DX259" s="11">
        <v>2087.5733127858416</v>
      </c>
      <c r="DY259" s="11">
        <v>2664.7633921852384</v>
      </c>
      <c r="DZ259" s="11">
        <v>2624.3110168506682</v>
      </c>
      <c r="EA259" s="11">
        <v>2499.9936932281753</v>
      </c>
      <c r="EB259" s="11">
        <v>2422.3638822571893</v>
      </c>
      <c r="EC259" s="11">
        <v>2799.6205949161713</v>
      </c>
      <c r="ED259" s="11">
        <v>2455.2582740165908</v>
      </c>
      <c r="EE259" s="11">
        <v>2880.0280473372777</v>
      </c>
      <c r="EF259" s="11">
        <v>2824.5138749331909</v>
      </c>
      <c r="EG259" s="11">
        <v>2704.7819919786098</v>
      </c>
      <c r="EH259" s="11">
        <v>2822.226928</v>
      </c>
      <c r="EI259" s="11">
        <v>2774.8999633802814</v>
      </c>
      <c r="EJ259" s="11">
        <v>3242.2405347593581</v>
      </c>
      <c r="EK259" s="11">
        <v>3071.3733389592126</v>
      </c>
      <c r="EL259" s="11">
        <v>2967.5988985426006</v>
      </c>
      <c r="EM259" s="11">
        <v>2681.9943243243247</v>
      </c>
      <c r="EN259" s="11">
        <v>2674.9982874789443</v>
      </c>
      <c r="EO259" s="11">
        <v>2539.8024775028121</v>
      </c>
      <c r="EP259" s="11">
        <v>2409.7901970580074</v>
      </c>
      <c r="EQ259" s="11">
        <v>2384.8754425870102</v>
      </c>
      <c r="ER259" s="11">
        <v>2607.9400724233983</v>
      </c>
      <c r="ES259" s="11">
        <v>2663.0446540362441</v>
      </c>
      <c r="ET259" s="11">
        <v>2513.0069093406591</v>
      </c>
      <c r="EU259" s="11">
        <v>2641.5951089324622</v>
      </c>
      <c r="EV259" s="11">
        <v>2264.7856434570576</v>
      </c>
      <c r="EW259" s="11">
        <v>2373.1356314363143</v>
      </c>
      <c r="EX259" s="11">
        <v>2424.5414720949043</v>
      </c>
      <c r="EY259" s="11">
        <v>2332.7027841977965</v>
      </c>
      <c r="EZ259" s="11">
        <v>2401.8441662212717</v>
      </c>
      <c r="FA259" s="11">
        <v>2595.2609561001887</v>
      </c>
      <c r="FB259" s="11">
        <v>2621.2806162915326</v>
      </c>
      <c r="FC259" s="11">
        <v>2791.2192895299145</v>
      </c>
      <c r="FD259" s="11">
        <v>1915.4225903455554</v>
      </c>
      <c r="FE259" s="11">
        <v>2200.6267300596087</v>
      </c>
      <c r="FF259" s="11">
        <v>2663.0368794528358</v>
      </c>
      <c r="FG259" s="11">
        <v>2534.364863791146</v>
      </c>
      <c r="FH259" s="11">
        <v>2454.6935856573705</v>
      </c>
      <c r="FI259" s="11">
        <v>2478.439729653619</v>
      </c>
      <c r="FJ259" s="11">
        <v>2809.2860000000001</v>
      </c>
      <c r="FK259" s="11">
        <v>2900.6154000000001</v>
      </c>
      <c r="FL259" s="11">
        <v>2660.0064000000002</v>
      </c>
      <c r="FM259" s="11">
        <v>2841.308</v>
      </c>
      <c r="FN259" s="11">
        <v>3188.8607000000002</v>
      </c>
      <c r="FO259" s="11">
        <v>3373.9283999999998</v>
      </c>
      <c r="FP259" s="11">
        <v>3307.0553</v>
      </c>
      <c r="FQ259" s="11">
        <v>3306.7788</v>
      </c>
      <c r="FR259" s="11">
        <v>3549.8692000000001</v>
      </c>
      <c r="FS259" s="11">
        <v>3330.0162999999998</v>
      </c>
      <c r="FT259" s="11">
        <v>3779.5178999999998</v>
      </c>
      <c r="FU259" s="11">
        <v>3866.3267999999998</v>
      </c>
      <c r="FV259" s="11">
        <v>3175.1351</v>
      </c>
      <c r="FW259" s="11">
        <v>4211.4934000000003</v>
      </c>
      <c r="FX259" s="11">
        <v>3914.5569</v>
      </c>
      <c r="FY259" s="11">
        <v>3777.7408999999998</v>
      </c>
      <c r="FZ259" s="11">
        <v>3783.7766000000001</v>
      </c>
      <c r="GA259" s="11">
        <v>3583.2420999999999</v>
      </c>
      <c r="GB259" s="11">
        <v>4021.2064</v>
      </c>
      <c r="GC259" s="11">
        <v>4096.4690000000001</v>
      </c>
      <c r="GD259" s="11">
        <v>3497.9603999999999</v>
      </c>
      <c r="GE259" s="11">
        <v>4497.2781000000004</v>
      </c>
      <c r="GF259" s="11">
        <v>4388.7233999999999</v>
      </c>
      <c r="GG259" s="11">
        <v>4507.6647999999996</v>
      </c>
      <c r="GH259" s="11">
        <v>3753.4227000000001</v>
      </c>
      <c r="GI259" s="67">
        <f t="shared" si="177"/>
        <v>3415.1133596204863</v>
      </c>
      <c r="GJ259" s="67">
        <v>2422.6484070087663</v>
      </c>
      <c r="GK259" s="67">
        <v>2417.6321965141715</v>
      </c>
      <c r="GL259" s="67">
        <v>1760.8401866130005</v>
      </c>
      <c r="GM259" s="30"/>
      <c r="GN259" s="30"/>
      <c r="GO259" s="30"/>
      <c r="GP259" s="30"/>
    </row>
    <row r="260" spans="2:198" ht="32.25" customHeight="1" x14ac:dyDescent="0.3">
      <c r="B260" s="3" t="s">
        <v>34</v>
      </c>
      <c r="C260" s="3" t="s">
        <v>35</v>
      </c>
      <c r="D260" s="11">
        <v>1400.8798517145506</v>
      </c>
      <c r="E260" s="11">
        <v>1842.622937905468</v>
      </c>
      <c r="F260" s="11">
        <v>1975.0018610863756</v>
      </c>
      <c r="G260" s="11">
        <v>1783.3892824704815</v>
      </c>
      <c r="H260" s="11">
        <v>1896.8868579234972</v>
      </c>
      <c r="I260" s="11">
        <v>2144.2609140271493</v>
      </c>
      <c r="J260" s="11">
        <v>1750.130195903829</v>
      </c>
      <c r="K260" s="11">
        <v>1716.0251721242653</v>
      </c>
      <c r="L260" s="11">
        <v>2229.8912286689419</v>
      </c>
      <c r="M260" s="11">
        <v>1770.7328680203045</v>
      </c>
      <c r="N260" s="11">
        <v>781.34497071129704</v>
      </c>
      <c r="O260" s="11">
        <v>127.66567911714772</v>
      </c>
      <c r="P260" s="11">
        <v>107.44057774001699</v>
      </c>
      <c r="Q260" s="11">
        <v>103.94982978723405</v>
      </c>
      <c r="R260" s="11">
        <v>109.44945252352439</v>
      </c>
      <c r="S260" s="11">
        <v>104.05739279588336</v>
      </c>
      <c r="T260" s="11">
        <v>139.5936581196581</v>
      </c>
      <c r="U260" s="11">
        <v>126.17661262798634</v>
      </c>
      <c r="V260" s="11">
        <v>303.28945670628184</v>
      </c>
      <c r="W260" s="11">
        <v>352.95837405223256</v>
      </c>
      <c r="X260" s="11">
        <v>446.13948117154814</v>
      </c>
      <c r="Y260" s="11">
        <v>502.89838898163606</v>
      </c>
      <c r="Z260" s="11">
        <v>605.98954128440369</v>
      </c>
      <c r="AA260" s="11">
        <v>670.77840833333335</v>
      </c>
      <c r="AB260" s="11">
        <v>864.43072319201997</v>
      </c>
      <c r="AC260" s="11">
        <v>1189.7037625418059</v>
      </c>
      <c r="AD260" s="11">
        <v>1362.2120331950207</v>
      </c>
      <c r="AE260" s="11">
        <v>1486.5474040066779</v>
      </c>
      <c r="AF260" s="11">
        <v>1670.2316708229425</v>
      </c>
      <c r="AG260" s="11">
        <v>1715.8946160198182</v>
      </c>
      <c r="AH260" s="11">
        <v>1704.7317948717948</v>
      </c>
      <c r="AI260" s="11">
        <v>1579.7888687035509</v>
      </c>
      <c r="AJ260" s="11">
        <v>1577.4288962655603</v>
      </c>
      <c r="AK260" s="11">
        <v>1360.3137801831808</v>
      </c>
      <c r="AL260" s="11">
        <v>1752.5903408146303</v>
      </c>
      <c r="AM260" s="11">
        <v>1600.1024199288256</v>
      </c>
      <c r="AN260" s="11">
        <v>1689.6176486246673</v>
      </c>
      <c r="AO260" s="11">
        <v>1793.7599911426041</v>
      </c>
      <c r="AP260" s="11">
        <v>1907.7493716814161</v>
      </c>
      <c r="AQ260" s="11">
        <v>1835.8561190053285</v>
      </c>
      <c r="AR260" s="11">
        <v>1640.3920357142858</v>
      </c>
      <c r="AS260" s="11">
        <v>1410.3873463935886</v>
      </c>
      <c r="AT260" s="11">
        <v>719.63086001829834</v>
      </c>
      <c r="AU260" s="11">
        <v>440.01148080438759</v>
      </c>
      <c r="AV260" s="11">
        <v>467.11230980751606</v>
      </c>
      <c r="AW260" s="11">
        <v>503.00703052728954</v>
      </c>
      <c r="AX260" s="11">
        <v>593.34694727104534</v>
      </c>
      <c r="AY260" s="11">
        <v>668.77655844155845</v>
      </c>
      <c r="AZ260" s="11">
        <v>695.02400370713622</v>
      </c>
      <c r="BA260" s="11">
        <v>712.56597583643122</v>
      </c>
      <c r="BB260" s="11">
        <v>763.17888376383769</v>
      </c>
      <c r="BC260" s="11">
        <v>521.00162239089184</v>
      </c>
      <c r="BD260" s="11">
        <v>492.77706831119548</v>
      </c>
      <c r="BE260" s="11">
        <v>573.9484995251662</v>
      </c>
      <c r="BF260" s="11">
        <v>621.10456542502391</v>
      </c>
      <c r="BG260" s="11">
        <v>706.71149139579347</v>
      </c>
      <c r="BH260" s="11">
        <v>705.12954980842915</v>
      </c>
      <c r="BI260" s="11">
        <v>625.98901340996167</v>
      </c>
      <c r="BJ260" s="11">
        <v>711.28464491362763</v>
      </c>
      <c r="BK260" s="11">
        <v>679.47650047938635</v>
      </c>
      <c r="BL260" s="11">
        <v>682.44475598086126</v>
      </c>
      <c r="BM260" s="11">
        <v>699.19405950095961</v>
      </c>
      <c r="BN260" s="11">
        <v>673.72924752475251</v>
      </c>
      <c r="BO260" s="11">
        <v>676.73877227722778</v>
      </c>
      <c r="BP260" s="11">
        <v>633.50241106719363</v>
      </c>
      <c r="BQ260" s="11">
        <v>527.04254707631321</v>
      </c>
      <c r="BR260" s="11">
        <v>629.68172277227723</v>
      </c>
      <c r="BS260" s="11">
        <v>786.73526159921016</v>
      </c>
      <c r="BT260" s="11">
        <v>810.87684106614017</v>
      </c>
      <c r="BU260" s="11">
        <v>659.0025517241379</v>
      </c>
      <c r="BV260" s="11">
        <v>634.78243296921551</v>
      </c>
      <c r="BW260" s="11">
        <v>765.44684523809531</v>
      </c>
      <c r="BX260" s="11">
        <v>714.35159113796578</v>
      </c>
      <c r="BY260" s="11">
        <v>713.22188068756316</v>
      </c>
      <c r="BZ260" s="11">
        <v>1019.7811919191919</v>
      </c>
      <c r="CA260" s="11">
        <v>1424.9976370887337</v>
      </c>
      <c r="CB260" s="11">
        <v>1896.1411099899092</v>
      </c>
      <c r="CC260" s="11">
        <v>1938.3291265060241</v>
      </c>
      <c r="CD260" s="11">
        <v>1904.24055</v>
      </c>
      <c r="CE260" s="11">
        <v>1954.8560572012259</v>
      </c>
      <c r="CF260" s="11">
        <v>2489.7402254098361</v>
      </c>
      <c r="CG260" s="11">
        <v>2342.1341555783006</v>
      </c>
      <c r="CH260" s="11">
        <v>2482.3405600814667</v>
      </c>
      <c r="CI260" s="11">
        <v>2818.0216530612247</v>
      </c>
      <c r="CJ260" s="11">
        <v>2590.546255102041</v>
      </c>
      <c r="CK260" s="11">
        <v>2760.8240960163434</v>
      </c>
      <c r="CL260" s="11">
        <v>2243.0906646525677</v>
      </c>
      <c r="CM260" s="11">
        <v>2207.8148116254038</v>
      </c>
      <c r="CN260" s="11">
        <v>1931.0728787878788</v>
      </c>
      <c r="CO260" s="11">
        <v>2061.9187675675676</v>
      </c>
      <c r="CP260" s="11">
        <v>2256.9238747346071</v>
      </c>
      <c r="CQ260" s="11">
        <v>1998.7274267782429</v>
      </c>
      <c r="CR260" s="11">
        <v>2034.5944503171249</v>
      </c>
      <c r="CS260" s="11">
        <v>2231.1074578059074</v>
      </c>
      <c r="CT260" s="11">
        <v>2016.7696838777661</v>
      </c>
      <c r="CU260" s="11">
        <v>2018.7038753959873</v>
      </c>
      <c r="CV260" s="11">
        <v>1086.2474703087887</v>
      </c>
      <c r="CW260" s="11">
        <v>1148.1024544349941</v>
      </c>
      <c r="CX260" s="11">
        <v>1235.681146953405</v>
      </c>
      <c r="CY260" s="11">
        <v>1418.1238690476191</v>
      </c>
      <c r="CZ260" s="11">
        <v>1566.3006459330145</v>
      </c>
      <c r="DA260" s="11">
        <v>1575.9778494623656</v>
      </c>
      <c r="DB260" s="11">
        <v>1808.5250653983353</v>
      </c>
      <c r="DC260" s="11">
        <v>1496.5510794780546</v>
      </c>
      <c r="DD260" s="11">
        <v>691.99648423557414</v>
      </c>
      <c r="DE260" s="11">
        <v>1104.4657669441142</v>
      </c>
      <c r="DF260" s="11">
        <v>1349.9703905325443</v>
      </c>
      <c r="DG260" s="11">
        <v>1334.4164099526065</v>
      </c>
      <c r="DH260" s="11">
        <v>1339.5665217391306</v>
      </c>
      <c r="DI260" s="11">
        <v>1178.3596032672112</v>
      </c>
      <c r="DJ260" s="11">
        <v>1309.5849532710281</v>
      </c>
      <c r="DK260" s="11">
        <v>1220.3269069767441</v>
      </c>
      <c r="DL260" s="11">
        <v>1443.5034530706837</v>
      </c>
      <c r="DM260" s="11">
        <v>1518.1919091967404</v>
      </c>
      <c r="DN260" s="11">
        <v>1562.0065046296297</v>
      </c>
      <c r="DO260" s="11">
        <v>1487.1289743589743</v>
      </c>
      <c r="DP260" s="11">
        <v>1542.577121212121</v>
      </c>
      <c r="DQ260" s="11">
        <v>1410.7664236111111</v>
      </c>
      <c r="DR260" s="11">
        <v>1612.9420346820809</v>
      </c>
      <c r="DS260" s="11">
        <v>1513.3206329113923</v>
      </c>
      <c r="DT260" s="11">
        <v>1379.9370675830471</v>
      </c>
      <c r="DU260" s="11">
        <v>1664.0390721649485</v>
      </c>
      <c r="DV260" s="11">
        <v>1229.9877880184331</v>
      </c>
      <c r="DW260" s="11">
        <v>1670.2076578645238</v>
      </c>
      <c r="DX260" s="11">
        <v>1420.7642493609108</v>
      </c>
      <c r="DY260" s="11">
        <v>1611.6700114416476</v>
      </c>
      <c r="DZ260" s="11">
        <v>1567.3875458715595</v>
      </c>
      <c r="EA260" s="11">
        <v>1653.0490207373273</v>
      </c>
      <c r="EB260" s="11">
        <v>1473.7060623556581</v>
      </c>
      <c r="EC260" s="11">
        <v>1733.589332566168</v>
      </c>
      <c r="ED260" s="11">
        <v>1895.2863103448276</v>
      </c>
      <c r="EE260" s="11">
        <v>1883.1416994219653</v>
      </c>
      <c r="EF260" s="11">
        <v>1720.1366166281755</v>
      </c>
      <c r="EG260" s="11">
        <v>1712.2447630057802</v>
      </c>
      <c r="EH260" s="11">
        <v>1751.082966396292</v>
      </c>
      <c r="EI260" s="11">
        <v>1670.6470348837208</v>
      </c>
      <c r="EJ260" s="11">
        <v>1912.7174796747968</v>
      </c>
      <c r="EK260" s="11">
        <v>1382.5224449594439</v>
      </c>
      <c r="EL260" s="11">
        <v>1713.0238452655888</v>
      </c>
      <c r="EM260" s="11">
        <v>1725.5578777393309</v>
      </c>
      <c r="EN260" s="11">
        <v>1630.3616859122401</v>
      </c>
      <c r="EO260" s="11">
        <v>1814.5765585168019</v>
      </c>
      <c r="EP260" s="11">
        <v>1669.1736310904871</v>
      </c>
      <c r="EQ260" s="11">
        <v>1709.9952941176471</v>
      </c>
      <c r="ER260" s="11">
        <v>1673.0200692840644</v>
      </c>
      <c r="ES260" s="11">
        <v>1547.1795963091117</v>
      </c>
      <c r="ET260" s="11">
        <v>1359.5435294117647</v>
      </c>
      <c r="EU260" s="11">
        <v>1638.9650839694655</v>
      </c>
      <c r="EV260" s="11">
        <v>1446.0470409982174</v>
      </c>
      <c r="EW260" s="11">
        <v>1519.2206272401434</v>
      </c>
      <c r="EX260" s="11">
        <v>1413.4753036437248</v>
      </c>
      <c r="EY260" s="11">
        <v>4154.4433950617286</v>
      </c>
      <c r="EZ260" s="11">
        <v>4204.9181250000001</v>
      </c>
      <c r="FA260" s="11">
        <v>4012.376829268293</v>
      </c>
      <c r="FB260" s="11">
        <v>6231.381186440678</v>
      </c>
      <c r="FC260" s="11">
        <v>6321.7947899159662</v>
      </c>
      <c r="FD260" s="11">
        <v>5398.4915126050419</v>
      </c>
      <c r="FE260" s="11">
        <v>6843.6610869565211</v>
      </c>
      <c r="FF260" s="11">
        <v>7475.445652173913</v>
      </c>
      <c r="FG260" s="11">
        <v>8565.9415686274515</v>
      </c>
      <c r="FH260" s="11">
        <v>7724.5872549019614</v>
      </c>
      <c r="FI260" s="11">
        <v>7422.1530392156865</v>
      </c>
      <c r="FJ260" s="11">
        <v>10762.586300000001</v>
      </c>
      <c r="FK260" s="11">
        <v>12827.2613</v>
      </c>
      <c r="FL260" s="11">
        <v>12687.7528</v>
      </c>
      <c r="FM260" s="11">
        <v>13802.222299999999</v>
      </c>
      <c r="FN260" s="11">
        <v>12402.4827</v>
      </c>
      <c r="FO260" s="11">
        <v>13493.5448</v>
      </c>
      <c r="FP260" s="11">
        <v>14078.2323</v>
      </c>
      <c r="FQ260" s="11">
        <v>14225.835800000001</v>
      </c>
      <c r="FR260" s="11">
        <v>14229.6769</v>
      </c>
      <c r="FS260" s="11">
        <v>12442.748799999999</v>
      </c>
      <c r="FT260" s="11">
        <v>15849.031499999999</v>
      </c>
      <c r="FU260" s="11">
        <v>16557.2719</v>
      </c>
      <c r="FV260" s="11">
        <v>9337.1450999999997</v>
      </c>
      <c r="FW260" s="11">
        <v>9361.3737999999994</v>
      </c>
      <c r="FX260" s="11">
        <v>9751.8114999999998</v>
      </c>
      <c r="FY260" s="11">
        <v>9598.0260999999991</v>
      </c>
      <c r="FZ260" s="11">
        <v>10815.336300000001</v>
      </c>
      <c r="GA260" s="11">
        <v>11224.1427</v>
      </c>
      <c r="GB260" s="11">
        <v>10546.366599999999</v>
      </c>
      <c r="GC260" s="11">
        <v>9885.9712999999992</v>
      </c>
      <c r="GD260" s="11">
        <v>12097.8534</v>
      </c>
      <c r="GE260" s="11">
        <v>11986.6826</v>
      </c>
      <c r="GF260" s="11">
        <v>13258.359399999999</v>
      </c>
      <c r="GG260" s="11">
        <v>13148.5985</v>
      </c>
      <c r="GH260" s="11">
        <v>13200.664699999999</v>
      </c>
      <c r="GI260" s="67">
        <f t="shared" si="177"/>
        <v>11520.092266729185</v>
      </c>
      <c r="GJ260" s="67">
        <v>1622.7538623492062</v>
      </c>
      <c r="GK260" s="67">
        <v>1572.7161621412945</v>
      </c>
      <c r="GL260" s="67">
        <v>1089.644444974738</v>
      </c>
      <c r="GM260" s="30"/>
      <c r="GN260" s="30"/>
      <c r="GO260" s="30"/>
      <c r="GP260" s="30"/>
    </row>
    <row r="261" spans="2:198" ht="32.25" customHeight="1" x14ac:dyDescent="0.3">
      <c r="B261" s="3" t="s">
        <v>9</v>
      </c>
      <c r="C261" s="3" t="s">
        <v>10</v>
      </c>
      <c r="D261" s="11">
        <v>290.47487804878051</v>
      </c>
      <c r="E261" s="11">
        <v>676.62481481481484</v>
      </c>
      <c r="F261" s="11">
        <v>805.81472222222226</v>
      </c>
      <c r="G261" s="11">
        <v>784.80987096774197</v>
      </c>
      <c r="H261" s="11">
        <v>711.70644970414196</v>
      </c>
      <c r="I261" s="11">
        <v>746.17614130434788</v>
      </c>
      <c r="J261" s="11">
        <v>954.82005235602094</v>
      </c>
      <c r="K261" s="11">
        <v>943.42716417910435</v>
      </c>
      <c r="L261" s="11">
        <v>873.62298578199056</v>
      </c>
      <c r="M261" s="11">
        <v>1025.9812444444444</v>
      </c>
      <c r="N261" s="11">
        <v>933.56356557377057</v>
      </c>
      <c r="O261" s="11">
        <v>573.65691666666669</v>
      </c>
      <c r="P261" s="11">
        <v>478.12824000000001</v>
      </c>
      <c r="Q261" s="11">
        <v>502.17229571984433</v>
      </c>
      <c r="R261" s="11">
        <v>728.03015151515149</v>
      </c>
      <c r="S261" s="11">
        <v>455.0803802281369</v>
      </c>
      <c r="T261" s="11">
        <v>705.90257352941171</v>
      </c>
      <c r="U261" s="11">
        <v>706.89168498168499</v>
      </c>
      <c r="V261" s="11">
        <v>975.76319298245619</v>
      </c>
      <c r="W261" s="11">
        <v>853.87280821917807</v>
      </c>
      <c r="X261" s="11">
        <v>1119.0701290322581</v>
      </c>
      <c r="Y261" s="11">
        <v>1317.8536335403726</v>
      </c>
      <c r="Z261" s="11">
        <v>1278.0955780346821</v>
      </c>
      <c r="AA261" s="11">
        <v>1160.7067403314918</v>
      </c>
      <c r="AB261" s="11">
        <v>1230.10816</v>
      </c>
      <c r="AC261" s="11">
        <v>1428.2358776595743</v>
      </c>
      <c r="AD261" s="11">
        <v>1450.2733418367347</v>
      </c>
      <c r="AE261" s="11">
        <v>1459.4510810810809</v>
      </c>
      <c r="AF261" s="11">
        <v>1452.7058980582524</v>
      </c>
      <c r="AG261" s="11">
        <v>1469.8044988344989</v>
      </c>
      <c r="AH261" s="11">
        <v>1564.2539816933638</v>
      </c>
      <c r="AI261" s="11">
        <v>1462.1114505494504</v>
      </c>
      <c r="AJ261" s="11">
        <v>1406.5023275862068</v>
      </c>
      <c r="AK261" s="11">
        <v>1394.8011666666669</v>
      </c>
      <c r="AL261" s="11">
        <v>1402.9565983606556</v>
      </c>
      <c r="AM261" s="11">
        <v>1384.7961991869918</v>
      </c>
      <c r="AN261" s="11">
        <v>1489.1935059760956</v>
      </c>
      <c r="AO261" s="11">
        <v>1470.9393725490195</v>
      </c>
      <c r="AP261" s="11">
        <v>1323.035019455253</v>
      </c>
      <c r="AQ261" s="11">
        <v>1407.8390421455938</v>
      </c>
      <c r="AR261" s="11">
        <v>1393.337116104869</v>
      </c>
      <c r="AS261" s="11">
        <v>1250.4683121597097</v>
      </c>
      <c r="AT261" s="11">
        <v>1173.1127399650959</v>
      </c>
      <c r="AU261" s="11">
        <v>1076.4425042881646</v>
      </c>
      <c r="AV261" s="11">
        <v>1047.4339698492461</v>
      </c>
      <c r="AW261" s="11">
        <v>1009.8643092105264</v>
      </c>
      <c r="AX261" s="11">
        <v>1154.955741935484</v>
      </c>
      <c r="AY261" s="11">
        <v>1062.7126813880125</v>
      </c>
      <c r="AZ261" s="11">
        <v>1112.2807968749999</v>
      </c>
      <c r="BA261" s="11">
        <v>1245.3033079268291</v>
      </c>
      <c r="BB261" s="11">
        <v>1428.7706344410876</v>
      </c>
      <c r="BC261" s="11">
        <v>1021.9577943368108</v>
      </c>
      <c r="BD261" s="11">
        <v>675.48868343195261</v>
      </c>
      <c r="BE261" s="11">
        <v>955.72191027496376</v>
      </c>
      <c r="BF261" s="11">
        <v>1067.485390070922</v>
      </c>
      <c r="BG261" s="11">
        <v>1015.3680795610425</v>
      </c>
      <c r="BH261" s="11">
        <v>1124.1225609756098</v>
      </c>
      <c r="BI261" s="11">
        <v>1201.2842704149932</v>
      </c>
      <c r="BJ261" s="11">
        <v>1269.809632063075</v>
      </c>
      <c r="BK261" s="11">
        <v>1199.876761658031</v>
      </c>
      <c r="BL261" s="11">
        <v>1263.7665875</v>
      </c>
      <c r="BM261" s="11">
        <v>1360.6905006257821</v>
      </c>
      <c r="BN261" s="11">
        <v>1479.8614441747575</v>
      </c>
      <c r="BO261" s="11">
        <v>1369.1600596658709</v>
      </c>
      <c r="BP261" s="11">
        <v>1370.3617038777909</v>
      </c>
      <c r="BQ261" s="11">
        <v>1301.175993031359</v>
      </c>
      <c r="BR261" s="11">
        <v>1112.1348548199767</v>
      </c>
      <c r="BS261" s="11">
        <v>1264.6558533791524</v>
      </c>
      <c r="BT261" s="11">
        <v>1340.476580717489</v>
      </c>
      <c r="BU261" s="11">
        <v>1435.0325388026608</v>
      </c>
      <c r="BV261" s="11">
        <v>1471.9743406593407</v>
      </c>
      <c r="BW261" s="11">
        <v>1721.9921697099892</v>
      </c>
      <c r="BX261" s="11">
        <v>1624.7282972136222</v>
      </c>
      <c r="BY261" s="11">
        <v>1751.82316008316</v>
      </c>
      <c r="BZ261" s="11">
        <v>1596.4084423676013</v>
      </c>
      <c r="CA261" s="11">
        <v>1737.1648469387756</v>
      </c>
      <c r="CB261" s="11">
        <v>1705.3246123260437</v>
      </c>
      <c r="CC261" s="11">
        <v>1757.5840077821013</v>
      </c>
      <c r="CD261" s="11">
        <v>1688.2473811833172</v>
      </c>
      <c r="CE261" s="11">
        <v>1829.5755703422053</v>
      </c>
      <c r="CF261" s="11">
        <v>1863.1017552182163</v>
      </c>
      <c r="CG261" s="11">
        <v>1868.4731955922866</v>
      </c>
      <c r="CH261" s="11">
        <v>1821.3988868445263</v>
      </c>
      <c r="CI261" s="11">
        <v>1844.9127389705882</v>
      </c>
      <c r="CJ261" s="11">
        <v>2057.7620742753625</v>
      </c>
      <c r="CK261" s="11">
        <v>1839.7274823321554</v>
      </c>
      <c r="CL261" s="11">
        <v>1693.7131134564645</v>
      </c>
      <c r="CM261" s="11">
        <v>1755.3573766233767</v>
      </c>
      <c r="CN261" s="11">
        <v>1716.881562766866</v>
      </c>
      <c r="CO261" s="11">
        <v>1698.9417487266553</v>
      </c>
      <c r="CP261" s="11">
        <v>1607.6791701592624</v>
      </c>
      <c r="CQ261" s="11">
        <v>1733.5079620462045</v>
      </c>
      <c r="CR261" s="11">
        <v>1418.212389380531</v>
      </c>
      <c r="CS261" s="11">
        <v>1675.8284440842788</v>
      </c>
      <c r="CT261" s="11">
        <v>1622.9925020048115</v>
      </c>
      <c r="CU261" s="11">
        <v>1750.6476690533016</v>
      </c>
      <c r="CV261" s="11">
        <v>1400.0275331772052</v>
      </c>
      <c r="CW261" s="11">
        <v>1498.4470762052877</v>
      </c>
      <c r="CX261" s="11">
        <v>1542.0707938931298</v>
      </c>
      <c r="CY261" s="11">
        <v>1475.085041635125</v>
      </c>
      <c r="CZ261" s="11">
        <v>1628.8185596399101</v>
      </c>
      <c r="DA261" s="11">
        <v>1597.2968525311812</v>
      </c>
      <c r="DB261" s="11">
        <v>1857.2942411038489</v>
      </c>
      <c r="DC261" s="11">
        <v>1655.2465370770337</v>
      </c>
      <c r="DD261" s="11">
        <v>570.1953411932833</v>
      </c>
      <c r="DE261" s="11">
        <v>1214.9041334250344</v>
      </c>
      <c r="DF261" s="11">
        <v>1436.7171138211381</v>
      </c>
      <c r="DG261" s="11">
        <v>1339.3127443105757</v>
      </c>
      <c r="DH261" s="11">
        <v>1272.5279364049318</v>
      </c>
      <c r="DI261" s="11">
        <v>1330.1149293059127</v>
      </c>
      <c r="DJ261" s="11">
        <v>1517.5042234848484</v>
      </c>
      <c r="DK261" s="11">
        <v>1435.7927641277643</v>
      </c>
      <c r="DL261" s="11">
        <v>1497.9817739025857</v>
      </c>
      <c r="DM261" s="11">
        <v>1588.5851408450706</v>
      </c>
      <c r="DN261" s="11">
        <v>1643.4002949852506</v>
      </c>
      <c r="DO261" s="11">
        <v>1594.3906098964326</v>
      </c>
      <c r="DP261" s="11">
        <v>1602.5101298701297</v>
      </c>
      <c r="DQ261" s="11">
        <v>1551.6959429210967</v>
      </c>
      <c r="DR261" s="11">
        <v>1717.0506047278723</v>
      </c>
      <c r="DS261" s="11">
        <v>1856.4534649122807</v>
      </c>
      <c r="DT261" s="11">
        <v>1484.9463123644252</v>
      </c>
      <c r="DU261" s="11">
        <v>1769.6420862160724</v>
      </c>
      <c r="DV261" s="11">
        <v>1635.991395225464</v>
      </c>
      <c r="DW261" s="11">
        <v>1965.758671586716</v>
      </c>
      <c r="DX261" s="11">
        <v>1576.2861914937212</v>
      </c>
      <c r="DY261" s="11">
        <v>1867.7347395042996</v>
      </c>
      <c r="DZ261" s="11">
        <v>1733.2121332670313</v>
      </c>
      <c r="EA261" s="11">
        <v>1758.4903942828978</v>
      </c>
      <c r="EB261" s="11">
        <v>1654.2982651552491</v>
      </c>
      <c r="EC261" s="11">
        <v>1786.5394627299129</v>
      </c>
      <c r="ED261" s="11">
        <v>1771.296913106097</v>
      </c>
      <c r="EE261" s="11">
        <v>1779.8188009478672</v>
      </c>
      <c r="EF261" s="11">
        <v>1680.6017130722037</v>
      </c>
      <c r="EG261" s="11">
        <v>1618.2835072193759</v>
      </c>
      <c r="EH261" s="11">
        <v>1793.5594785417629</v>
      </c>
      <c r="EI261" s="11">
        <v>1901.1182352941178</v>
      </c>
      <c r="EJ261" s="11">
        <v>1995.664707003335</v>
      </c>
      <c r="EK261" s="11">
        <v>1680.593522132318</v>
      </c>
      <c r="EL261" s="11">
        <v>1755.4111090136857</v>
      </c>
      <c r="EM261" s="11">
        <v>1863.7943667917448</v>
      </c>
      <c r="EN261" s="11">
        <v>1767.4069680111265</v>
      </c>
      <c r="EO261" s="11">
        <v>1710.5778465804067</v>
      </c>
      <c r="EP261" s="11">
        <v>1610.6911813186814</v>
      </c>
      <c r="EQ261" s="11">
        <v>1665.6699818922591</v>
      </c>
      <c r="ER261" s="11">
        <v>1694.8667874943362</v>
      </c>
      <c r="ES261" s="11">
        <v>1754.0623364907533</v>
      </c>
      <c r="ET261" s="11">
        <v>1656.7604198302813</v>
      </c>
      <c r="EU261" s="11">
        <v>1753.7922799999999</v>
      </c>
      <c r="EV261" s="11">
        <v>1491.1314608233733</v>
      </c>
      <c r="EW261" s="11">
        <v>1507.1922163120569</v>
      </c>
      <c r="EX261" s="11">
        <v>1662.3798630742049</v>
      </c>
      <c r="EY261" s="11">
        <v>1605.9934194395798</v>
      </c>
      <c r="EZ261" s="11">
        <v>1577.110262123198</v>
      </c>
      <c r="FA261" s="11">
        <v>1677.413474465299</v>
      </c>
      <c r="FB261" s="11">
        <v>1651.0501564537158</v>
      </c>
      <c r="FC261" s="11">
        <v>1803.891037165082</v>
      </c>
      <c r="FD261" s="11">
        <v>1036.1217047906778</v>
      </c>
      <c r="FE261" s="11">
        <v>1132.8066726137376</v>
      </c>
      <c r="FF261" s="11">
        <v>1623.6740035429584</v>
      </c>
      <c r="FG261" s="11">
        <v>1525.850736141907</v>
      </c>
      <c r="FH261" s="11">
        <v>1467.5360884955753</v>
      </c>
      <c r="FI261" s="11">
        <v>1495.5027845884413</v>
      </c>
      <c r="FJ261" s="11">
        <v>1714.8766000000001</v>
      </c>
      <c r="FK261" s="11">
        <v>1732.1316999999999</v>
      </c>
      <c r="FL261" s="11">
        <v>1628.0225</v>
      </c>
      <c r="FM261" s="11">
        <v>1740.7574</v>
      </c>
      <c r="FN261" s="11">
        <v>1916.1746000000001</v>
      </c>
      <c r="FO261" s="11">
        <v>1843.7058999999999</v>
      </c>
      <c r="FP261" s="11">
        <v>1871.6576</v>
      </c>
      <c r="FQ261" s="11">
        <v>1852.2451000000001</v>
      </c>
      <c r="FR261" s="11">
        <v>2135.0871999999999</v>
      </c>
      <c r="FS261" s="11">
        <v>1778.8137999999999</v>
      </c>
      <c r="FT261" s="11">
        <v>2072.8386999999998</v>
      </c>
      <c r="FU261" s="11">
        <v>2156.8721</v>
      </c>
      <c r="FV261" s="11">
        <v>1556.1956</v>
      </c>
      <c r="FW261" s="11">
        <v>2288.5464999999999</v>
      </c>
      <c r="FX261" s="11">
        <v>2178.0448000000001</v>
      </c>
      <c r="FY261" s="11">
        <v>2267.2669000000001</v>
      </c>
      <c r="FZ261" s="11">
        <v>2108.7402999999999</v>
      </c>
      <c r="GA261" s="11">
        <v>2086.2449000000001</v>
      </c>
      <c r="GB261" s="11">
        <v>2180.1840999999999</v>
      </c>
      <c r="GC261" s="11">
        <v>2202.3145</v>
      </c>
      <c r="GD261" s="11">
        <v>2078.9495000000002</v>
      </c>
      <c r="GE261" s="11">
        <v>2222.3627999999999</v>
      </c>
      <c r="GF261" s="11">
        <v>2296.6390000000001</v>
      </c>
      <c r="GG261" s="11">
        <v>2284.9729000000002</v>
      </c>
      <c r="GH261" s="11">
        <v>2219.8537000000001</v>
      </c>
      <c r="GI261" s="67">
        <f t="shared" si="177"/>
        <v>1921.9622995127543</v>
      </c>
      <c r="GJ261" s="67">
        <v>1653.8741697384926</v>
      </c>
      <c r="GK261" s="67">
        <v>1664.8560136430556</v>
      </c>
      <c r="GL261" s="67">
        <v>1153.3671761509868</v>
      </c>
      <c r="GM261" s="30"/>
      <c r="GN261" s="30"/>
      <c r="GO261" s="30"/>
      <c r="GP261" s="30"/>
    </row>
    <row r="262" spans="2:198" ht="32.25" customHeight="1" x14ac:dyDescent="0.3">
      <c r="B262" s="3" t="s">
        <v>3</v>
      </c>
      <c r="C262" s="3" t="s">
        <v>4</v>
      </c>
      <c r="D262" s="11">
        <v>554.26959999999997</v>
      </c>
      <c r="E262" s="11">
        <v>915.48160000000007</v>
      </c>
      <c r="F262" s="11">
        <v>1315.8970000000002</v>
      </c>
      <c r="G262" s="11">
        <v>1581.1573999999998</v>
      </c>
      <c r="H262" s="11">
        <v>1426.3483999999999</v>
      </c>
      <c r="I262" s="11">
        <v>1443.5360000000001</v>
      </c>
      <c r="J262" s="11">
        <v>1646.7720000000002</v>
      </c>
      <c r="K262" s="11">
        <v>1573.0817999999999</v>
      </c>
      <c r="L262" s="11">
        <v>2008.4312</v>
      </c>
      <c r="M262" s="11">
        <v>2014.0834</v>
      </c>
      <c r="N262" s="11">
        <v>2223.5700000000002</v>
      </c>
      <c r="O262" s="11">
        <v>1902.9137037037037</v>
      </c>
      <c r="P262" s="11">
        <v>1802.5382142857143</v>
      </c>
      <c r="Q262" s="11">
        <v>945.65090909090918</v>
      </c>
      <c r="R262" s="11">
        <v>1285.6561818181817</v>
      </c>
      <c r="S262" s="11">
        <v>1326.5236363636363</v>
      </c>
      <c r="T262" s="11">
        <v>2402.9089090909088</v>
      </c>
      <c r="U262" s="11">
        <v>2355.6694545454548</v>
      </c>
      <c r="V262" s="11">
        <v>2505.9550909090908</v>
      </c>
      <c r="W262" s="11">
        <v>2404.0341818181819</v>
      </c>
      <c r="X262" s="11">
        <v>2803.1503636363636</v>
      </c>
      <c r="Y262" s="11">
        <v>3026.7570909090909</v>
      </c>
      <c r="Z262" s="11">
        <v>2503.2216363636362</v>
      </c>
      <c r="AA262" s="11">
        <v>2978.8957142857143</v>
      </c>
      <c r="AB262" s="11">
        <v>2738.1679999999997</v>
      </c>
      <c r="AC262" s="11">
        <v>2952.8480000000004</v>
      </c>
      <c r="AD262" s="11">
        <v>2820.5274545454549</v>
      </c>
      <c r="AE262" s="11">
        <v>2923.843272727273</v>
      </c>
      <c r="AF262" s="11">
        <v>3332.8669090909088</v>
      </c>
      <c r="AG262" s="11">
        <v>3463.431111111111</v>
      </c>
      <c r="AH262" s="11">
        <v>3495.553148148148</v>
      </c>
      <c r="AI262" s="11">
        <v>3091.2638888888887</v>
      </c>
      <c r="AJ262" s="11">
        <v>3544.5078431372549</v>
      </c>
      <c r="AK262" s="11">
        <v>3967.5772549019607</v>
      </c>
      <c r="AL262" s="11">
        <v>3342.0872549019609</v>
      </c>
      <c r="AM262" s="11">
        <v>2474.577358490566</v>
      </c>
      <c r="AN262" s="11">
        <v>2677.813653846154</v>
      </c>
      <c r="AO262" s="11">
        <v>2737.9643396226411</v>
      </c>
      <c r="AP262" s="11">
        <v>2828.7066037735849</v>
      </c>
      <c r="AQ262" s="11">
        <v>2327.6917307692306</v>
      </c>
      <c r="AR262" s="11">
        <v>2410.9119230769229</v>
      </c>
      <c r="AS262" s="11">
        <v>2503.0417307692305</v>
      </c>
      <c r="AT262" s="11">
        <v>2735.7003846153848</v>
      </c>
      <c r="AU262" s="11">
        <v>2507.8777358490565</v>
      </c>
      <c r="AV262" s="11">
        <v>2358.2716981132075</v>
      </c>
      <c r="AW262" s="11">
        <v>1855.1945283018867</v>
      </c>
      <c r="AX262" s="11">
        <v>2353.7041509433961</v>
      </c>
      <c r="AY262" s="11">
        <v>2637.9609433962264</v>
      </c>
      <c r="AZ262" s="11">
        <v>2315.2103703703706</v>
      </c>
      <c r="BA262" s="11">
        <v>2299.7692452830188</v>
      </c>
      <c r="BB262" s="11">
        <v>3676.8859259259257</v>
      </c>
      <c r="BC262" s="11">
        <v>2319.3146296296295</v>
      </c>
      <c r="BD262" s="11">
        <v>1156.6614545454545</v>
      </c>
      <c r="BE262" s="11">
        <v>1479.2401851851853</v>
      </c>
      <c r="BF262" s="11">
        <v>1499.8041666666666</v>
      </c>
      <c r="BG262" s="11">
        <v>1771.4110909090909</v>
      </c>
      <c r="BH262" s="11">
        <v>1629.8003389830508</v>
      </c>
      <c r="BI262" s="11">
        <v>2017.6519672131149</v>
      </c>
      <c r="BJ262" s="11">
        <v>1908.5431147540985</v>
      </c>
      <c r="BK262" s="11">
        <v>1729.2665573770491</v>
      </c>
      <c r="BL262" s="11">
        <v>2841.1568852459018</v>
      </c>
      <c r="BM262" s="11">
        <v>2311.1422950819669</v>
      </c>
      <c r="BN262" s="11">
        <v>2457.7758333333331</v>
      </c>
      <c r="BO262" s="11">
        <v>2459.9646875000003</v>
      </c>
      <c r="BP262" s="11">
        <v>2880.1937878787876</v>
      </c>
      <c r="BQ262" s="11">
        <v>2893.2424615384612</v>
      </c>
      <c r="BR262" s="11">
        <v>2032.7110769230769</v>
      </c>
      <c r="BS262" s="11">
        <v>2070.9718840579708</v>
      </c>
      <c r="BT262" s="11">
        <v>2191.7375714285713</v>
      </c>
      <c r="BU262" s="11">
        <v>2726.2198611111107</v>
      </c>
      <c r="BV262" s="11">
        <v>2057.0609722222221</v>
      </c>
      <c r="BW262" s="11">
        <v>2541.8721917808216</v>
      </c>
      <c r="BX262" s="11">
        <v>2608.7976388888887</v>
      </c>
      <c r="BY262" s="11">
        <v>2686.7071232876715</v>
      </c>
      <c r="BZ262" s="11">
        <v>2923.2680263157895</v>
      </c>
      <c r="CA262" s="11">
        <v>2638.1136470588231</v>
      </c>
      <c r="CB262" s="11">
        <v>2858.6168354430383</v>
      </c>
      <c r="CC262" s="11">
        <v>2526.5213924050631</v>
      </c>
      <c r="CD262" s="11">
        <v>2851.8807500000003</v>
      </c>
      <c r="CE262" s="11">
        <v>2935.3295180722889</v>
      </c>
      <c r="CF262" s="11">
        <v>2906.6802380952381</v>
      </c>
      <c r="CG262" s="11">
        <v>2775.6949999999997</v>
      </c>
      <c r="CH262" s="11">
        <v>2628.5484705882354</v>
      </c>
      <c r="CI262" s="11">
        <v>2979.9776470588235</v>
      </c>
      <c r="CJ262" s="11">
        <v>2808.9112790697673</v>
      </c>
      <c r="CK262" s="11">
        <v>2788.1611764705881</v>
      </c>
      <c r="CL262" s="11">
        <v>2554.5303488372097</v>
      </c>
      <c r="CM262" s="11">
        <v>2324.8261363636366</v>
      </c>
      <c r="CN262" s="11">
        <v>2633.5931818181816</v>
      </c>
      <c r="CO262" s="11">
        <v>2308.9914772727275</v>
      </c>
      <c r="CP262" s="11">
        <v>2166.3071264367818</v>
      </c>
      <c r="CQ262" s="11">
        <v>2340.3245977011493</v>
      </c>
      <c r="CR262" s="11">
        <v>2307.3883908045977</v>
      </c>
      <c r="CS262" s="11">
        <v>2516.5259770114944</v>
      </c>
      <c r="CT262" s="11">
        <v>2294.7673563218391</v>
      </c>
      <c r="CU262" s="11">
        <v>2585.164482758621</v>
      </c>
      <c r="CV262" s="11">
        <v>1823.5727586206895</v>
      </c>
      <c r="CW262" s="11">
        <v>2114.8885057471266</v>
      </c>
      <c r="CX262" s="11">
        <v>1984.8958620689655</v>
      </c>
      <c r="CY262" s="11">
        <v>1920.9828735632184</v>
      </c>
      <c r="CZ262" s="11">
        <v>2432.7302298850573</v>
      </c>
      <c r="DA262" s="11">
        <v>2105.3014942528739</v>
      </c>
      <c r="DB262" s="11">
        <v>2457.5588636363636</v>
      </c>
      <c r="DC262" s="11">
        <v>2323.4202272727275</v>
      </c>
      <c r="DD262" s="11">
        <v>869.29999999999984</v>
      </c>
      <c r="DE262" s="11">
        <v>1820.3913095238095</v>
      </c>
      <c r="DF262" s="11">
        <v>1802.2673863636364</v>
      </c>
      <c r="DG262" s="11">
        <v>1899.5128089887642</v>
      </c>
      <c r="DH262" s="11">
        <v>1963.9872727272727</v>
      </c>
      <c r="DI262" s="11">
        <v>1974.9309090909092</v>
      </c>
      <c r="DJ262" s="11">
        <v>2273.8078409090908</v>
      </c>
      <c r="DK262" s="11">
        <v>2125.5679775280896</v>
      </c>
      <c r="DL262" s="11">
        <v>2376.6630337078655</v>
      </c>
      <c r="DM262" s="11">
        <v>2505.0658241758242</v>
      </c>
      <c r="DN262" s="11">
        <v>2641.0160215053761</v>
      </c>
      <c r="DO262" s="11">
        <v>2557.711935483871</v>
      </c>
      <c r="DP262" s="11">
        <v>3197.5414130434783</v>
      </c>
      <c r="DQ262" s="11">
        <v>2815.9760215053761</v>
      </c>
      <c r="DR262" s="11">
        <v>2397.390106382979</v>
      </c>
      <c r="DS262" s="11">
        <v>2627.003085106383</v>
      </c>
      <c r="DT262" s="11">
        <v>2016.9356842105265</v>
      </c>
      <c r="DU262" s="11">
        <v>2536.681063829787</v>
      </c>
      <c r="DV262" s="11">
        <v>2727.7941935483868</v>
      </c>
      <c r="DW262" s="11">
        <v>2773.5094680851066</v>
      </c>
      <c r="DX262" s="11">
        <v>2385.9797697368426</v>
      </c>
      <c r="DY262" s="11">
        <v>2560.8426041666667</v>
      </c>
      <c r="DZ262" s="11">
        <v>2309.7152083333335</v>
      </c>
      <c r="EA262" s="11">
        <v>2689.5545161290324</v>
      </c>
      <c r="EB262" s="11">
        <v>2561.2443478260871</v>
      </c>
      <c r="EC262" s="11">
        <v>2469.6860869565216</v>
      </c>
      <c r="ED262" s="11">
        <v>2608.1165217391303</v>
      </c>
      <c r="EE262" s="11">
        <v>2376.9973118279568</v>
      </c>
      <c r="EF262" s="11">
        <v>2527.9406451612904</v>
      </c>
      <c r="EG262" s="11">
        <v>2580.7996739130435</v>
      </c>
      <c r="EH262" s="11">
        <v>2710.1271739130434</v>
      </c>
      <c r="EI262" s="11">
        <v>3016.6573913043476</v>
      </c>
      <c r="EJ262" s="11">
        <v>3284.3607608695652</v>
      </c>
      <c r="EK262" s="11">
        <v>2849.4678260869564</v>
      </c>
      <c r="EL262" s="11">
        <v>2765.6766304347825</v>
      </c>
      <c r="EM262" s="11">
        <v>2540.4438043478258</v>
      </c>
      <c r="EN262" s="11">
        <v>2526.4065168539323</v>
      </c>
      <c r="EO262" s="11">
        <v>2133.3966292134828</v>
      </c>
      <c r="EP262" s="11">
        <v>2327.9491011235955</v>
      </c>
      <c r="EQ262" s="11">
        <v>2429.5033707865168</v>
      </c>
      <c r="ER262" s="11">
        <v>2318.6858426966292</v>
      </c>
      <c r="ES262" s="11">
        <v>2554.519888888889</v>
      </c>
      <c r="ET262" s="11">
        <v>2548.0314444444443</v>
      </c>
      <c r="EU262" s="11">
        <v>2785.3072222222222</v>
      </c>
      <c r="EV262" s="11">
        <v>2521.1768888888892</v>
      </c>
      <c r="EW262" s="11">
        <v>2260.6816853932587</v>
      </c>
      <c r="EX262" s="11">
        <v>2168.9101123595506</v>
      </c>
      <c r="EY262" s="11">
        <v>2129.2998876404495</v>
      </c>
      <c r="EZ262" s="11">
        <v>2070.8175280898877</v>
      </c>
      <c r="FA262" s="11">
        <v>2136.2795555555558</v>
      </c>
      <c r="FB262" s="11">
        <v>2086.8654545454547</v>
      </c>
      <c r="FC262" s="11">
        <v>3178.5634090909093</v>
      </c>
      <c r="FD262" s="11">
        <v>1803.2817977528089</v>
      </c>
      <c r="FE262" s="11">
        <v>1845.5513793103448</v>
      </c>
      <c r="FF262" s="11">
        <v>2303.7371264367816</v>
      </c>
      <c r="FG262" s="11">
        <v>2605.9401149425289</v>
      </c>
      <c r="FH262" s="11">
        <v>2073.5426436781609</v>
      </c>
      <c r="FI262" s="11">
        <v>2110.129655172414</v>
      </c>
      <c r="FJ262" s="11">
        <v>2270.7840999999999</v>
      </c>
      <c r="FK262" s="11">
        <v>2681.2680999999998</v>
      </c>
      <c r="FL262" s="11">
        <v>2360.6410999999998</v>
      </c>
      <c r="FM262" s="11">
        <v>2300.5684000000001</v>
      </c>
      <c r="FN262" s="11">
        <v>2751.0182</v>
      </c>
      <c r="FO262" s="11">
        <v>2636.8638999999998</v>
      </c>
      <c r="FP262" s="11">
        <v>2325.7312999999999</v>
      </c>
      <c r="FQ262" s="11">
        <v>2597.2375999999999</v>
      </c>
      <c r="FR262" s="11">
        <v>3023.2334999999998</v>
      </c>
      <c r="FS262" s="11">
        <v>2738.0601000000001</v>
      </c>
      <c r="FT262" s="11">
        <v>3341.4829</v>
      </c>
      <c r="FU262" s="11">
        <v>3340.0913</v>
      </c>
      <c r="FV262" s="11">
        <v>2990.7107999999998</v>
      </c>
      <c r="FW262" s="11">
        <v>3478.8112999999998</v>
      </c>
      <c r="FX262" s="11">
        <v>2992.4364</v>
      </c>
      <c r="FY262" s="11">
        <v>3377.1918999999998</v>
      </c>
      <c r="FZ262" s="11">
        <v>3144.1745000000001</v>
      </c>
      <c r="GA262" s="11">
        <v>3106.3121999999998</v>
      </c>
      <c r="GB262" s="11">
        <v>3260.6885000000002</v>
      </c>
      <c r="GC262" s="11">
        <v>3219.3085000000001</v>
      </c>
      <c r="GD262" s="11">
        <v>3208.7927</v>
      </c>
      <c r="GE262" s="11">
        <v>3752.8688000000002</v>
      </c>
      <c r="GF262" s="11">
        <v>3794.2370999999998</v>
      </c>
      <c r="GG262" s="11">
        <v>3528.6646999999998</v>
      </c>
      <c r="GH262" s="11">
        <v>3493.4629</v>
      </c>
      <c r="GI262" s="67">
        <f t="shared" si="177"/>
        <v>2888.4513906513407</v>
      </c>
      <c r="GJ262" s="67">
        <v>2454.2221327414927</v>
      </c>
      <c r="GK262" s="67">
        <v>2466.8212819926875</v>
      </c>
      <c r="GL262" s="67">
        <v>2362.5485998578533</v>
      </c>
      <c r="GM262" s="30"/>
      <c r="GN262" s="30"/>
      <c r="GO262" s="30"/>
      <c r="GP262" s="30"/>
    </row>
    <row r="263" spans="2:198" ht="32.25" customHeight="1" x14ac:dyDescent="0.3">
      <c r="B263" s="3" t="s">
        <v>11</v>
      </c>
      <c r="C263" s="3" t="s">
        <v>12</v>
      </c>
      <c r="D263" s="11">
        <v>1215.8254606060607</v>
      </c>
      <c r="E263" s="11">
        <v>2092.9165249088701</v>
      </c>
      <c r="F263" s="11">
        <v>2413.6630405814658</v>
      </c>
      <c r="G263" s="11">
        <v>2283.4127874774235</v>
      </c>
      <c r="H263" s="11">
        <v>2269.5745246690735</v>
      </c>
      <c r="I263" s="11">
        <v>2419.9506538692262</v>
      </c>
      <c r="J263" s="11">
        <v>2664.9849546279493</v>
      </c>
      <c r="K263" s="11">
        <v>2460.7345245305878</v>
      </c>
      <c r="L263" s="11">
        <v>2553.7015528700908</v>
      </c>
      <c r="M263" s="11">
        <v>2659.9472139893301</v>
      </c>
      <c r="N263" s="11">
        <v>2805.9413977204558</v>
      </c>
      <c r="O263" s="11">
        <v>1984.0842316926771</v>
      </c>
      <c r="P263" s="11">
        <v>1994.2313584679832</v>
      </c>
      <c r="Q263" s="11">
        <v>2039.142649521531</v>
      </c>
      <c r="R263" s="11">
        <v>2614.5237688139678</v>
      </c>
      <c r="S263" s="11">
        <v>1869.3922330097087</v>
      </c>
      <c r="T263" s="11">
        <v>2423.0740711700846</v>
      </c>
      <c r="U263" s="11">
        <v>2355.7018701142515</v>
      </c>
      <c r="V263" s="11">
        <v>2813.0463186481593</v>
      </c>
      <c r="W263" s="11">
        <v>2796.1562857142858</v>
      </c>
      <c r="X263" s="11">
        <v>3013.6743290831814</v>
      </c>
      <c r="Y263" s="11">
        <v>3069.5234585099943</v>
      </c>
      <c r="Z263" s="11">
        <v>3077.2313272727274</v>
      </c>
      <c r="AA263" s="11">
        <v>3039.6504875076175</v>
      </c>
      <c r="AB263" s="11">
        <v>3115.9817636363637</v>
      </c>
      <c r="AC263" s="11">
        <v>3178.0800060240963</v>
      </c>
      <c r="AD263" s="11">
        <v>3278.7298299939284</v>
      </c>
      <c r="AE263" s="11">
        <v>3239.47072859745</v>
      </c>
      <c r="AF263" s="11">
        <v>3211.8650998185117</v>
      </c>
      <c r="AG263" s="11">
        <v>3253.0906480920653</v>
      </c>
      <c r="AH263" s="11">
        <v>3233.280785973398</v>
      </c>
      <c r="AI263" s="11">
        <v>3084.0671782477339</v>
      </c>
      <c r="AJ263" s="11">
        <v>3125.6125502130249</v>
      </c>
      <c r="AK263" s="11">
        <v>3100.1945399146862</v>
      </c>
      <c r="AL263" s="11">
        <v>2994.3532073170732</v>
      </c>
      <c r="AM263" s="11">
        <v>2915.0592718446601</v>
      </c>
      <c r="AN263" s="11">
        <v>3183.3151978088863</v>
      </c>
      <c r="AO263" s="11">
        <v>3120.2153841463419</v>
      </c>
      <c r="AP263" s="11">
        <v>3071.4919244823386</v>
      </c>
      <c r="AQ263" s="11">
        <v>2977.2396597812881</v>
      </c>
      <c r="AR263" s="11">
        <v>3119.254004898959</v>
      </c>
      <c r="AS263" s="11">
        <v>2858.2583609576427</v>
      </c>
      <c r="AT263" s="11">
        <v>2888.0830106183639</v>
      </c>
      <c r="AU263" s="11">
        <v>2794.0414001244558</v>
      </c>
      <c r="AV263" s="11">
        <v>2597.3643124999999</v>
      </c>
      <c r="AW263" s="11">
        <v>2483.9141661422277</v>
      </c>
      <c r="AX263" s="11">
        <v>2569.5918667504716</v>
      </c>
      <c r="AY263" s="11">
        <v>2663.7062241703193</v>
      </c>
      <c r="AZ263" s="11">
        <v>2830.3262767911815</v>
      </c>
      <c r="BA263" s="11">
        <v>2883.7979561128527</v>
      </c>
      <c r="BB263" s="11">
        <v>3224.1360050729236</v>
      </c>
      <c r="BC263" s="11">
        <v>2589.9684971464803</v>
      </c>
      <c r="BD263" s="11">
        <v>1702.8008953168044</v>
      </c>
      <c r="BE263" s="11">
        <v>2480.29658436214</v>
      </c>
      <c r="BF263" s="11">
        <v>2804.0769060773478</v>
      </c>
      <c r="BG263" s="11">
        <v>2908.823757785467</v>
      </c>
      <c r="BH263" s="11">
        <v>2838.845629322268</v>
      </c>
      <c r="BI263" s="11">
        <v>2795.7262803608605</v>
      </c>
      <c r="BJ263" s="11">
        <v>3052.8756119610571</v>
      </c>
      <c r="BK263" s="11">
        <v>2758.7299375433727</v>
      </c>
      <c r="BL263" s="11">
        <v>3106.981760612387</v>
      </c>
      <c r="BM263" s="11">
        <v>3112.5860041695619</v>
      </c>
      <c r="BN263" s="11">
        <v>3374.5265897973445</v>
      </c>
      <c r="BO263" s="11">
        <v>3187.4273699015471</v>
      </c>
      <c r="BP263" s="11">
        <v>3420.9486549295775</v>
      </c>
      <c r="BQ263" s="11">
        <v>3414.9029237288137</v>
      </c>
      <c r="BR263" s="11">
        <v>2622.3150495049504</v>
      </c>
      <c r="BS263" s="11">
        <v>3091.5369236209335</v>
      </c>
      <c r="BT263" s="11">
        <v>3243.1730714791224</v>
      </c>
      <c r="BU263" s="11">
        <v>3507.0256161473089</v>
      </c>
      <c r="BV263" s="11">
        <v>3489.2865448028679</v>
      </c>
      <c r="BW263" s="11">
        <v>4090.423664285714</v>
      </c>
      <c r="BX263" s="11">
        <v>3922.3929503546096</v>
      </c>
      <c r="BY263" s="11">
        <v>4067.8637703756203</v>
      </c>
      <c r="BZ263" s="11">
        <v>3654.7836182336182</v>
      </c>
      <c r="CA263" s="11">
        <v>4094.4865232974912</v>
      </c>
      <c r="CB263" s="11">
        <v>3952.4851711840229</v>
      </c>
      <c r="CC263" s="11">
        <v>3871.5295928571427</v>
      </c>
      <c r="CD263" s="11">
        <v>3630.1264893617017</v>
      </c>
      <c r="CE263" s="11">
        <v>3781.7691363311919</v>
      </c>
      <c r="CF263" s="11">
        <v>3692.575530846485</v>
      </c>
      <c r="CG263" s="11">
        <v>3842.4731853972798</v>
      </c>
      <c r="CH263" s="11">
        <v>3709.85638769671</v>
      </c>
      <c r="CI263" s="11">
        <v>3712.310446685879</v>
      </c>
      <c r="CJ263" s="11">
        <v>4059.3588405797104</v>
      </c>
      <c r="CK263" s="11">
        <v>3689.8886314265028</v>
      </c>
      <c r="CL263" s="11">
        <v>3536.4746125995657</v>
      </c>
      <c r="CM263" s="11">
        <v>3745.1312554426704</v>
      </c>
      <c r="CN263" s="11">
        <v>3836.5901478196597</v>
      </c>
      <c r="CO263" s="11">
        <v>3536.9890303478901</v>
      </c>
      <c r="CP263" s="11">
        <v>3667.2340680473371</v>
      </c>
      <c r="CQ263" s="11">
        <v>3718.696180606958</v>
      </c>
      <c r="CR263" s="11">
        <v>3644.17369760479</v>
      </c>
      <c r="CS263" s="11">
        <v>3923.3453378378381</v>
      </c>
      <c r="CT263" s="11">
        <v>3676.3070614692656</v>
      </c>
      <c r="CU263" s="11">
        <v>3997.3296382818385</v>
      </c>
      <c r="CV263" s="11">
        <v>3160.6062006079028</v>
      </c>
      <c r="CW263" s="11">
        <v>3470.784435114504</v>
      </c>
      <c r="CX263" s="11">
        <v>3658.0778609625668</v>
      </c>
      <c r="CY263" s="11">
        <v>3512.6384961832059</v>
      </c>
      <c r="CZ263" s="11">
        <v>3667.1241271056665</v>
      </c>
      <c r="DA263" s="11">
        <v>3813.8171605896046</v>
      </c>
      <c r="DB263" s="11">
        <v>3949.5545050662508</v>
      </c>
      <c r="DC263" s="11">
        <v>3718.3608444096949</v>
      </c>
      <c r="DD263" s="11">
        <v>1391.4494110576923</v>
      </c>
      <c r="DE263" s="11">
        <v>2919.7445812807882</v>
      </c>
      <c r="DF263" s="11">
        <v>3421.0337376237626</v>
      </c>
      <c r="DG263" s="11">
        <v>3260.3133250825081</v>
      </c>
      <c r="DH263" s="11">
        <v>3252.5196605960264</v>
      </c>
      <c r="DI263" s="11">
        <v>3364.5887685950415</v>
      </c>
      <c r="DJ263" s="11">
        <v>3764.6276870748302</v>
      </c>
      <c r="DK263" s="11">
        <v>3664.2164625850337</v>
      </c>
      <c r="DL263" s="11">
        <v>4585.4898639455787</v>
      </c>
      <c r="DM263" s="11">
        <v>4343.1028292268484</v>
      </c>
      <c r="DN263" s="11">
        <v>4470.3078122308352</v>
      </c>
      <c r="DO263" s="11">
        <v>4085.5083204134366</v>
      </c>
      <c r="DP263" s="11">
        <v>4221.0238222605694</v>
      </c>
      <c r="DQ263" s="11">
        <v>3947.373982758621</v>
      </c>
      <c r="DR263" s="11">
        <v>4427.0487099644124</v>
      </c>
      <c r="DS263" s="11">
        <v>4947.9251105216617</v>
      </c>
      <c r="DT263" s="11">
        <v>3736.546256637168</v>
      </c>
      <c r="DU263" s="11">
        <v>4768.7912711111112</v>
      </c>
      <c r="DV263" s="11">
        <v>4355.0312715712989</v>
      </c>
      <c r="DW263" s="11">
        <v>5261.6334332425067</v>
      </c>
      <c r="DX263" s="11">
        <v>4065.7251374289167</v>
      </c>
      <c r="DY263" s="11">
        <v>4788.7832084095062</v>
      </c>
      <c r="DZ263" s="11">
        <v>4602.3764678899079</v>
      </c>
      <c r="EA263" s="11">
        <v>4749.2663342566948</v>
      </c>
      <c r="EB263" s="11">
        <v>4256.6036759259259</v>
      </c>
      <c r="EC263" s="11">
        <v>4767.852646784715</v>
      </c>
      <c r="ED263" s="11">
        <v>4486.3275304022454</v>
      </c>
      <c r="EE263" s="11">
        <v>4715.3699047619048</v>
      </c>
      <c r="EF263" s="11">
        <v>4458.8780688336519</v>
      </c>
      <c r="EG263" s="11">
        <v>4235.1367495219883</v>
      </c>
      <c r="EH263" s="11">
        <v>4375.387459252157</v>
      </c>
      <c r="EI263" s="11">
        <v>4436.5909137055833</v>
      </c>
      <c r="EJ263" s="11">
        <v>4838.6082233502539</v>
      </c>
      <c r="EK263" s="11">
        <v>4172.1482825203257</v>
      </c>
      <c r="EL263" s="11">
        <v>4439.3842260692463</v>
      </c>
      <c r="EM263" s="11">
        <v>4727.7828338430172</v>
      </c>
      <c r="EN263" s="11">
        <v>4610.2129514963881</v>
      </c>
      <c r="EO263" s="11">
        <v>4643.8485211995858</v>
      </c>
      <c r="EP263" s="11">
        <v>4432.4652277432715</v>
      </c>
      <c r="EQ263" s="11">
        <v>4421.9452182952182</v>
      </c>
      <c r="ER263" s="11">
        <v>4842.8633263378806</v>
      </c>
      <c r="ES263" s="11">
        <v>4855.8482371458549</v>
      </c>
      <c r="ET263" s="11">
        <v>4624.523291272345</v>
      </c>
      <c r="EU263" s="11">
        <v>4927.8646898002107</v>
      </c>
      <c r="EV263" s="11">
        <v>4026.2077789473688</v>
      </c>
      <c r="EW263" s="11">
        <v>4398.1425425531916</v>
      </c>
      <c r="EX263" s="11">
        <v>4609.5790754516474</v>
      </c>
      <c r="EY263" s="11">
        <v>4496.7619402985074</v>
      </c>
      <c r="EZ263" s="11">
        <v>4620.9964574468086</v>
      </c>
      <c r="FA263" s="11">
        <v>4978.4052117263846</v>
      </c>
      <c r="FB263" s="11">
        <v>4866.0208764044946</v>
      </c>
      <c r="FC263" s="11">
        <v>5091.4124831460676</v>
      </c>
      <c r="FD263" s="11">
        <v>3575.7423310810809</v>
      </c>
      <c r="FE263" s="11">
        <v>3354.5581807511735</v>
      </c>
      <c r="FF263" s="11">
        <v>4273.1983038869257</v>
      </c>
      <c r="FG263" s="11">
        <v>4143.3217334905657</v>
      </c>
      <c r="FH263" s="11">
        <v>3957.1899056603775</v>
      </c>
      <c r="FI263" s="11">
        <v>3849.2304358068318</v>
      </c>
      <c r="FJ263" s="11">
        <v>4229.1981999999998</v>
      </c>
      <c r="FK263" s="11">
        <v>4612.9205000000002</v>
      </c>
      <c r="FL263" s="11">
        <v>4031.7948999999999</v>
      </c>
      <c r="FM263" s="11">
        <v>4209.7271000000001</v>
      </c>
      <c r="FN263" s="11">
        <v>4487.3528999999999</v>
      </c>
      <c r="FO263" s="11">
        <v>4506.0657000000001</v>
      </c>
      <c r="FP263" s="11">
        <v>4610.8805000000002</v>
      </c>
      <c r="FQ263" s="11">
        <v>4463.9885000000004</v>
      </c>
      <c r="FR263" s="11">
        <v>5440.4224999999997</v>
      </c>
      <c r="FS263" s="11">
        <v>4329.8798999999999</v>
      </c>
      <c r="FT263" s="11">
        <v>5168.7204000000002</v>
      </c>
      <c r="FU263" s="11">
        <v>5441.8882999999996</v>
      </c>
      <c r="FV263" s="11">
        <v>3861.6812</v>
      </c>
      <c r="FW263" s="11">
        <v>5742.4636</v>
      </c>
      <c r="FX263" s="11">
        <v>5258.5571</v>
      </c>
      <c r="FY263" s="11">
        <v>5310.2857000000004</v>
      </c>
      <c r="FZ263" s="11">
        <v>5374.5069000000003</v>
      </c>
      <c r="GA263" s="11">
        <v>4841.1710999999996</v>
      </c>
      <c r="GB263" s="11">
        <v>5062.2070999999996</v>
      </c>
      <c r="GC263" s="11">
        <v>4996.0653000000002</v>
      </c>
      <c r="GD263" s="11">
        <v>4796.9454999999998</v>
      </c>
      <c r="GE263" s="11">
        <v>5039.1491999999998</v>
      </c>
      <c r="GF263" s="11">
        <v>5134.4101000000001</v>
      </c>
      <c r="GG263" s="11">
        <v>4703.1590999999999</v>
      </c>
      <c r="GH263" s="11">
        <v>4486.6333999999997</v>
      </c>
      <c r="GI263" s="67">
        <f t="shared" si="177"/>
        <v>4657.2524419865304</v>
      </c>
      <c r="GJ263" s="67">
        <v>4353.0704043963269</v>
      </c>
      <c r="GK263" s="67">
        <v>4333.5464047358555</v>
      </c>
      <c r="GL263" s="67">
        <v>2722.8218451022435</v>
      </c>
      <c r="GM263" s="30"/>
      <c r="GN263" s="30"/>
      <c r="GO263" s="30"/>
      <c r="GP263" s="30"/>
    </row>
    <row r="264" spans="2:198" ht="32.25" customHeight="1" x14ac:dyDescent="0.3">
      <c r="B264" s="3" t="s">
        <v>15</v>
      </c>
      <c r="C264" s="3" t="s">
        <v>16</v>
      </c>
      <c r="D264" s="11" t="s">
        <v>28</v>
      </c>
      <c r="E264" s="11" t="s">
        <v>28</v>
      </c>
      <c r="F264" s="11" t="s">
        <v>28</v>
      </c>
      <c r="G264" s="11">
        <v>564.47615384615381</v>
      </c>
      <c r="H264" s="11">
        <v>2194.2954545454545</v>
      </c>
      <c r="I264" s="11">
        <v>1854.8120000000001</v>
      </c>
      <c r="J264" s="11">
        <v>1768.0490625</v>
      </c>
      <c r="K264" s="11">
        <v>2689.0904761904762</v>
      </c>
      <c r="L264" s="11">
        <v>3474.5711392405065</v>
      </c>
      <c r="M264" s="11">
        <v>7158.5613483146062</v>
      </c>
      <c r="N264" s="11">
        <v>9203.5323157894727</v>
      </c>
      <c r="O264" s="11">
        <v>8353.8529032258066</v>
      </c>
      <c r="P264" s="11">
        <v>6818.1452380952378</v>
      </c>
      <c r="Q264" s="11">
        <v>7396.4465137614679</v>
      </c>
      <c r="R264" s="11">
        <v>10872.21523364486</v>
      </c>
      <c r="S264" s="11">
        <v>5996.9037837837832</v>
      </c>
      <c r="T264" s="11">
        <v>8582.0739830508464</v>
      </c>
      <c r="U264" s="11">
        <v>7915.1225735294111</v>
      </c>
      <c r="V264" s="11">
        <v>10287.104897959183</v>
      </c>
      <c r="W264" s="11">
        <v>10787.669746835443</v>
      </c>
      <c r="X264" s="11">
        <v>10892.33186746988</v>
      </c>
      <c r="Y264" s="11">
        <v>11359.442540540542</v>
      </c>
      <c r="Z264" s="11">
        <v>12566.474619047618</v>
      </c>
      <c r="AA264" s="11">
        <v>12862.715596330276</v>
      </c>
      <c r="AB264" s="11">
        <v>12248.264703557314</v>
      </c>
      <c r="AC264" s="11">
        <v>12580.054733096085</v>
      </c>
      <c r="AD264" s="11">
        <v>14571.27119133574</v>
      </c>
      <c r="AE264" s="11">
        <v>13695.980299999999</v>
      </c>
      <c r="AF264" s="11">
        <v>13671.353856209149</v>
      </c>
      <c r="AG264" s="11">
        <v>11784.542852941177</v>
      </c>
      <c r="AH264" s="11">
        <v>14033.137225609755</v>
      </c>
      <c r="AI264" s="11">
        <v>14281.011607142858</v>
      </c>
      <c r="AJ264" s="11">
        <v>13351.18454277286</v>
      </c>
      <c r="AK264" s="11">
        <v>13427.098058823529</v>
      </c>
      <c r="AL264" s="11">
        <v>13958.096850828728</v>
      </c>
      <c r="AM264" s="11">
        <v>13578.447545219638</v>
      </c>
      <c r="AN264" s="11">
        <v>14286.329743589742</v>
      </c>
      <c r="AO264" s="11">
        <v>13653.25473007712</v>
      </c>
      <c r="AP264" s="11">
        <v>12572.71339759036</v>
      </c>
      <c r="AQ264" s="11">
        <v>12078.054625267665</v>
      </c>
      <c r="AR264" s="11">
        <v>12307.441604166666</v>
      </c>
      <c r="AS264" s="11">
        <v>13406.472079831932</v>
      </c>
      <c r="AT264" s="11">
        <v>12662.074271047228</v>
      </c>
      <c r="AU264" s="11">
        <v>12946.44240079365</v>
      </c>
      <c r="AV264" s="11">
        <v>12410.659098039216</v>
      </c>
      <c r="AW264" s="11">
        <v>11484.814666666667</v>
      </c>
      <c r="AX264" s="11">
        <v>11423.602749529189</v>
      </c>
      <c r="AY264" s="11">
        <v>12938.494047619048</v>
      </c>
      <c r="AZ264" s="11">
        <v>14103.552898550724</v>
      </c>
      <c r="BA264" s="11">
        <v>14614.529673321233</v>
      </c>
      <c r="BB264" s="11">
        <v>15050.360290909091</v>
      </c>
      <c r="BC264" s="11">
        <v>10545.900309090908</v>
      </c>
      <c r="BD264" s="11">
        <v>8535.5349464285719</v>
      </c>
      <c r="BE264" s="11">
        <v>11736.344866785081</v>
      </c>
      <c r="BF264" s="11">
        <v>13784.820622775802</v>
      </c>
      <c r="BG264" s="11">
        <v>12799.56827768014</v>
      </c>
      <c r="BH264" s="11">
        <v>13281.659700704226</v>
      </c>
      <c r="BI264" s="11">
        <v>13622.387649122807</v>
      </c>
      <c r="BJ264" s="11">
        <v>13692.870714285715</v>
      </c>
      <c r="BK264" s="11">
        <v>13603.215067340067</v>
      </c>
      <c r="BL264" s="11">
        <v>13632.616537842188</v>
      </c>
      <c r="BM264" s="11">
        <v>13931.11212933754</v>
      </c>
      <c r="BN264" s="11">
        <v>13753.062176560121</v>
      </c>
      <c r="BO264" s="11">
        <v>14731.135422960726</v>
      </c>
      <c r="BP264" s="11">
        <v>14264.402072072071</v>
      </c>
      <c r="BQ264" s="11">
        <v>14640.229897058824</v>
      </c>
      <c r="BR264" s="11">
        <v>11958.467767988252</v>
      </c>
      <c r="BS264" s="11">
        <v>14323.349500713266</v>
      </c>
      <c r="BT264" s="11">
        <v>14568.079789325844</v>
      </c>
      <c r="BU264" s="11">
        <v>14773.49698630137</v>
      </c>
      <c r="BV264" s="11">
        <v>13443.339687074829</v>
      </c>
      <c r="BW264" s="11">
        <v>15849.873536585366</v>
      </c>
      <c r="BX264" s="11">
        <v>15310.128933873144</v>
      </c>
      <c r="BY264" s="11">
        <v>13301.241148886284</v>
      </c>
      <c r="BZ264" s="11">
        <v>12105.436128266034</v>
      </c>
      <c r="CA264" s="11">
        <v>15097.393670557716</v>
      </c>
      <c r="CB264" s="11">
        <v>14452.232346938776</v>
      </c>
      <c r="CC264" s="11">
        <v>14358.724385093168</v>
      </c>
      <c r="CD264" s="11">
        <v>13912.615486618004</v>
      </c>
      <c r="CE264" s="11">
        <v>14335.753730255165</v>
      </c>
      <c r="CF264" s="11">
        <v>13720.803141486811</v>
      </c>
      <c r="CG264" s="11">
        <v>13985.913817527013</v>
      </c>
      <c r="CH264" s="11">
        <v>14273.07173762946</v>
      </c>
      <c r="CI264" s="11">
        <v>14090.753959044368</v>
      </c>
      <c r="CJ264" s="11">
        <v>15105.170101694914</v>
      </c>
      <c r="CK264" s="11">
        <v>14200.886584269663</v>
      </c>
      <c r="CL264" s="11">
        <v>13713.730286028604</v>
      </c>
      <c r="CM264" s="11">
        <v>14357.29884279476</v>
      </c>
      <c r="CN264" s="11">
        <v>15340.787578718784</v>
      </c>
      <c r="CO264" s="11">
        <v>14589.989015486726</v>
      </c>
      <c r="CP264" s="11">
        <v>14261.426087912088</v>
      </c>
      <c r="CQ264" s="11">
        <v>14783.483261105093</v>
      </c>
      <c r="CR264" s="11">
        <v>14653.885726681128</v>
      </c>
      <c r="CS264" s="11">
        <v>15516.237776572669</v>
      </c>
      <c r="CT264" s="11">
        <v>14863.014311827957</v>
      </c>
      <c r="CU264" s="11">
        <v>16665.730756929635</v>
      </c>
      <c r="CV264" s="11">
        <v>13432.453061440678</v>
      </c>
      <c r="CW264" s="11">
        <v>14579.39302742616</v>
      </c>
      <c r="CX264" s="11">
        <v>16576.223685863875</v>
      </c>
      <c r="CY264" s="11">
        <v>16264.639213483146</v>
      </c>
      <c r="CZ264" s="11">
        <v>16750.704223350254</v>
      </c>
      <c r="DA264" s="11">
        <v>16966.154605263157</v>
      </c>
      <c r="DB264" s="11">
        <v>16891.687630522087</v>
      </c>
      <c r="DC264" s="11">
        <v>14250.989312749003</v>
      </c>
      <c r="DD264" s="11">
        <v>6204.6617152743456</v>
      </c>
      <c r="DE264" s="11">
        <v>11800.309188660802</v>
      </c>
      <c r="DF264" s="11">
        <v>14972.241436893204</v>
      </c>
      <c r="DG264" s="11">
        <v>14582.601823472358</v>
      </c>
      <c r="DH264" s="11">
        <v>14485.239714828896</v>
      </c>
      <c r="DI264" s="11">
        <v>14561.289210275929</v>
      </c>
      <c r="DJ264" s="11">
        <v>14201.799753320684</v>
      </c>
      <c r="DK264" s="11">
        <v>13426.017105263158</v>
      </c>
      <c r="DL264" s="11">
        <v>17983.821158594492</v>
      </c>
      <c r="DM264" s="11">
        <v>17979.359147940075</v>
      </c>
      <c r="DN264" s="11">
        <v>17596.286710280376</v>
      </c>
      <c r="DO264" s="11">
        <v>15447.265327188941</v>
      </c>
      <c r="DP264" s="11">
        <v>16097.536844526219</v>
      </c>
      <c r="DQ264" s="11">
        <v>15563.552319634702</v>
      </c>
      <c r="DR264" s="11">
        <v>16505.209322964318</v>
      </c>
      <c r="DS264" s="11">
        <v>15701.996343347639</v>
      </c>
      <c r="DT264" s="11">
        <v>13517.56238831615</v>
      </c>
      <c r="DU264" s="11">
        <v>16281.52348013817</v>
      </c>
      <c r="DV264" s="11">
        <v>13637.489416884247</v>
      </c>
      <c r="DW264" s="11">
        <v>16941.090266094419</v>
      </c>
      <c r="DX264" s="11">
        <v>15381.112948453607</v>
      </c>
      <c r="DY264" s="11">
        <v>15781.205158798284</v>
      </c>
      <c r="DZ264" s="11">
        <v>16215.665528109028</v>
      </c>
      <c r="EA264" s="11">
        <v>16737.145669642854</v>
      </c>
      <c r="EB264" s="11">
        <v>15200.029750223017</v>
      </c>
      <c r="EC264" s="11">
        <v>15999.315627782724</v>
      </c>
      <c r="ED264" s="11">
        <v>14977.052099915327</v>
      </c>
      <c r="EE264" s="11">
        <v>15571.610826306915</v>
      </c>
      <c r="EF264" s="11">
        <v>15560.211570109152</v>
      </c>
      <c r="EG264" s="11">
        <v>14224.177362817361</v>
      </c>
      <c r="EH264" s="11">
        <v>15668.817731367732</v>
      </c>
      <c r="EI264" s="11">
        <v>14164.367013945857</v>
      </c>
      <c r="EJ264" s="11">
        <v>15150.081540983607</v>
      </c>
      <c r="EK264" s="11">
        <v>12657.280221130222</v>
      </c>
      <c r="EL264" s="11">
        <v>14423.020090163936</v>
      </c>
      <c r="EM264" s="11">
        <v>14756.660106382977</v>
      </c>
      <c r="EN264" s="11">
        <v>15088.354314845024</v>
      </c>
      <c r="EO264" s="11">
        <v>14937.740660146699</v>
      </c>
      <c r="EP264" s="11">
        <v>14812.625277777777</v>
      </c>
      <c r="EQ264" s="11">
        <v>15060.416086248984</v>
      </c>
      <c r="ER264" s="11">
        <v>15422.141508515815</v>
      </c>
      <c r="ES264" s="11">
        <v>16137.641145410236</v>
      </c>
      <c r="ET264" s="11">
        <v>15509.717491776315</v>
      </c>
      <c r="EU264" s="11">
        <v>16092.498624382206</v>
      </c>
      <c r="EV264" s="11">
        <v>13749.825240464344</v>
      </c>
      <c r="EW264" s="11">
        <v>14138.693184449958</v>
      </c>
      <c r="EX264" s="11">
        <v>16441.853248564395</v>
      </c>
      <c r="EY264" s="11">
        <v>15195.411408227848</v>
      </c>
      <c r="EZ264" s="11">
        <v>15983.466241721853</v>
      </c>
      <c r="FA264" s="11">
        <v>15772.433622112212</v>
      </c>
      <c r="FB264" s="11">
        <v>15743.989695973707</v>
      </c>
      <c r="FC264" s="11">
        <v>15355.543442354865</v>
      </c>
      <c r="FD264" s="11">
        <v>12899.361708912509</v>
      </c>
      <c r="FE264" s="11">
        <v>11197.169559183674</v>
      </c>
      <c r="FF264" s="11">
        <v>14819.58502843217</v>
      </c>
      <c r="FG264" s="11">
        <v>14028.107467532467</v>
      </c>
      <c r="FH264" s="11">
        <v>13965.890299837925</v>
      </c>
      <c r="FI264" s="11">
        <v>14143.673560421736</v>
      </c>
      <c r="FJ264" s="11">
        <v>15391.665199999999</v>
      </c>
      <c r="FK264" s="11">
        <v>14762.253199999999</v>
      </c>
      <c r="FL264" s="11">
        <v>13642.2853</v>
      </c>
      <c r="FM264" s="11">
        <v>14977.065399999999</v>
      </c>
      <c r="FN264" s="11">
        <v>14690.787700000001</v>
      </c>
      <c r="FO264" s="11">
        <v>14762.0173</v>
      </c>
      <c r="FP264" s="11">
        <v>14977.998799999999</v>
      </c>
      <c r="FQ264" s="11">
        <v>14722.9514</v>
      </c>
      <c r="FR264" s="11">
        <v>15427.4743</v>
      </c>
      <c r="FS264" s="11">
        <v>13049.58</v>
      </c>
      <c r="FT264" s="11">
        <v>15421.178599999999</v>
      </c>
      <c r="FU264" s="11">
        <v>16998.955600000001</v>
      </c>
      <c r="FV264" s="11">
        <v>10494.1805</v>
      </c>
      <c r="FW264" s="11">
        <v>16615.1512</v>
      </c>
      <c r="FX264" s="11">
        <v>16597.8717</v>
      </c>
      <c r="FY264" s="11">
        <v>15646.037</v>
      </c>
      <c r="FZ264" s="11">
        <v>14922.082899999999</v>
      </c>
      <c r="GA264" s="11">
        <v>13563.8613</v>
      </c>
      <c r="GB264" s="11">
        <v>14661.4745</v>
      </c>
      <c r="GC264" s="11">
        <v>14281.509400000001</v>
      </c>
      <c r="GD264" s="11">
        <v>13890.7994</v>
      </c>
      <c r="GE264" s="11">
        <v>15093.1296</v>
      </c>
      <c r="GF264" s="11">
        <v>15281.6813</v>
      </c>
      <c r="GG264" s="11">
        <v>14447.102800000001</v>
      </c>
      <c r="GH264" s="11">
        <v>14055.1301</v>
      </c>
      <c r="GI264" s="67">
        <f t="shared" si="177"/>
        <v>14550.955013846929</v>
      </c>
      <c r="GJ264" s="67">
        <v>15240.554495207825</v>
      </c>
      <c r="GK264" s="67">
        <v>15266.939707577065</v>
      </c>
      <c r="GL264" s="67">
        <v>12300.514746076346</v>
      </c>
      <c r="GM264" s="30"/>
      <c r="GN264" s="30"/>
      <c r="GO264" s="30"/>
      <c r="GP264" s="30"/>
    </row>
    <row r="265" spans="2:198" ht="32.25" customHeight="1" x14ac:dyDescent="0.3">
      <c r="B265" s="3" t="s">
        <v>47</v>
      </c>
      <c r="C265" s="3" t="s">
        <v>14</v>
      </c>
      <c r="D265" s="11" t="s">
        <v>14</v>
      </c>
      <c r="E265" s="11" t="s">
        <v>14</v>
      </c>
      <c r="F265" s="11" t="s">
        <v>14</v>
      </c>
      <c r="G265" s="11" t="s">
        <v>14</v>
      </c>
      <c r="H265" s="11" t="s">
        <v>14</v>
      </c>
      <c r="I265" s="11" t="s">
        <v>14</v>
      </c>
      <c r="J265" s="11" t="s">
        <v>14</v>
      </c>
      <c r="K265" s="11" t="s">
        <v>14</v>
      </c>
      <c r="L265" s="11" t="s">
        <v>14</v>
      </c>
      <c r="M265" s="11" t="s">
        <v>14</v>
      </c>
      <c r="N265" s="11" t="s">
        <v>14</v>
      </c>
      <c r="O265" s="11" t="s">
        <v>14</v>
      </c>
      <c r="P265" s="11" t="s">
        <v>14</v>
      </c>
      <c r="Q265" s="11" t="s">
        <v>14</v>
      </c>
      <c r="R265" s="11" t="s">
        <v>14</v>
      </c>
      <c r="S265" s="11" t="s">
        <v>14</v>
      </c>
      <c r="T265" s="11" t="s">
        <v>14</v>
      </c>
      <c r="U265" s="11" t="s">
        <v>14</v>
      </c>
      <c r="V265" s="11" t="s">
        <v>14</v>
      </c>
      <c r="W265" s="11" t="s">
        <v>14</v>
      </c>
      <c r="X265" s="11" t="s">
        <v>14</v>
      </c>
      <c r="Y265" s="11" t="s">
        <v>14</v>
      </c>
      <c r="Z265" s="11" t="s">
        <v>14</v>
      </c>
      <c r="AA265" s="11" t="s">
        <v>14</v>
      </c>
      <c r="AB265" s="11" t="s">
        <v>14</v>
      </c>
      <c r="AC265" s="11" t="s">
        <v>14</v>
      </c>
      <c r="AD265" s="11" t="s">
        <v>14</v>
      </c>
      <c r="AE265" s="11" t="s">
        <v>14</v>
      </c>
      <c r="AF265" s="11" t="s">
        <v>14</v>
      </c>
      <c r="AG265" s="11" t="s">
        <v>14</v>
      </c>
      <c r="AH265" s="11" t="s">
        <v>14</v>
      </c>
      <c r="AI265" s="11" t="s">
        <v>14</v>
      </c>
      <c r="AJ265" s="11" t="s">
        <v>14</v>
      </c>
      <c r="AK265" s="11" t="s">
        <v>14</v>
      </c>
      <c r="AL265" s="11" t="s">
        <v>14</v>
      </c>
      <c r="AM265" s="11" t="s">
        <v>14</v>
      </c>
      <c r="AN265" s="11" t="s">
        <v>14</v>
      </c>
      <c r="AO265" s="11" t="s">
        <v>14</v>
      </c>
      <c r="AP265" s="11" t="s">
        <v>14</v>
      </c>
      <c r="AQ265" s="11" t="s">
        <v>14</v>
      </c>
      <c r="AR265" s="11" t="s">
        <v>14</v>
      </c>
      <c r="AS265" s="11" t="s">
        <v>14</v>
      </c>
      <c r="AT265" s="11">
        <v>222.41333333333333</v>
      </c>
      <c r="AU265" s="11">
        <v>182.60583333333332</v>
      </c>
      <c r="AV265" s="11">
        <v>644.6653846153846</v>
      </c>
      <c r="AW265" s="11">
        <v>491.81428571428569</v>
      </c>
      <c r="AX265" s="11">
        <v>834.25583333333327</v>
      </c>
      <c r="AY265" s="11">
        <v>1689.6185106382979</v>
      </c>
      <c r="AZ265" s="11">
        <v>984.35181818181809</v>
      </c>
      <c r="BA265" s="11">
        <v>1576.2414814814815</v>
      </c>
      <c r="BB265" s="11">
        <v>2204.8678048780489</v>
      </c>
      <c r="BC265" s="11">
        <v>2260.1394444444445</v>
      </c>
      <c r="BD265" s="11">
        <v>1204.8058163265307</v>
      </c>
      <c r="BE265" s="11">
        <v>2406.4076237623763</v>
      </c>
      <c r="BF265" s="11">
        <v>2626.1002912621361</v>
      </c>
      <c r="BG265" s="11">
        <v>3335.8689928057552</v>
      </c>
      <c r="BH265" s="11">
        <v>2681.3995930232559</v>
      </c>
      <c r="BI265" s="11">
        <v>3444.7743712574847</v>
      </c>
      <c r="BJ265" s="11">
        <v>3873.0155813953493</v>
      </c>
      <c r="BK265" s="11">
        <v>3991.2784393063585</v>
      </c>
      <c r="BL265" s="11">
        <v>3775.1555319148933</v>
      </c>
      <c r="BM265" s="11">
        <v>3783.1273711340204</v>
      </c>
      <c r="BN265" s="11">
        <v>3843.6805940594058</v>
      </c>
      <c r="BO265" s="11">
        <v>3609.6296313364055</v>
      </c>
      <c r="BP265" s="11">
        <v>3917.6159259259261</v>
      </c>
      <c r="BQ265" s="11">
        <v>4471.8245622119821</v>
      </c>
      <c r="BR265" s="11">
        <v>3111.0473059360729</v>
      </c>
      <c r="BS265" s="11">
        <v>3785.6981105990785</v>
      </c>
      <c r="BT265" s="11">
        <v>3954.6493805309733</v>
      </c>
      <c r="BU265" s="11">
        <v>4302.60296803653</v>
      </c>
      <c r="BV265" s="11">
        <v>4382.7249082568806</v>
      </c>
      <c r="BW265" s="11">
        <v>5027.406834862385</v>
      </c>
      <c r="BX265" s="11">
        <v>4813.3114678899083</v>
      </c>
      <c r="BY265" s="11">
        <v>4719.3270909090907</v>
      </c>
      <c r="BZ265" s="11">
        <v>4717.9660091743117</v>
      </c>
      <c r="CA265" s="11">
        <v>5178.2294036697249</v>
      </c>
      <c r="CB265" s="11">
        <v>5374.3288479262674</v>
      </c>
      <c r="CC265" s="11">
        <v>5060.0511520737327</v>
      </c>
      <c r="CD265" s="11">
        <v>4578.0339269406395</v>
      </c>
      <c r="CE265" s="11">
        <v>5035.779816513761</v>
      </c>
      <c r="CF265" s="11">
        <v>5198.7341474654377</v>
      </c>
      <c r="CG265" s="11">
        <v>4980.552777777777</v>
      </c>
      <c r="CH265" s="11">
        <v>4803.1512785388122</v>
      </c>
      <c r="CI265" s="11">
        <v>4608.8603703703702</v>
      </c>
      <c r="CJ265" s="11">
        <v>5032.6125233644862</v>
      </c>
      <c r="CK265" s="11">
        <v>4679.9095327102805</v>
      </c>
      <c r="CL265" s="11">
        <v>4629.3790186915885</v>
      </c>
      <c r="CM265" s="11">
        <v>4812.6492990654206</v>
      </c>
      <c r="CN265" s="11">
        <v>4932.8860377358487</v>
      </c>
      <c r="CO265" s="11">
        <v>4890.025829383886</v>
      </c>
      <c r="CP265" s="11">
        <v>4851.8613744075828</v>
      </c>
      <c r="CQ265" s="11">
        <v>4880.2249282296652</v>
      </c>
      <c r="CR265" s="11">
        <v>4581.8354326923081</v>
      </c>
      <c r="CS265" s="11">
        <v>5186.7653921568626</v>
      </c>
      <c r="CT265" s="11">
        <v>4877.7608823529408</v>
      </c>
      <c r="CU265" s="11">
        <v>5215.5429207920788</v>
      </c>
      <c r="CV265" s="11">
        <v>4012.173613861386</v>
      </c>
      <c r="CW265" s="11">
        <v>4731.6775247524756</v>
      </c>
      <c r="CX265" s="11">
        <v>4843.0780198019802</v>
      </c>
      <c r="CY265" s="11">
        <v>4516.8566502463054</v>
      </c>
      <c r="CZ265" s="11">
        <v>4444.9639603960395</v>
      </c>
      <c r="DA265" s="11">
        <v>4765.597512437811</v>
      </c>
      <c r="DB265" s="11">
        <v>5079.2197014925378</v>
      </c>
      <c r="DC265" s="11">
        <v>4697.8451741293529</v>
      </c>
      <c r="DD265" s="11">
        <v>1755.0906965174129</v>
      </c>
      <c r="DE265" s="11">
        <v>3224.6885643564356</v>
      </c>
      <c r="DF265" s="11">
        <v>3754.7166831683171</v>
      </c>
      <c r="DG265" s="11">
        <v>3551.3046766169155</v>
      </c>
      <c r="DH265" s="11">
        <v>3535.7568159203979</v>
      </c>
      <c r="DI265" s="11">
        <v>3524.8068499999999</v>
      </c>
      <c r="DJ265" s="11">
        <v>3880.9754271356783</v>
      </c>
      <c r="DK265" s="11">
        <v>3980.2594974874373</v>
      </c>
      <c r="DL265" s="11">
        <v>4086.9319095477385</v>
      </c>
      <c r="DM265" s="11">
        <v>4074.9693499999998</v>
      </c>
      <c r="DN265" s="11">
        <v>4247.4889447236183</v>
      </c>
      <c r="DO265" s="11">
        <v>4231.1425757575753</v>
      </c>
      <c r="DP265" s="11">
        <v>4385.6114646464648</v>
      </c>
      <c r="DQ265" s="11">
        <v>4347.58824120603</v>
      </c>
      <c r="DR265" s="11">
        <v>4826.640582010582</v>
      </c>
      <c r="DS265" s="11">
        <v>5391.2627127659571</v>
      </c>
      <c r="DT265" s="11">
        <v>4043.8464736842102</v>
      </c>
      <c r="DU265" s="11">
        <v>4983.3134574468086</v>
      </c>
      <c r="DV265" s="11">
        <v>4844.4555675675674</v>
      </c>
      <c r="DW265" s="11">
        <v>5681.0043169398905</v>
      </c>
      <c r="DX265" s="11">
        <v>4279.4764847553161</v>
      </c>
      <c r="DY265" s="11">
        <v>5148.6351366120216</v>
      </c>
      <c r="DZ265" s="11">
        <v>5023.5456284153006</v>
      </c>
      <c r="EA265" s="11">
        <v>5265.5233146067421</v>
      </c>
      <c r="EB265" s="11">
        <v>5322.7641011235955</v>
      </c>
      <c r="EC265" s="11">
        <v>5257.7169662921351</v>
      </c>
      <c r="ED265" s="11">
        <v>5017.5857541899441</v>
      </c>
      <c r="EE265" s="11">
        <v>5118.9484269662917</v>
      </c>
      <c r="EF265" s="11">
        <v>4710.488146067416</v>
      </c>
      <c r="EG265" s="11">
        <v>4823.0558100558655</v>
      </c>
      <c r="EH265" s="11">
        <v>4624.1533146067413</v>
      </c>
      <c r="EI265" s="11">
        <v>5371.4685119047617</v>
      </c>
      <c r="EJ265" s="11">
        <v>5681.8378698224851</v>
      </c>
      <c r="EK265" s="11">
        <v>4797.9105882352942</v>
      </c>
      <c r="EL265" s="11">
        <v>4956.1567455621298</v>
      </c>
      <c r="EM265" s="11">
        <v>4910.6255952380952</v>
      </c>
      <c r="EN265" s="11">
        <v>5263.1849999999995</v>
      </c>
      <c r="EO265" s="11">
        <v>5105.2359171597636</v>
      </c>
      <c r="EP265" s="11">
        <v>5238.2410714285716</v>
      </c>
      <c r="EQ265" s="11">
        <v>5032.8049404761905</v>
      </c>
      <c r="ER265" s="11">
        <v>5035.9188622754491</v>
      </c>
      <c r="ES265" s="11">
        <v>5607.8934131736523</v>
      </c>
      <c r="ET265" s="11">
        <v>4942.324311377246</v>
      </c>
      <c r="EU265" s="11">
        <v>5211.6393413173655</v>
      </c>
      <c r="EV265" s="11">
        <v>4411.9775903614463</v>
      </c>
      <c r="EW265" s="11">
        <v>4698.8513855421688</v>
      </c>
      <c r="EX265" s="11">
        <v>4521.654850299401</v>
      </c>
      <c r="EY265" s="11">
        <v>4573.0440853658538</v>
      </c>
      <c r="EZ265" s="11">
        <v>4477.1389570552146</v>
      </c>
      <c r="FA265" s="11">
        <v>4637.8911392405071</v>
      </c>
      <c r="FB265" s="11">
        <v>4882.3256687898092</v>
      </c>
      <c r="FC265" s="11">
        <v>5318.9088535031842</v>
      </c>
      <c r="FD265" s="11">
        <v>3282.3400636942674</v>
      </c>
      <c r="FE265" s="11">
        <v>3788.8355333333329</v>
      </c>
      <c r="FF265" s="11">
        <v>4438.0084563758392</v>
      </c>
      <c r="FG265" s="11">
        <v>4038.3646308724828</v>
      </c>
      <c r="FH265" s="11">
        <v>4365.479597315436</v>
      </c>
      <c r="FI265" s="11">
        <v>3937.6979999999999</v>
      </c>
      <c r="FJ265" s="11">
        <v>4496.4883</v>
      </c>
      <c r="FK265" s="11">
        <v>4618.5348999999997</v>
      </c>
      <c r="FL265" s="11">
        <v>4549.8766999999998</v>
      </c>
      <c r="FM265" s="11">
        <v>4922.4404999999997</v>
      </c>
      <c r="FN265" s="11">
        <v>4983.6165000000001</v>
      </c>
      <c r="FO265" s="11">
        <v>5505.5497999999998</v>
      </c>
      <c r="FP265" s="11">
        <v>5532.0248000000001</v>
      </c>
      <c r="FQ265" s="11">
        <v>5728.4034000000001</v>
      </c>
      <c r="FR265" s="11">
        <v>6009.7447000000002</v>
      </c>
      <c r="FS265" s="11">
        <v>5093.1347999999998</v>
      </c>
      <c r="FT265" s="11">
        <v>5672.2200999999995</v>
      </c>
      <c r="FU265" s="11">
        <v>6557.2381999999998</v>
      </c>
      <c r="FV265" s="11">
        <v>4941.1679999999997</v>
      </c>
      <c r="FW265" s="11">
        <v>6049.6527999999998</v>
      </c>
      <c r="FX265" s="11">
        <v>5863.8087999999998</v>
      </c>
      <c r="FY265" s="11">
        <v>5668.6746999999996</v>
      </c>
      <c r="FZ265" s="11">
        <v>5739.6842999999999</v>
      </c>
      <c r="GA265" s="11">
        <v>6161.5436</v>
      </c>
      <c r="GB265" s="11">
        <v>5759.8809000000001</v>
      </c>
      <c r="GC265" s="11">
        <v>6119.4214000000002</v>
      </c>
      <c r="GD265" s="11">
        <v>5496.0097999999998</v>
      </c>
      <c r="GE265" s="11">
        <v>5824.7979999999998</v>
      </c>
      <c r="GF265" s="11">
        <v>5640.6544000000004</v>
      </c>
      <c r="GG265" s="11">
        <v>4839.8371999999999</v>
      </c>
      <c r="GH265" s="11">
        <v>4356.0586999999996</v>
      </c>
      <c r="GI265" s="67">
        <f t="shared" si="177"/>
        <v>5223.29505059657</v>
      </c>
      <c r="GJ265" s="67">
        <v>4670.8843320835567</v>
      </c>
      <c r="GK265" s="67">
        <v>4681.0242625775336</v>
      </c>
      <c r="GL265" s="67">
        <v>1445.2528135593218</v>
      </c>
      <c r="GM265" s="30"/>
      <c r="GN265" s="30"/>
      <c r="GO265" s="30"/>
      <c r="GP265" s="30"/>
    </row>
    <row r="266" spans="2:198" ht="32.25" customHeight="1" x14ac:dyDescent="0.3">
      <c r="B266" s="3" t="s">
        <v>48</v>
      </c>
      <c r="C266" s="3" t="s">
        <v>14</v>
      </c>
      <c r="D266" s="11" t="s">
        <v>14</v>
      </c>
      <c r="E266" s="11" t="s">
        <v>14</v>
      </c>
      <c r="F266" s="11" t="s">
        <v>14</v>
      </c>
      <c r="G266" s="11" t="s">
        <v>14</v>
      </c>
      <c r="H266" s="11" t="s">
        <v>14</v>
      </c>
      <c r="I266" s="11" t="s">
        <v>14</v>
      </c>
      <c r="J266" s="11" t="s">
        <v>14</v>
      </c>
      <c r="K266" s="11" t="s">
        <v>14</v>
      </c>
      <c r="L266" s="11" t="s">
        <v>14</v>
      </c>
      <c r="M266" s="11" t="s">
        <v>14</v>
      </c>
      <c r="N266" s="11" t="s">
        <v>14</v>
      </c>
      <c r="O266" s="11" t="s">
        <v>14</v>
      </c>
      <c r="P266" s="11" t="s">
        <v>14</v>
      </c>
      <c r="Q266" s="11" t="s">
        <v>14</v>
      </c>
      <c r="R266" s="11" t="s">
        <v>14</v>
      </c>
      <c r="S266" s="11" t="s">
        <v>14</v>
      </c>
      <c r="T266" s="11" t="s">
        <v>14</v>
      </c>
      <c r="U266" s="11" t="s">
        <v>14</v>
      </c>
      <c r="V266" s="11" t="s">
        <v>14</v>
      </c>
      <c r="W266" s="11" t="s">
        <v>14</v>
      </c>
      <c r="X266" s="11" t="s">
        <v>14</v>
      </c>
      <c r="Y266" s="11" t="s">
        <v>14</v>
      </c>
      <c r="Z266" s="11" t="s">
        <v>14</v>
      </c>
      <c r="AA266" s="11" t="s">
        <v>14</v>
      </c>
      <c r="AB266" s="11" t="s">
        <v>14</v>
      </c>
      <c r="AC266" s="11" t="s">
        <v>14</v>
      </c>
      <c r="AD266" s="11" t="s">
        <v>14</v>
      </c>
      <c r="AE266" s="11" t="s">
        <v>14</v>
      </c>
      <c r="AF266" s="11" t="s">
        <v>14</v>
      </c>
      <c r="AG266" s="11" t="s">
        <v>14</v>
      </c>
      <c r="AH266" s="11" t="s">
        <v>14</v>
      </c>
      <c r="AI266" s="11" t="s">
        <v>14</v>
      </c>
      <c r="AJ266" s="11" t="s">
        <v>14</v>
      </c>
      <c r="AK266" s="11" t="s">
        <v>14</v>
      </c>
      <c r="AL266" s="11" t="s">
        <v>14</v>
      </c>
      <c r="AM266" s="11" t="s">
        <v>14</v>
      </c>
      <c r="AN266" s="11" t="s">
        <v>14</v>
      </c>
      <c r="AO266" s="11" t="s">
        <v>14</v>
      </c>
      <c r="AP266" s="11" t="s">
        <v>14</v>
      </c>
      <c r="AQ266" s="11" t="s">
        <v>14</v>
      </c>
      <c r="AR266" s="11">
        <v>1055</v>
      </c>
      <c r="AS266" s="11">
        <v>705</v>
      </c>
      <c r="AT266" s="11">
        <v>156.66666666666666</v>
      </c>
      <c r="AU266" s="11">
        <v>503.85</v>
      </c>
      <c r="AV266" s="11">
        <v>415.25</v>
      </c>
      <c r="AW266" s="11">
        <v>1884.25</v>
      </c>
      <c r="AX266" s="11">
        <v>1983.7474999999999</v>
      </c>
      <c r="AY266" s="11">
        <v>871.99249999999995</v>
      </c>
      <c r="AZ266" s="11">
        <v>1816.7474999999999</v>
      </c>
      <c r="BA266" s="11">
        <v>1034.75</v>
      </c>
      <c r="BB266" s="11">
        <v>1127</v>
      </c>
      <c r="BC266" s="11">
        <v>619.5</v>
      </c>
      <c r="BD266" s="11">
        <v>533.48249999999996</v>
      </c>
      <c r="BE266" s="11">
        <v>196.75</v>
      </c>
      <c r="BF266" s="11">
        <v>864.25</v>
      </c>
      <c r="BG266" s="11">
        <v>278</v>
      </c>
      <c r="BH266" s="11">
        <v>570</v>
      </c>
      <c r="BI266" s="11">
        <v>522.005</v>
      </c>
      <c r="BJ266" s="11">
        <v>650.25</v>
      </c>
      <c r="BK266" s="11">
        <v>509.75</v>
      </c>
      <c r="BL266" s="11">
        <v>478</v>
      </c>
      <c r="BM266" s="11">
        <v>699.5</v>
      </c>
      <c r="BN266" s="11">
        <v>452.75</v>
      </c>
      <c r="BO266" s="11">
        <v>462.75</v>
      </c>
      <c r="BP266" s="11">
        <v>915.75</v>
      </c>
      <c r="BQ266" s="11">
        <v>350.25</v>
      </c>
      <c r="BR266" s="11">
        <v>931</v>
      </c>
      <c r="BS266" s="11" t="s">
        <v>14</v>
      </c>
      <c r="BT266" s="11">
        <v>1835.8</v>
      </c>
      <c r="BU266" s="11">
        <v>1494</v>
      </c>
      <c r="BV266" s="11">
        <v>1477.75</v>
      </c>
      <c r="BW266" s="11">
        <v>1571.2525000000001</v>
      </c>
      <c r="BX266" s="11">
        <v>1169.2574999999999</v>
      </c>
      <c r="BY266" s="11">
        <v>1030.25</v>
      </c>
      <c r="BZ266" s="11">
        <v>585.5</v>
      </c>
      <c r="CA266" s="11">
        <v>1204.5</v>
      </c>
      <c r="CB266" s="11">
        <v>1263.5</v>
      </c>
      <c r="CC266" s="11">
        <v>771.5</v>
      </c>
      <c r="CD266" s="11">
        <v>402.755</v>
      </c>
      <c r="CE266" s="11">
        <v>1013.5</v>
      </c>
      <c r="CF266" s="11">
        <v>1086.5025000000001</v>
      </c>
      <c r="CG266" s="11">
        <v>686.75</v>
      </c>
      <c r="CH266" s="11">
        <v>939.25</v>
      </c>
      <c r="CI266" s="11">
        <v>683</v>
      </c>
      <c r="CJ266" s="11">
        <v>815</v>
      </c>
      <c r="CK266" s="11">
        <v>1443.2550000000001</v>
      </c>
      <c r="CL266" s="11">
        <v>847.5</v>
      </c>
      <c r="CM266" s="11">
        <v>762.25</v>
      </c>
      <c r="CN266" s="11">
        <v>475.75</v>
      </c>
      <c r="CO266" s="11">
        <v>326.5</v>
      </c>
      <c r="CP266" s="11">
        <v>758</v>
      </c>
      <c r="CQ266" s="11">
        <v>488</v>
      </c>
      <c r="CR266" s="11">
        <v>528.25</v>
      </c>
      <c r="CS266" s="11">
        <v>879.25</v>
      </c>
      <c r="CT266" s="11">
        <v>960.74749999999995</v>
      </c>
      <c r="CU266" s="11">
        <v>1421.75</v>
      </c>
      <c r="CV266" s="11">
        <v>817.49749999999995</v>
      </c>
      <c r="CW266" s="11">
        <v>3900.7424999999998</v>
      </c>
      <c r="CX266" s="11">
        <v>3117.2575000000002</v>
      </c>
      <c r="CY266" s="11">
        <v>1791.5050000000001</v>
      </c>
      <c r="CZ266" s="11">
        <v>1527.5050000000001</v>
      </c>
      <c r="DA266" s="11">
        <v>1289.25</v>
      </c>
      <c r="DB266" s="11">
        <v>1345.99</v>
      </c>
      <c r="DC266" s="11">
        <v>1481.25</v>
      </c>
      <c r="DD266" s="11">
        <v>159.75</v>
      </c>
      <c r="DE266" s="11">
        <v>394.25</v>
      </c>
      <c r="DF266" s="11">
        <v>238.245</v>
      </c>
      <c r="DG266" s="11">
        <v>416</v>
      </c>
      <c r="DH266" s="11">
        <v>589.49749999999995</v>
      </c>
      <c r="DI266" s="11">
        <v>243.25</v>
      </c>
      <c r="DJ266" s="11">
        <v>463</v>
      </c>
      <c r="DK266" s="11">
        <v>717.49249999999995</v>
      </c>
      <c r="DL266" s="11">
        <v>432.25</v>
      </c>
      <c r="DM266" s="11">
        <v>524</v>
      </c>
      <c r="DN266" s="11">
        <v>404</v>
      </c>
      <c r="DO266" s="11">
        <v>10.876712328767123</v>
      </c>
      <c r="DP266" s="11">
        <v>7.6438356164383565</v>
      </c>
      <c r="DQ266" s="11">
        <v>8.6575342465753433</v>
      </c>
      <c r="DR266" s="11">
        <v>24.904436860068259</v>
      </c>
      <c r="DS266" s="11">
        <v>9.7234228187919474</v>
      </c>
      <c r="DT266" s="11">
        <v>7.8827420901246414</v>
      </c>
      <c r="DU266" s="11">
        <v>10.125503355704698</v>
      </c>
      <c r="DV266" s="11">
        <v>12.783211888782358</v>
      </c>
      <c r="DW266" s="11">
        <v>14.213815915627997</v>
      </c>
      <c r="DX266" s="11">
        <v>12.685257864878801</v>
      </c>
      <c r="DY266" s="11">
        <v>3.2228352490421455</v>
      </c>
      <c r="DZ266" s="11">
        <v>5.7624425287356322</v>
      </c>
      <c r="EA266" s="11">
        <v>2.9990421455938696</v>
      </c>
      <c r="EB266" s="11">
        <v>5.7461685823754793</v>
      </c>
      <c r="EC266" s="11">
        <v>3.9319852941176472</v>
      </c>
      <c r="ED266" s="11">
        <v>2.5663052543786491</v>
      </c>
      <c r="EE266" s="11">
        <v>12.674924496644296</v>
      </c>
      <c r="EF266" s="11">
        <v>12.913993288590603</v>
      </c>
      <c r="EG266" s="11">
        <v>7.6084479865771817</v>
      </c>
      <c r="EH266" s="11">
        <v>18.775981543624162</v>
      </c>
      <c r="EI266" s="11">
        <v>40.933006700167503</v>
      </c>
      <c r="EJ266" s="11">
        <v>25.541341156747695</v>
      </c>
      <c r="EK266" s="11">
        <v>10.872715842414081</v>
      </c>
      <c r="EL266" s="11">
        <v>8.3554149203688191</v>
      </c>
      <c r="EM266" s="11">
        <v>10.257521568627451</v>
      </c>
      <c r="EN266" s="11">
        <v>10.683882352941177</v>
      </c>
      <c r="EO266" s="11">
        <v>19.225200000000001</v>
      </c>
      <c r="EP266" s="11">
        <v>30.322784313725492</v>
      </c>
      <c r="EQ266" s="11">
        <v>23.202690196078432</v>
      </c>
      <c r="ER266" s="11">
        <v>14.455813771517995</v>
      </c>
      <c r="ES266" s="11">
        <v>34.225625978090768</v>
      </c>
      <c r="ET266" s="11">
        <v>20.780798122065729</v>
      </c>
      <c r="EU266" s="11">
        <v>27.422159624413144</v>
      </c>
      <c r="EV266" s="11">
        <v>12.757425665101721</v>
      </c>
      <c r="EW266" s="11">
        <v>24.382552693208432</v>
      </c>
      <c r="EX266" s="11">
        <v>36.393217324052593</v>
      </c>
      <c r="EY266" s="11">
        <v>45.191937743190664</v>
      </c>
      <c r="EZ266" s="11">
        <v>25.537245136186772</v>
      </c>
      <c r="FA266" s="11">
        <v>32.296630350194555</v>
      </c>
      <c r="FB266" s="11">
        <v>36.085338521400779</v>
      </c>
      <c r="FC266" s="11">
        <v>30.043992217898833</v>
      </c>
      <c r="FD266" s="11">
        <v>20.6863813229572</v>
      </c>
      <c r="FE266" s="11">
        <v>31.366202334630351</v>
      </c>
      <c r="FF266" s="11">
        <v>30.763237354085604</v>
      </c>
      <c r="FG266" s="11">
        <v>25.066568093385214</v>
      </c>
      <c r="FH266" s="11">
        <v>26.346311284046696</v>
      </c>
      <c r="FI266" s="11">
        <v>18.935136186770428</v>
      </c>
      <c r="FJ266" s="11">
        <v>14.597099999999999</v>
      </c>
      <c r="FK266" s="11">
        <v>26.527000000000001</v>
      </c>
      <c r="FL266" s="11">
        <v>5.8567</v>
      </c>
      <c r="FM266" s="11">
        <v>12.7287</v>
      </c>
      <c r="FN266" s="11">
        <v>31.0015</v>
      </c>
      <c r="FO266" s="11">
        <v>33.756100000000004</v>
      </c>
      <c r="FP266" s="11">
        <v>15.7897</v>
      </c>
      <c r="FQ266" s="11">
        <v>17.6447</v>
      </c>
      <c r="FR266" s="11">
        <v>35.881100000000004</v>
      </c>
      <c r="FS266" s="11">
        <v>32.8324</v>
      </c>
      <c r="FT266" s="11">
        <v>32.729700000000001</v>
      </c>
      <c r="FU266" s="11">
        <v>37.841900000000003</v>
      </c>
      <c r="FV266" s="11">
        <v>29.227799999999998</v>
      </c>
      <c r="FW266" s="11">
        <v>72.920500000000004</v>
      </c>
      <c r="FX266" s="11">
        <v>54.335999999999999</v>
      </c>
      <c r="FY266" s="11">
        <v>24.0625</v>
      </c>
      <c r="FZ266" s="11">
        <v>42.848700000000001</v>
      </c>
      <c r="GA266" s="11">
        <v>18.653600000000001</v>
      </c>
      <c r="GB266" s="11">
        <v>13.273099999999999</v>
      </c>
      <c r="GC266" s="11">
        <v>26.208100000000002</v>
      </c>
      <c r="GD266" s="11">
        <v>23.035799999999998</v>
      </c>
      <c r="GE266" s="11">
        <v>29.857800000000001</v>
      </c>
      <c r="GF266" s="11">
        <v>21.200500000000002</v>
      </c>
      <c r="GG266" s="11">
        <v>54.219499999999996</v>
      </c>
      <c r="GH266" s="11">
        <v>59.944600000000001</v>
      </c>
      <c r="GI266" s="67">
        <f t="shared" si="177"/>
        <v>29.981751841763945</v>
      </c>
      <c r="GJ266" s="67">
        <v>18.592689440064948</v>
      </c>
      <c r="GK266" s="67">
        <v>17.212936235570812</v>
      </c>
      <c r="GL266" s="67">
        <v>1015.62</v>
      </c>
      <c r="GM266" s="30"/>
      <c r="GN266" s="30"/>
      <c r="GO266" s="30"/>
      <c r="GP266" s="30"/>
    </row>
    <row r="267" spans="2:198" ht="32.25" customHeight="1" x14ac:dyDescent="0.3">
      <c r="B267" s="3" t="s">
        <v>49</v>
      </c>
      <c r="C267" s="3" t="s">
        <v>14</v>
      </c>
      <c r="D267" s="11" t="s">
        <v>14</v>
      </c>
      <c r="E267" s="11" t="s">
        <v>14</v>
      </c>
      <c r="F267" s="11" t="s">
        <v>14</v>
      </c>
      <c r="G267" s="11" t="s">
        <v>14</v>
      </c>
      <c r="H267" s="11" t="s">
        <v>14</v>
      </c>
      <c r="I267" s="11" t="s">
        <v>14</v>
      </c>
      <c r="J267" s="11" t="s">
        <v>14</v>
      </c>
      <c r="K267" s="11" t="s">
        <v>14</v>
      </c>
      <c r="L267" s="11" t="s">
        <v>14</v>
      </c>
      <c r="M267" s="11" t="s">
        <v>14</v>
      </c>
      <c r="N267" s="11" t="s">
        <v>14</v>
      </c>
      <c r="O267" s="11" t="s">
        <v>14</v>
      </c>
      <c r="P267" s="11" t="s">
        <v>14</v>
      </c>
      <c r="Q267" s="11" t="s">
        <v>14</v>
      </c>
      <c r="R267" s="11" t="s">
        <v>14</v>
      </c>
      <c r="S267" s="11" t="s">
        <v>14</v>
      </c>
      <c r="T267" s="11" t="s">
        <v>14</v>
      </c>
      <c r="U267" s="11" t="s">
        <v>14</v>
      </c>
      <c r="V267" s="11" t="s">
        <v>14</v>
      </c>
      <c r="W267" s="11" t="s">
        <v>14</v>
      </c>
      <c r="X267" s="11" t="s">
        <v>14</v>
      </c>
      <c r="Y267" s="11" t="s">
        <v>14</v>
      </c>
      <c r="Z267" s="11" t="s">
        <v>14</v>
      </c>
      <c r="AA267" s="11" t="s">
        <v>14</v>
      </c>
      <c r="AB267" s="11" t="s">
        <v>14</v>
      </c>
      <c r="AC267" s="11" t="s">
        <v>14</v>
      </c>
      <c r="AD267" s="11" t="s">
        <v>14</v>
      </c>
      <c r="AE267" s="11" t="s">
        <v>14</v>
      </c>
      <c r="AF267" s="11" t="s">
        <v>14</v>
      </c>
      <c r="AG267" s="11" t="s">
        <v>14</v>
      </c>
      <c r="AH267" s="11" t="s">
        <v>14</v>
      </c>
      <c r="AI267" s="11" t="s">
        <v>14</v>
      </c>
      <c r="AJ267" s="11" t="s">
        <v>14</v>
      </c>
      <c r="AK267" s="11" t="s">
        <v>14</v>
      </c>
      <c r="AL267" s="11" t="s">
        <v>14</v>
      </c>
      <c r="AM267" s="11" t="s">
        <v>14</v>
      </c>
      <c r="AN267" s="11" t="s">
        <v>14</v>
      </c>
      <c r="AO267" s="11" t="s">
        <v>14</v>
      </c>
      <c r="AP267" s="11" t="s">
        <v>14</v>
      </c>
      <c r="AQ267" s="11" t="s">
        <v>14</v>
      </c>
      <c r="AR267" s="11" t="s">
        <v>14</v>
      </c>
      <c r="AS267" s="11" t="s">
        <v>14</v>
      </c>
      <c r="AT267" s="11" t="s">
        <v>14</v>
      </c>
      <c r="AU267" s="11">
        <v>1056.1546341463416</v>
      </c>
      <c r="AV267" s="11">
        <v>2302.7418435754189</v>
      </c>
      <c r="AW267" s="11">
        <v>1992.7480487804876</v>
      </c>
      <c r="AX267" s="11">
        <v>2309.6726923076922</v>
      </c>
      <c r="AY267" s="11">
        <v>2801.0347757255936</v>
      </c>
      <c r="AZ267" s="11">
        <v>2476.1610112359549</v>
      </c>
      <c r="BA267" s="11">
        <v>2986.0727500000003</v>
      </c>
      <c r="BB267" s="11">
        <v>2798.9027829002516</v>
      </c>
      <c r="BC267" s="11">
        <v>2873.9011832061069</v>
      </c>
      <c r="BD267" s="11">
        <v>1795.8458432087511</v>
      </c>
      <c r="BE267" s="11">
        <v>2199.429408</v>
      </c>
      <c r="BF267" s="11">
        <v>2782.9779190751447</v>
      </c>
      <c r="BG267" s="11">
        <v>2741.4925070955537</v>
      </c>
      <c r="BH267" s="11">
        <v>2529.6643552750224</v>
      </c>
      <c r="BI267" s="11">
        <v>2272.6061669505962</v>
      </c>
      <c r="BJ267" s="11">
        <v>2240.2369522365429</v>
      </c>
      <c r="BK267" s="11">
        <v>1903.1249119373779</v>
      </c>
      <c r="BL267" s="11">
        <v>1987.6757572041693</v>
      </c>
      <c r="BM267" s="11">
        <v>2170.1119243104554</v>
      </c>
      <c r="BN267" s="11">
        <v>2262.9628900255752</v>
      </c>
      <c r="BO267" s="11">
        <v>2171.2313037974682</v>
      </c>
      <c r="BP267" s="11">
        <v>2155.707262773723</v>
      </c>
      <c r="BQ267" s="11">
        <v>2540.8972040302265</v>
      </c>
      <c r="BR267" s="11">
        <v>1878.110703517588</v>
      </c>
      <c r="BS267" s="11">
        <v>2236.5670175438595</v>
      </c>
      <c r="BT267" s="11">
        <v>2276.9332114073154</v>
      </c>
      <c r="BU267" s="11">
        <v>2323.8237675840978</v>
      </c>
      <c r="BV267" s="11">
        <v>2228.2808292978211</v>
      </c>
      <c r="BW267" s="11">
        <v>2783.4799268292682</v>
      </c>
      <c r="BX267" s="11">
        <v>2473.6684638922889</v>
      </c>
      <c r="BY267" s="11">
        <v>2536.7555282112844</v>
      </c>
      <c r="BZ267" s="11">
        <v>2339.6345508274235</v>
      </c>
      <c r="CA267" s="11">
        <v>2590.3843166767006</v>
      </c>
      <c r="CB267" s="11">
        <v>2609.0586448880827</v>
      </c>
      <c r="CC267" s="11">
        <v>2494.6395843373493</v>
      </c>
      <c r="CD267" s="11">
        <v>2397.39834725537</v>
      </c>
      <c r="CE267" s="11">
        <v>2541.1199884192238</v>
      </c>
      <c r="CF267" s="11">
        <v>2566.3903969194316</v>
      </c>
      <c r="CG267" s="11">
        <v>2540.0984345238094</v>
      </c>
      <c r="CH267" s="11">
        <v>2616.3274672228845</v>
      </c>
      <c r="CI267" s="11">
        <v>2469.3872995283018</v>
      </c>
      <c r="CJ267" s="11">
        <v>2739.6975847953217</v>
      </c>
      <c r="CK267" s="11">
        <v>2548.1709764705884</v>
      </c>
      <c r="CL267" s="11">
        <v>2370.6384092253102</v>
      </c>
      <c r="CM267" s="11">
        <v>2352.6169089834516</v>
      </c>
      <c r="CN267" s="11">
        <v>2444.2745840707962</v>
      </c>
      <c r="CO267" s="11">
        <v>2295.1163401759532</v>
      </c>
      <c r="CP267" s="11">
        <v>2282.5273948598128</v>
      </c>
      <c r="CQ267" s="11">
        <v>2351.7823801270943</v>
      </c>
      <c r="CR267" s="11">
        <v>2308.1683835457707</v>
      </c>
      <c r="CS267" s="11">
        <v>2466.4186906141367</v>
      </c>
      <c r="CT267" s="11">
        <v>2378.0804519119351</v>
      </c>
      <c r="CU267" s="11">
        <v>2705.2277707006369</v>
      </c>
      <c r="CV267" s="11">
        <v>2041.9177185871454</v>
      </c>
      <c r="CW267" s="11">
        <v>2261.3659791425262</v>
      </c>
      <c r="CX267" s="11">
        <v>2264.6887064965199</v>
      </c>
      <c r="CY267" s="11">
        <v>2160.7231002331</v>
      </c>
      <c r="CZ267" s="11">
        <v>2318.2779193454121</v>
      </c>
      <c r="DA267" s="11">
        <v>2367.5984944346806</v>
      </c>
      <c r="DB267" s="11">
        <v>2559.0947741935483</v>
      </c>
      <c r="DC267" s="11">
        <v>2561.2131922398589</v>
      </c>
      <c r="DD267" s="11">
        <v>954.04463768115943</v>
      </c>
      <c r="DE267" s="11">
        <v>2026.9318991097923</v>
      </c>
      <c r="DF267" s="11">
        <v>2246.7816023738874</v>
      </c>
      <c r="DG267" s="11">
        <v>2155.6973721759809</v>
      </c>
      <c r="DH267" s="11">
        <v>2034.3906607142858</v>
      </c>
      <c r="DI267" s="11">
        <v>2092.5150777511963</v>
      </c>
      <c r="DJ267" s="11">
        <v>2318.8084141232794</v>
      </c>
      <c r="DK267" s="11">
        <v>2270.031245508982</v>
      </c>
      <c r="DL267" s="11">
        <v>2419.4237094837936</v>
      </c>
      <c r="DM267" s="11">
        <v>2469.931595424443</v>
      </c>
      <c r="DN267" s="11">
        <v>2547.8976853526219</v>
      </c>
      <c r="DO267" s="11">
        <v>2543.1615259348609</v>
      </c>
      <c r="DP267" s="11">
        <v>2528.3591611345805</v>
      </c>
      <c r="DQ267" s="11">
        <v>2421.5392028985507</v>
      </c>
      <c r="DR267" s="11">
        <v>2493.663720508167</v>
      </c>
      <c r="DS267" s="11">
        <v>3110.6882527206772</v>
      </c>
      <c r="DT267" s="11">
        <v>2239.6007980652962</v>
      </c>
      <c r="DU267" s="11">
        <v>2878.344696969697</v>
      </c>
      <c r="DV267" s="11">
        <v>2655.9702919708029</v>
      </c>
      <c r="DW267" s="11">
        <v>3049.8352007299272</v>
      </c>
      <c r="DX267" s="11">
        <v>2468.7146110810318</v>
      </c>
      <c r="DY267" s="11">
        <v>2814.0309908814593</v>
      </c>
      <c r="DZ267" s="11">
        <v>2697.7747807551768</v>
      </c>
      <c r="EA267" s="11">
        <v>2847.7469446135119</v>
      </c>
      <c r="EB267" s="11">
        <v>2749.0324893487523</v>
      </c>
      <c r="EC267" s="11">
        <v>2789.7595188794153</v>
      </c>
      <c r="ED267" s="11">
        <v>2693.2631851400733</v>
      </c>
      <c r="EE267" s="11">
        <v>2839.6457439024389</v>
      </c>
      <c r="EF267" s="11">
        <v>2704.7410182926828</v>
      </c>
      <c r="EG267" s="11">
        <v>2648.6928492983525</v>
      </c>
      <c r="EH267" s="11">
        <v>2803.0115417428401</v>
      </c>
      <c r="EI267" s="11">
        <v>3078.8423261694056</v>
      </c>
      <c r="EJ267" s="11">
        <v>3200.6310716550415</v>
      </c>
      <c r="EK267" s="11">
        <v>2767.031831432193</v>
      </c>
      <c r="EL267" s="11">
        <v>2757.1242395437262</v>
      </c>
      <c r="EM267" s="11">
        <v>2877.0148479087452</v>
      </c>
      <c r="EN267" s="11">
        <v>2824.978262523779</v>
      </c>
      <c r="EO267" s="11">
        <v>2714.5776060797975</v>
      </c>
      <c r="EP267" s="11">
        <v>2605.2499619771861</v>
      </c>
      <c r="EQ267" s="11">
        <v>2491.9903804692453</v>
      </c>
      <c r="ER267" s="11">
        <v>2682.9236317460318</v>
      </c>
      <c r="ES267" s="11">
        <v>2853.1064612452351</v>
      </c>
      <c r="ET267" s="11">
        <v>2626.3218690400508</v>
      </c>
      <c r="EU267" s="11">
        <v>2809.7294844048374</v>
      </c>
      <c r="EV267" s="11">
        <v>2429.8433099041531</v>
      </c>
      <c r="EW267" s="11">
        <v>2336.3004077669902</v>
      </c>
      <c r="EX267" s="11">
        <v>2510.2668366013072</v>
      </c>
      <c r="EY267" s="11">
        <v>2443.9709847984136</v>
      </c>
      <c r="EZ267" s="11">
        <v>2458.5792240802675</v>
      </c>
      <c r="FA267" s="11">
        <v>2578.772010832769</v>
      </c>
      <c r="FB267" s="11">
        <v>2696.5687649964716</v>
      </c>
      <c r="FC267" s="11">
        <v>3194.6736590584878</v>
      </c>
      <c r="FD267" s="11">
        <v>2009.7978868194843</v>
      </c>
      <c r="FE267" s="11">
        <v>2285.919639175258</v>
      </c>
      <c r="FF267" s="11">
        <v>2657.9699926308031</v>
      </c>
      <c r="FG267" s="11">
        <v>2553.1579955784819</v>
      </c>
      <c r="FH267" s="11">
        <v>2374.6180014749261</v>
      </c>
      <c r="FI267" s="11">
        <v>2443.9653897550111</v>
      </c>
      <c r="FJ267" s="11">
        <v>2686.2249000000002</v>
      </c>
      <c r="FK267" s="11">
        <v>2955.7253000000001</v>
      </c>
      <c r="FL267" s="11">
        <v>2717.4485</v>
      </c>
      <c r="FM267" s="11">
        <v>2874.1388000000002</v>
      </c>
      <c r="FN267" s="11">
        <v>3021.2988999999998</v>
      </c>
      <c r="FO267" s="11">
        <v>3050.1610999999998</v>
      </c>
      <c r="FP267" s="11">
        <v>2988.0383999999999</v>
      </c>
      <c r="FQ267" s="11">
        <v>2924.181</v>
      </c>
      <c r="FR267" s="11">
        <v>3589.857</v>
      </c>
      <c r="FS267" s="11">
        <v>2974.1952999999999</v>
      </c>
      <c r="FT267" s="11">
        <v>3300.884</v>
      </c>
      <c r="FU267" s="11">
        <v>3537.5774000000001</v>
      </c>
      <c r="FV267" s="11">
        <v>2793.3959</v>
      </c>
      <c r="FW267" s="11">
        <v>3715.8584000000001</v>
      </c>
      <c r="FX267" s="11">
        <v>3520.9232999999999</v>
      </c>
      <c r="FY267" s="11">
        <v>3581.1269000000002</v>
      </c>
      <c r="FZ267" s="11">
        <v>3462.3261000000002</v>
      </c>
      <c r="GA267" s="11">
        <v>3479.3851</v>
      </c>
      <c r="GB267" s="11">
        <v>3422.4128999999998</v>
      </c>
      <c r="GC267" s="11">
        <v>3413.7777000000001</v>
      </c>
      <c r="GD267" s="11">
        <v>3306.5614</v>
      </c>
      <c r="GE267" s="11">
        <v>3582.0052999999998</v>
      </c>
      <c r="GF267" s="11">
        <v>3763.3784000000001</v>
      </c>
      <c r="GG267" s="11">
        <v>3490.1053999999999</v>
      </c>
      <c r="GH267" s="11">
        <v>3379.4929999999999</v>
      </c>
      <c r="GI267" s="67">
        <f t="shared" si="177"/>
        <v>3128.203713953817</v>
      </c>
      <c r="GJ267" s="67">
        <v>2612.2874451497</v>
      </c>
      <c r="GK267" s="67">
        <v>2611.7045438772361</v>
      </c>
      <c r="GL267" s="67">
        <v>2389.5471778240121</v>
      </c>
      <c r="GM267" s="30"/>
      <c r="GN267" s="30"/>
      <c r="GO267" s="30"/>
      <c r="GP267" s="30"/>
    </row>
    <row r="268" spans="2:198" ht="32.25" customHeight="1" x14ac:dyDescent="0.3">
      <c r="B268" s="3" t="s">
        <v>129</v>
      </c>
      <c r="C268" s="3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  <c r="EM268" s="11"/>
      <c r="EN268" s="11"/>
      <c r="EO268" s="11"/>
      <c r="EP268" s="11"/>
      <c r="EQ268" s="11"/>
      <c r="ER268" s="11"/>
      <c r="ES268" s="11"/>
      <c r="ET268" s="11"/>
      <c r="EU268" s="11"/>
      <c r="EV268" s="11"/>
      <c r="EW268" s="11"/>
      <c r="EX268" s="11"/>
      <c r="EY268" s="11"/>
      <c r="EZ268" s="11"/>
      <c r="FA268" s="11"/>
      <c r="FB268" s="11"/>
      <c r="FC268" s="11"/>
      <c r="FD268" s="11"/>
      <c r="FE268" s="11">
        <v>220.18161971830986</v>
      </c>
      <c r="FF268" s="11">
        <v>265.11763157894734</v>
      </c>
      <c r="FG268" s="11">
        <v>303.09474683544306</v>
      </c>
      <c r="FH268" s="11">
        <v>268.47444444444443</v>
      </c>
      <c r="FI268" s="11">
        <v>270.71062857142857</v>
      </c>
      <c r="FJ268" s="11">
        <v>261.7457</v>
      </c>
      <c r="FK268" s="11">
        <v>327.0523</v>
      </c>
      <c r="FL268" s="11">
        <v>264.15179999999998</v>
      </c>
      <c r="FM268" s="11">
        <v>370.35649999999998</v>
      </c>
      <c r="FN268" s="11">
        <v>317.29500000000002</v>
      </c>
      <c r="FO268" s="11">
        <v>329.3433</v>
      </c>
      <c r="FP268" s="11">
        <v>368.30500000000001</v>
      </c>
      <c r="FQ268" s="11">
        <v>347.03289999999998</v>
      </c>
      <c r="FR268" s="11">
        <v>343.16329999999999</v>
      </c>
      <c r="FS268" s="11">
        <v>379.08929999999998</v>
      </c>
      <c r="FT268" s="11">
        <v>373.77879999999999</v>
      </c>
      <c r="FU268" s="11">
        <v>371.5675</v>
      </c>
      <c r="FV268" s="11">
        <v>385.45240000000001</v>
      </c>
      <c r="FW268" s="11">
        <v>517.28459999999995</v>
      </c>
      <c r="FX268" s="11">
        <v>459.286</v>
      </c>
      <c r="FY268" s="11">
        <v>471.67230000000001</v>
      </c>
      <c r="FZ268" s="11">
        <v>472.52249999999998</v>
      </c>
      <c r="GA268" s="11">
        <v>488.80250000000001</v>
      </c>
      <c r="GB268" s="11">
        <v>508.18619999999999</v>
      </c>
      <c r="GC268" s="11">
        <v>414.87079999999997</v>
      </c>
      <c r="GD268" s="11">
        <v>446.47719999999998</v>
      </c>
      <c r="GE268" s="11">
        <v>544.45849999999996</v>
      </c>
      <c r="GF268" s="11">
        <v>562.60919999999999</v>
      </c>
      <c r="GG268" s="11">
        <v>531.04520000000002</v>
      </c>
      <c r="GH268" s="11">
        <v>540.08450000000005</v>
      </c>
      <c r="GI268" s="67">
        <f t="shared" si="177"/>
        <v>390.77374570495249</v>
      </c>
      <c r="GJ268" s="67"/>
      <c r="GK268" s="67"/>
      <c r="GL268" s="67"/>
      <c r="GM268" s="30"/>
      <c r="GN268" s="30"/>
      <c r="GO268" s="30"/>
      <c r="GP268" s="30"/>
    </row>
    <row r="269" spans="2:198" ht="32.25" customHeight="1" x14ac:dyDescent="0.3">
      <c r="B269" s="3" t="s">
        <v>130</v>
      </c>
      <c r="C269" s="3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  <c r="EM269" s="11"/>
      <c r="EN269" s="11"/>
      <c r="EO269" s="11"/>
      <c r="EP269" s="11"/>
      <c r="EQ269" s="11"/>
      <c r="ER269" s="11"/>
      <c r="ES269" s="11"/>
      <c r="ET269" s="11"/>
      <c r="EU269" s="11"/>
      <c r="EV269" s="11"/>
      <c r="EW269" s="11"/>
      <c r="EX269" s="11"/>
      <c r="EY269" s="11"/>
      <c r="EZ269" s="11"/>
      <c r="FA269" s="11"/>
      <c r="FB269" s="11"/>
      <c r="FC269" s="11"/>
      <c r="FD269" s="11"/>
      <c r="FE269" s="11">
        <v>28.423500000000001</v>
      </c>
      <c r="FF269" s="11">
        <v>46.957500000000003</v>
      </c>
      <c r="FG269" s="11">
        <v>176.93310344827589</v>
      </c>
      <c r="FH269" s="11">
        <v>122.23411764705882</v>
      </c>
      <c r="FI269" s="11">
        <v>303.98942857142856</v>
      </c>
      <c r="FJ269" s="11">
        <v>62.320700000000002</v>
      </c>
      <c r="FK269" s="11">
        <v>219.29150000000001</v>
      </c>
      <c r="FL269" s="11">
        <v>178.8288</v>
      </c>
      <c r="FM269" s="11">
        <v>227.14160000000001</v>
      </c>
      <c r="FN269" s="11">
        <v>299.07729999999998</v>
      </c>
      <c r="FO269" s="11">
        <v>232.11080000000001</v>
      </c>
      <c r="FP269" s="11">
        <v>464.0421</v>
      </c>
      <c r="FQ269" s="11">
        <v>310.92559999999997</v>
      </c>
      <c r="FR269" s="11">
        <v>296.38479999999998</v>
      </c>
      <c r="FS269" s="11">
        <v>422.79689999999999</v>
      </c>
      <c r="FT269" s="11">
        <v>332.39019999999999</v>
      </c>
      <c r="FU269" s="11">
        <v>412.05290000000002</v>
      </c>
      <c r="FV269" s="11">
        <v>482.96460000000002</v>
      </c>
      <c r="FW269" s="11">
        <v>303.27789999999999</v>
      </c>
      <c r="FX269" s="11">
        <v>351.91910000000001</v>
      </c>
      <c r="FY269" s="11">
        <v>516.73199999999997</v>
      </c>
      <c r="FZ269" s="11">
        <v>334.50630000000001</v>
      </c>
      <c r="GA269" s="11">
        <v>242.84039999999999</v>
      </c>
      <c r="GB269" s="11">
        <v>423.20440000000002</v>
      </c>
      <c r="GC269" s="11">
        <v>304.1164</v>
      </c>
      <c r="GD269" s="11">
        <v>361.66739999999999</v>
      </c>
      <c r="GE269" s="11">
        <v>378.33319999999998</v>
      </c>
      <c r="GF269" s="11">
        <v>350.7758</v>
      </c>
      <c r="GG269" s="11">
        <v>349.97840000000002</v>
      </c>
      <c r="GH269" s="11">
        <v>387.53269999999998</v>
      </c>
      <c r="GI269" s="67">
        <f t="shared" si="177"/>
        <v>297.45831498889214</v>
      </c>
      <c r="GJ269" s="67"/>
      <c r="GK269" s="67"/>
      <c r="GL269" s="67"/>
      <c r="GM269" s="30"/>
      <c r="GN269" s="30"/>
      <c r="GO269" s="30"/>
      <c r="GP269" s="30"/>
    </row>
    <row r="270" spans="2:198" ht="32.25" customHeight="1" x14ac:dyDescent="0.3">
      <c r="B270" s="3" t="s">
        <v>131</v>
      </c>
      <c r="C270" s="3" t="s">
        <v>14</v>
      </c>
      <c r="D270" s="11" t="s">
        <v>14</v>
      </c>
      <c r="E270" s="11" t="s">
        <v>14</v>
      </c>
      <c r="F270" s="11" t="s">
        <v>14</v>
      </c>
      <c r="G270" s="11" t="s">
        <v>14</v>
      </c>
      <c r="H270" s="11" t="s">
        <v>14</v>
      </c>
      <c r="I270" s="11" t="s">
        <v>14</v>
      </c>
      <c r="J270" s="11" t="s">
        <v>14</v>
      </c>
      <c r="K270" s="11" t="s">
        <v>14</v>
      </c>
      <c r="L270" s="11" t="s">
        <v>14</v>
      </c>
      <c r="M270" s="11" t="s">
        <v>14</v>
      </c>
      <c r="N270" s="11" t="s">
        <v>14</v>
      </c>
      <c r="O270" s="11" t="s">
        <v>14</v>
      </c>
      <c r="P270" s="11" t="s">
        <v>14</v>
      </c>
      <c r="Q270" s="11" t="s">
        <v>14</v>
      </c>
      <c r="R270" s="11" t="s">
        <v>14</v>
      </c>
      <c r="S270" s="11" t="s">
        <v>14</v>
      </c>
      <c r="T270" s="11" t="s">
        <v>14</v>
      </c>
      <c r="U270" s="11" t="s">
        <v>14</v>
      </c>
      <c r="V270" s="11" t="s">
        <v>14</v>
      </c>
      <c r="W270" s="11" t="s">
        <v>14</v>
      </c>
      <c r="X270" s="11" t="s">
        <v>14</v>
      </c>
      <c r="Y270" s="11" t="s">
        <v>14</v>
      </c>
      <c r="Z270" s="11" t="s">
        <v>14</v>
      </c>
      <c r="AA270" s="11" t="s">
        <v>14</v>
      </c>
      <c r="AB270" s="11" t="s">
        <v>14</v>
      </c>
      <c r="AC270" s="11" t="s">
        <v>14</v>
      </c>
      <c r="AD270" s="11" t="s">
        <v>14</v>
      </c>
      <c r="AE270" s="11" t="s">
        <v>14</v>
      </c>
      <c r="AF270" s="11" t="s">
        <v>14</v>
      </c>
      <c r="AG270" s="11" t="s">
        <v>14</v>
      </c>
      <c r="AH270" s="11" t="s">
        <v>14</v>
      </c>
      <c r="AI270" s="11" t="s">
        <v>14</v>
      </c>
      <c r="AJ270" s="11" t="s">
        <v>14</v>
      </c>
      <c r="AK270" s="11" t="s">
        <v>14</v>
      </c>
      <c r="AL270" s="11" t="s">
        <v>14</v>
      </c>
      <c r="AM270" s="11" t="s">
        <v>14</v>
      </c>
      <c r="AN270" s="11" t="s">
        <v>14</v>
      </c>
      <c r="AO270" s="11" t="s">
        <v>14</v>
      </c>
      <c r="AP270" s="11" t="s">
        <v>14</v>
      </c>
      <c r="AQ270" s="11" t="s">
        <v>14</v>
      </c>
      <c r="AR270" s="11" t="s">
        <v>14</v>
      </c>
      <c r="AS270" s="11" t="s">
        <v>14</v>
      </c>
      <c r="AT270" s="11" t="s">
        <v>14</v>
      </c>
      <c r="AU270" s="11" t="s">
        <v>14</v>
      </c>
      <c r="AV270" s="11" t="s">
        <v>14</v>
      </c>
      <c r="AW270" s="11" t="s">
        <v>14</v>
      </c>
      <c r="AX270" s="11" t="s">
        <v>14</v>
      </c>
      <c r="AY270" s="11">
        <v>92.5</v>
      </c>
      <c r="AZ270" s="11">
        <v>888.5</v>
      </c>
      <c r="BA270" s="11">
        <v>759.2</v>
      </c>
      <c r="BB270" s="11">
        <v>2471.3833333333332</v>
      </c>
      <c r="BC270" s="11">
        <v>1824.5</v>
      </c>
      <c r="BD270" s="11">
        <v>1361.1808333333333</v>
      </c>
      <c r="BE270" s="11">
        <v>230.03181818181818</v>
      </c>
      <c r="BF270" s="11">
        <v>363.45210526315788</v>
      </c>
      <c r="BG270" s="11">
        <v>474.27521739130435</v>
      </c>
      <c r="BH270" s="11">
        <v>867.41652173913053</v>
      </c>
      <c r="BI270" s="11">
        <v>1136.0508333333335</v>
      </c>
      <c r="BJ270" s="11">
        <v>1389.2234615384614</v>
      </c>
      <c r="BK270" s="11">
        <v>690.62617647058823</v>
      </c>
      <c r="BL270" s="11">
        <v>653.37342105263156</v>
      </c>
      <c r="BM270" s="11">
        <v>8769.7495454545442</v>
      </c>
      <c r="BN270" s="11">
        <v>966.22648648648646</v>
      </c>
      <c r="BO270" s="11">
        <v>516.1776470588236</v>
      </c>
      <c r="BP270" s="11">
        <v>506.31096153846158</v>
      </c>
      <c r="BQ270" s="11">
        <v>895.57934782608697</v>
      </c>
      <c r="BR270" s="11">
        <v>1155.7773170731707</v>
      </c>
      <c r="BS270" s="11">
        <v>1046.5763636363636</v>
      </c>
      <c r="BT270" s="11">
        <v>1493.607234042553</v>
      </c>
      <c r="BU270" s="11">
        <v>1751.1117777777777</v>
      </c>
      <c r="BV270" s="11">
        <v>1621.9677777777779</v>
      </c>
      <c r="BW270" s="11">
        <v>2281.3489361702127</v>
      </c>
      <c r="BX270" s="11">
        <v>1807.0774509803921</v>
      </c>
      <c r="BY270" s="11">
        <v>1621.9866666666669</v>
      </c>
      <c r="BZ270" s="11">
        <v>1537.3418181818183</v>
      </c>
      <c r="CA270" s="11">
        <v>1357.5123076923076</v>
      </c>
      <c r="CB270" s="11">
        <v>1419.0964948453609</v>
      </c>
      <c r="CC270" s="11">
        <v>1233.7115238095239</v>
      </c>
      <c r="CD270" s="11">
        <v>1487.7490476190476</v>
      </c>
      <c r="CE270" s="11">
        <v>1128.0488524590164</v>
      </c>
      <c r="CF270" s="11">
        <v>1148.6904065040649</v>
      </c>
      <c r="CG270" s="11">
        <v>1268.3498399999999</v>
      </c>
      <c r="CH270" s="11">
        <v>1045.4935338345865</v>
      </c>
      <c r="CI270" s="11">
        <v>1227.4207299270072</v>
      </c>
      <c r="CJ270" s="11">
        <v>1265.7233333333334</v>
      </c>
      <c r="CK270" s="11">
        <v>1177.7399290780143</v>
      </c>
      <c r="CL270" s="11">
        <v>1059.9795172413792</v>
      </c>
      <c r="CM270" s="11">
        <v>1008.5105921052631</v>
      </c>
      <c r="CN270" s="11">
        <v>833.3130625</v>
      </c>
      <c r="CO270" s="11">
        <v>846.94543209876542</v>
      </c>
      <c r="CP270" s="11">
        <v>911.34491124260364</v>
      </c>
      <c r="CQ270" s="11">
        <v>1037.4974117647059</v>
      </c>
      <c r="CR270" s="11">
        <v>1087.4814606741575</v>
      </c>
      <c r="CS270" s="11">
        <v>987.22642857142853</v>
      </c>
      <c r="CT270" s="11">
        <v>934.84579234972682</v>
      </c>
      <c r="CU270" s="11">
        <v>922.54196721311473</v>
      </c>
      <c r="CV270" s="11">
        <v>726.31287234042554</v>
      </c>
      <c r="CW270" s="11">
        <v>979.50374999999997</v>
      </c>
      <c r="CX270" s="11">
        <v>931.86566844919787</v>
      </c>
      <c r="CY270" s="11">
        <v>788.1401515151515</v>
      </c>
      <c r="CZ270" s="11">
        <v>1090.9730198019802</v>
      </c>
      <c r="DA270" s="11">
        <v>1153.7158878504674</v>
      </c>
      <c r="DB270" s="11">
        <v>1195.5779723502303</v>
      </c>
      <c r="DC270" s="11">
        <v>1025.0182096069871</v>
      </c>
      <c r="DD270" s="11">
        <v>566.45447537473228</v>
      </c>
      <c r="DE270" s="11">
        <v>828.42963562753039</v>
      </c>
      <c r="DF270" s="11">
        <v>984.91062992125978</v>
      </c>
      <c r="DG270" s="11">
        <v>1244.4149603174603</v>
      </c>
      <c r="DH270" s="11">
        <v>1034.6905859374999</v>
      </c>
      <c r="DI270" s="11">
        <v>1278.2453007518798</v>
      </c>
      <c r="DJ270" s="11">
        <v>1312.6199647887324</v>
      </c>
      <c r="DK270" s="11">
        <v>1328.0899298245615</v>
      </c>
      <c r="DL270" s="11">
        <v>1363.1789399293286</v>
      </c>
      <c r="DM270" s="11">
        <v>1218.7435810810809</v>
      </c>
      <c r="DN270" s="11">
        <v>1359.7616271186441</v>
      </c>
      <c r="DO270" s="11">
        <v>1382.3391610738256</v>
      </c>
      <c r="DP270" s="11">
        <v>1483.8083934426229</v>
      </c>
      <c r="DQ270" s="11">
        <v>1315.6819093851134</v>
      </c>
      <c r="DR270" s="11">
        <v>1389.8686261980831</v>
      </c>
      <c r="DS270" s="11">
        <v>1237.2100308641975</v>
      </c>
      <c r="DT270" s="11">
        <v>1224.0372727272727</v>
      </c>
      <c r="DU270" s="11">
        <v>1499.4368373493976</v>
      </c>
      <c r="DV270" s="11">
        <v>1520.7662162162162</v>
      </c>
      <c r="DW270" s="11">
        <v>1801.5859821428571</v>
      </c>
      <c r="DX270" s="11">
        <v>1328.6027940680824</v>
      </c>
      <c r="DY270" s="11">
        <v>1436.8789910979228</v>
      </c>
      <c r="DZ270" s="11">
        <v>1522.8172238805971</v>
      </c>
      <c r="EA270" s="11">
        <v>1437.5198802395209</v>
      </c>
      <c r="EB270" s="11">
        <v>1387.9207142857142</v>
      </c>
      <c r="EC270" s="11">
        <v>1404.7018421052633</v>
      </c>
      <c r="ED270" s="11">
        <v>1382.8947647058824</v>
      </c>
      <c r="EE270" s="11">
        <v>1582.4824418604651</v>
      </c>
      <c r="EF270" s="11">
        <v>1487.2951884057973</v>
      </c>
      <c r="EG270" s="11">
        <v>1502.686023054755</v>
      </c>
      <c r="EH270" s="11">
        <v>1483.4392857142857</v>
      </c>
      <c r="EI270" s="11">
        <v>1506.4496374622356</v>
      </c>
      <c r="EJ270" s="11">
        <v>1669.3806784660769</v>
      </c>
      <c r="EK270" s="11">
        <v>1523.1008309455585</v>
      </c>
      <c r="EL270" s="11">
        <v>1516.4909444444445</v>
      </c>
      <c r="EM270" s="11">
        <v>1105.4597954545454</v>
      </c>
      <c r="EN270" s="11">
        <v>1479.0005808080807</v>
      </c>
      <c r="EO270" s="11">
        <v>1425.3980871670703</v>
      </c>
      <c r="EP270" s="11">
        <v>1448.7482857142859</v>
      </c>
      <c r="EQ270" s="11">
        <v>1269.8776511627907</v>
      </c>
      <c r="ER270" s="11">
        <v>1360.7738235294119</v>
      </c>
      <c r="ES270" s="11">
        <v>1634.350841889117</v>
      </c>
      <c r="ET270" s="11">
        <v>1878.2190693069308</v>
      </c>
      <c r="EU270" s="11">
        <v>1799.8356521739131</v>
      </c>
      <c r="EV270" s="11">
        <v>1622.4154545454546</v>
      </c>
      <c r="EW270" s="11">
        <v>1639.3258736059479</v>
      </c>
      <c r="EX270" s="11">
        <v>1754.3885055350552</v>
      </c>
      <c r="EY270" s="11">
        <v>1782.6442238267148</v>
      </c>
      <c r="EZ270" s="11">
        <v>1670.5292927631581</v>
      </c>
      <c r="FA270" s="11">
        <v>1805.4046165884195</v>
      </c>
      <c r="FB270" s="11">
        <v>1908.0702150537634</v>
      </c>
      <c r="FC270" s="11">
        <v>1751.1190294117646</v>
      </c>
      <c r="FD270" s="11">
        <v>1302.0447717231223</v>
      </c>
      <c r="FE270" s="11">
        <v>1542.8854684512428</v>
      </c>
      <c r="FF270" s="11">
        <v>1835.6734666666666</v>
      </c>
      <c r="FG270" s="11">
        <v>2064.658442105263</v>
      </c>
      <c r="FH270" s="11">
        <v>2166.9783917525774</v>
      </c>
      <c r="FI270" s="11">
        <v>1940.8478323108384</v>
      </c>
      <c r="FJ270" s="11">
        <v>2056.4974000000002</v>
      </c>
      <c r="FK270" s="11">
        <v>2071.8015</v>
      </c>
      <c r="FL270" s="11">
        <v>1876.2512999999999</v>
      </c>
      <c r="FM270" s="11">
        <v>2081.7184999999999</v>
      </c>
      <c r="FN270" s="11">
        <v>2154.9996999999998</v>
      </c>
      <c r="FO270" s="11">
        <v>2206.2354</v>
      </c>
      <c r="FP270" s="11">
        <v>2030.135</v>
      </c>
      <c r="FQ270" s="11">
        <v>2225.4632000000001</v>
      </c>
      <c r="FR270" s="11">
        <v>2243.6963000000001</v>
      </c>
      <c r="FS270" s="11">
        <v>2034.1799000000001</v>
      </c>
      <c r="FT270" s="11">
        <v>2463.2449999999999</v>
      </c>
      <c r="FU270" s="11">
        <v>2387.4560000000001</v>
      </c>
      <c r="FV270" s="11">
        <v>1918.1479999999999</v>
      </c>
      <c r="FW270" s="11">
        <v>2568.0654</v>
      </c>
      <c r="FX270" s="11">
        <v>2385.8020999999999</v>
      </c>
      <c r="FY270" s="11">
        <v>2418.2935000000002</v>
      </c>
      <c r="FZ270" s="11">
        <v>2369.2728000000002</v>
      </c>
      <c r="GA270" s="11">
        <v>2496.0014999999999</v>
      </c>
      <c r="GB270" s="11">
        <v>2480.3449999999998</v>
      </c>
      <c r="GC270" s="11">
        <v>2516.6043</v>
      </c>
      <c r="GD270" s="11">
        <v>2470.7885999999999</v>
      </c>
      <c r="GE270" s="11">
        <v>2785.6154000000001</v>
      </c>
      <c r="GF270" s="11">
        <v>3019.0916000000002</v>
      </c>
      <c r="GG270" s="11">
        <v>3029.0590999999999</v>
      </c>
      <c r="GH270" s="11">
        <v>2955.3728000000001</v>
      </c>
      <c r="GI270" s="67">
        <f t="shared" si="177"/>
        <v>2293.1727633762198</v>
      </c>
      <c r="GJ270" s="67">
        <v>1499.319114531776</v>
      </c>
      <c r="GK270" s="67">
        <v>1470.896427798348</v>
      </c>
      <c r="GL270" s="67">
        <v>1332.028275862069</v>
      </c>
      <c r="GM270" s="30"/>
      <c r="GN270" s="30"/>
      <c r="GO270" s="30"/>
      <c r="GP270" s="30"/>
    </row>
    <row r="271" spans="2:198" ht="32.25" customHeight="1" x14ac:dyDescent="0.3">
      <c r="B271" s="3" t="s">
        <v>123</v>
      </c>
      <c r="C271" s="3"/>
      <c r="D271" s="11" t="s">
        <v>14</v>
      </c>
      <c r="E271" s="11" t="s">
        <v>14</v>
      </c>
      <c r="F271" s="11" t="s">
        <v>14</v>
      </c>
      <c r="G271" s="11" t="s">
        <v>14</v>
      </c>
      <c r="H271" s="11" t="s">
        <v>14</v>
      </c>
      <c r="I271" s="11" t="s">
        <v>14</v>
      </c>
      <c r="J271" s="11" t="s">
        <v>14</v>
      </c>
      <c r="K271" s="11" t="s">
        <v>14</v>
      </c>
      <c r="L271" s="11" t="s">
        <v>14</v>
      </c>
      <c r="M271" s="11" t="s">
        <v>14</v>
      </c>
      <c r="N271" s="11" t="s">
        <v>14</v>
      </c>
      <c r="O271" s="11" t="s">
        <v>14</v>
      </c>
      <c r="P271" s="11" t="s">
        <v>14</v>
      </c>
      <c r="Q271" s="11" t="s">
        <v>14</v>
      </c>
      <c r="R271" s="11" t="s">
        <v>14</v>
      </c>
      <c r="S271" s="11" t="s">
        <v>14</v>
      </c>
      <c r="T271" s="11" t="s">
        <v>14</v>
      </c>
      <c r="U271" s="11" t="s">
        <v>14</v>
      </c>
      <c r="V271" s="11" t="s">
        <v>14</v>
      </c>
      <c r="W271" s="11" t="s">
        <v>14</v>
      </c>
      <c r="X271" s="11" t="s">
        <v>14</v>
      </c>
      <c r="Y271" s="11" t="s">
        <v>14</v>
      </c>
      <c r="Z271" s="11" t="s">
        <v>14</v>
      </c>
      <c r="AA271" s="11" t="s">
        <v>14</v>
      </c>
      <c r="AB271" s="11" t="s">
        <v>14</v>
      </c>
      <c r="AC271" s="11" t="s">
        <v>14</v>
      </c>
      <c r="AD271" s="11" t="s">
        <v>14</v>
      </c>
      <c r="AE271" s="11" t="s">
        <v>14</v>
      </c>
      <c r="AF271" s="11" t="s">
        <v>14</v>
      </c>
      <c r="AG271" s="11" t="s">
        <v>14</v>
      </c>
      <c r="AH271" s="11" t="s">
        <v>14</v>
      </c>
      <c r="AI271" s="11" t="s">
        <v>14</v>
      </c>
      <c r="AJ271" s="11" t="s">
        <v>14</v>
      </c>
      <c r="AK271" s="11" t="s">
        <v>14</v>
      </c>
      <c r="AL271" s="11" t="s">
        <v>14</v>
      </c>
      <c r="AM271" s="11" t="s">
        <v>14</v>
      </c>
      <c r="AN271" s="11" t="s">
        <v>14</v>
      </c>
      <c r="AO271" s="11" t="s">
        <v>14</v>
      </c>
      <c r="AP271" s="11" t="s">
        <v>14</v>
      </c>
      <c r="AQ271" s="11" t="s">
        <v>14</v>
      </c>
      <c r="AR271" s="11" t="s">
        <v>14</v>
      </c>
      <c r="AS271" s="11" t="s">
        <v>14</v>
      </c>
      <c r="AT271" s="11" t="s">
        <v>14</v>
      </c>
      <c r="AU271" s="11" t="s">
        <v>14</v>
      </c>
      <c r="AV271" s="11" t="s">
        <v>14</v>
      </c>
      <c r="AW271" s="11" t="s">
        <v>14</v>
      </c>
      <c r="AX271" s="11" t="s">
        <v>14</v>
      </c>
      <c r="AY271" s="11" t="s">
        <v>14</v>
      </c>
      <c r="AZ271" s="11" t="s">
        <v>14</v>
      </c>
      <c r="BA271" s="11" t="s">
        <v>14</v>
      </c>
      <c r="BB271" s="11" t="s">
        <v>14</v>
      </c>
      <c r="BC271" s="11" t="s">
        <v>14</v>
      </c>
      <c r="BD271" s="11" t="s">
        <v>14</v>
      </c>
      <c r="BE271" s="11" t="s">
        <v>14</v>
      </c>
      <c r="BF271" s="11" t="s">
        <v>14</v>
      </c>
      <c r="BG271" s="11" t="s">
        <v>14</v>
      </c>
      <c r="BH271" s="11" t="s">
        <v>14</v>
      </c>
      <c r="BI271" s="11" t="s">
        <v>14</v>
      </c>
      <c r="BJ271" s="11" t="s">
        <v>14</v>
      </c>
      <c r="BK271" s="11" t="s">
        <v>14</v>
      </c>
      <c r="BL271" s="11" t="s">
        <v>14</v>
      </c>
      <c r="BM271" s="11" t="s">
        <v>14</v>
      </c>
      <c r="BN271" s="11" t="s">
        <v>14</v>
      </c>
      <c r="BO271" s="11" t="s">
        <v>14</v>
      </c>
      <c r="BP271" s="11" t="s">
        <v>14</v>
      </c>
      <c r="BQ271" s="11" t="s">
        <v>14</v>
      </c>
      <c r="BR271" s="11" t="s">
        <v>14</v>
      </c>
      <c r="BS271" s="11" t="s">
        <v>14</v>
      </c>
      <c r="BT271" s="11" t="s">
        <v>14</v>
      </c>
      <c r="BU271" s="11" t="s">
        <v>14</v>
      </c>
      <c r="BV271" s="11">
        <v>459.4</v>
      </c>
      <c r="BW271" s="11">
        <v>416.39727272727276</v>
      </c>
      <c r="BX271" s="11">
        <v>1148.8848717948717</v>
      </c>
      <c r="BY271" s="11">
        <v>2179.7022448979592</v>
      </c>
      <c r="BZ271" s="11">
        <v>1973.5895714285714</v>
      </c>
      <c r="CA271" s="11">
        <v>2301.3659756097563</v>
      </c>
      <c r="CB271" s="11">
        <v>3166.3528865979379</v>
      </c>
      <c r="CC271" s="11">
        <v>3787.8624752475248</v>
      </c>
      <c r="CD271" s="11">
        <v>3770.9056603773583</v>
      </c>
      <c r="CE271" s="11">
        <v>4330.3909909909908</v>
      </c>
      <c r="CF271" s="11">
        <v>4508.1701694915255</v>
      </c>
      <c r="CG271" s="11">
        <v>4799.0300854700854</v>
      </c>
      <c r="CH271" s="11">
        <v>4998.6370588235295</v>
      </c>
      <c r="CI271" s="11">
        <v>4554.3190624999997</v>
      </c>
      <c r="CJ271" s="11">
        <v>5040.1329133858271</v>
      </c>
      <c r="CK271" s="11">
        <v>4899.1450781249996</v>
      </c>
      <c r="CL271" s="11">
        <v>4815.7631060606063</v>
      </c>
      <c r="CM271" s="11">
        <v>5177.8754074074077</v>
      </c>
      <c r="CN271" s="11">
        <v>4902.1534558823532</v>
      </c>
      <c r="CO271" s="11">
        <v>4331.733211678832</v>
      </c>
      <c r="CP271" s="11">
        <v>4329.4219708029204</v>
      </c>
      <c r="CQ271" s="11">
        <v>4372.8641605839421</v>
      </c>
      <c r="CR271" s="11">
        <v>3952.7183098591549</v>
      </c>
      <c r="CS271" s="11">
        <v>4473.5961702127661</v>
      </c>
      <c r="CT271" s="11">
        <v>4287.486690140845</v>
      </c>
      <c r="CU271" s="11">
        <v>4858.8724475524477</v>
      </c>
      <c r="CV271" s="11">
        <v>3601.7906249999996</v>
      </c>
      <c r="CW271" s="11">
        <v>4302.6039160839164</v>
      </c>
      <c r="CX271" s="11">
        <v>4208.9643243243245</v>
      </c>
      <c r="CY271" s="11">
        <v>4253.940066666667</v>
      </c>
      <c r="CZ271" s="11">
        <v>4459.1265999999996</v>
      </c>
      <c r="DA271" s="11">
        <v>4475.1566225165561</v>
      </c>
      <c r="DB271" s="11">
        <v>4812.5131333333329</v>
      </c>
      <c r="DC271" s="11">
        <v>5140.5137333333341</v>
      </c>
      <c r="DD271" s="11">
        <v>1631.5309666666667</v>
      </c>
      <c r="DE271" s="11">
        <v>3500.3926000000001</v>
      </c>
      <c r="DF271" s="11">
        <v>3696.7354000000005</v>
      </c>
      <c r="DG271" s="11">
        <v>3874.4305921052628</v>
      </c>
      <c r="DH271" s="11">
        <v>3446.9787662337662</v>
      </c>
      <c r="DI271" s="11">
        <v>3893.9978431372551</v>
      </c>
      <c r="DJ271" s="11">
        <v>3939.0088235294115</v>
      </c>
      <c r="DK271" s="11">
        <v>3827.6804575163396</v>
      </c>
      <c r="DL271" s="11">
        <v>4113.1883660130716</v>
      </c>
      <c r="DM271" s="11">
        <v>4204.6943790849673</v>
      </c>
      <c r="DN271" s="11">
        <v>4328.6950326797387</v>
      </c>
      <c r="DO271" s="11">
        <v>4250.2089542483654</v>
      </c>
      <c r="DP271" s="11">
        <v>4389.1743790849678</v>
      </c>
      <c r="DQ271" s="11">
        <v>4136.5194805194806</v>
      </c>
      <c r="DR271" s="11">
        <v>4397.9108441558446</v>
      </c>
      <c r="DS271" s="11">
        <v>5689.2065584415586</v>
      </c>
      <c r="DT271" s="11">
        <v>4013.6996753246754</v>
      </c>
      <c r="DU271" s="11">
        <v>4986.056688311688</v>
      </c>
      <c r="DV271" s="11">
        <v>4760.7843506493509</v>
      </c>
      <c r="DW271" s="11">
        <v>4965.4106493506497</v>
      </c>
      <c r="DX271" s="11">
        <v>4253.8361613851685</v>
      </c>
      <c r="DY271" s="11">
        <v>4890.8726143790855</v>
      </c>
      <c r="DZ271" s="11">
        <v>4727.7735294117647</v>
      </c>
      <c r="EA271" s="11">
        <v>4785.1128104575164</v>
      </c>
      <c r="EB271" s="11">
        <v>4905.4657516339867</v>
      </c>
      <c r="EC271" s="11">
        <v>4828.378300653595</v>
      </c>
      <c r="ED271" s="11">
        <v>4807.4269934640524</v>
      </c>
      <c r="EE271" s="11">
        <v>4810.2351633986927</v>
      </c>
      <c r="EF271" s="11">
        <v>4363.4481045751636</v>
      </c>
      <c r="EG271" s="11">
        <v>4786.874967320261</v>
      </c>
      <c r="EH271" s="11">
        <v>5035.1550326797387</v>
      </c>
      <c r="EI271" s="11">
        <v>5087.1808552631583</v>
      </c>
      <c r="EJ271" s="11">
        <v>5652.4803311258283</v>
      </c>
      <c r="EK271" s="11">
        <v>5111.2604666666666</v>
      </c>
      <c r="EL271" s="11">
        <v>5085.1277333333337</v>
      </c>
      <c r="EM271" s="11">
        <v>5333.9378666666671</v>
      </c>
      <c r="EN271" s="11">
        <v>5152.1042384105958</v>
      </c>
      <c r="EO271" s="11">
        <v>4774.6192715231791</v>
      </c>
      <c r="EP271" s="11">
        <v>4639.9410596026491</v>
      </c>
      <c r="EQ271" s="11">
        <v>4182.0479874213834</v>
      </c>
      <c r="ER271" s="11">
        <v>4476.0337662337661</v>
      </c>
      <c r="ES271" s="11">
        <v>4276.6351633986933</v>
      </c>
      <c r="ET271" s="11">
        <v>4171.5176623376619</v>
      </c>
      <c r="EU271" s="11">
        <v>4320.9131210191081</v>
      </c>
      <c r="EV271" s="11">
        <v>3888.01246835443</v>
      </c>
      <c r="EW271" s="11">
        <v>4214.7382165605095</v>
      </c>
      <c r="EX271" s="11">
        <v>4548.1076729559745</v>
      </c>
      <c r="EY271" s="11">
        <v>4192.7238607594936</v>
      </c>
      <c r="EZ271" s="11">
        <v>4210.3012422360252</v>
      </c>
      <c r="FA271" s="11">
        <v>4601.5848124999993</v>
      </c>
      <c r="FB271" s="11">
        <v>5115.3436942675153</v>
      </c>
      <c r="FC271" s="11">
        <v>6202.2098726114646</v>
      </c>
      <c r="FD271" s="11">
        <v>3318.995403726708</v>
      </c>
      <c r="FE271" s="11">
        <v>3606.9437267080743</v>
      </c>
      <c r="FF271" s="11">
        <v>4001.9928658536583</v>
      </c>
      <c r="FG271" s="11">
        <v>3928.5710909090908</v>
      </c>
      <c r="FH271" s="11">
        <v>3915.1046951219514</v>
      </c>
      <c r="FI271" s="11">
        <v>3858.0986666666668</v>
      </c>
      <c r="FJ271" s="11">
        <v>4289.7146000000002</v>
      </c>
      <c r="FK271" s="11">
        <v>4507.8495000000003</v>
      </c>
      <c r="FL271" s="11">
        <v>4187.8548000000001</v>
      </c>
      <c r="FM271" s="11">
        <v>4318.0039999999999</v>
      </c>
      <c r="FN271" s="11">
        <v>4769.6782999999996</v>
      </c>
      <c r="FO271" s="11">
        <v>4479.6202999999996</v>
      </c>
      <c r="FP271" s="11">
        <v>4540.4808000000003</v>
      </c>
      <c r="FQ271" s="11">
        <v>4582.5005000000001</v>
      </c>
      <c r="FR271" s="11">
        <v>5995.8531999999996</v>
      </c>
      <c r="FS271" s="11">
        <v>4651.6917000000003</v>
      </c>
      <c r="FT271" s="11">
        <v>5155.0488999999998</v>
      </c>
      <c r="FU271" s="11">
        <v>5404.6643999999997</v>
      </c>
      <c r="FV271" s="11">
        <v>4740.5884999999998</v>
      </c>
      <c r="FW271" s="11">
        <v>5558.3603999999996</v>
      </c>
      <c r="FX271" s="11">
        <v>5414.2377999999999</v>
      </c>
      <c r="FY271" s="11">
        <v>5544.8290999999999</v>
      </c>
      <c r="FZ271" s="11">
        <v>5242.0357000000004</v>
      </c>
      <c r="GA271" s="11">
        <v>5637.8229000000001</v>
      </c>
      <c r="GB271" s="11">
        <v>5285.8737000000001</v>
      </c>
      <c r="GC271" s="11">
        <v>5649.6480000000001</v>
      </c>
      <c r="GD271" s="11">
        <v>5023.4377000000004</v>
      </c>
      <c r="GE271" s="11">
        <v>5487.4898000000003</v>
      </c>
      <c r="GF271" s="11">
        <v>5685.6563999999998</v>
      </c>
      <c r="GG271" s="11">
        <v>5582.1602000000003</v>
      </c>
      <c r="GH271" s="11">
        <v>5476.5216</v>
      </c>
      <c r="GI271" s="67">
        <f t="shared" si="177"/>
        <v>4884.0777948419818</v>
      </c>
      <c r="GJ271" s="67">
        <v>4527.3856760809786</v>
      </c>
      <c r="GK271" s="67">
        <v>4503.9598805483911</v>
      </c>
      <c r="GL271" s="67" t="s">
        <v>14</v>
      </c>
      <c r="GM271" s="30"/>
      <c r="GN271" s="30"/>
      <c r="GO271" s="30"/>
      <c r="GP271" s="30"/>
    </row>
    <row r="272" spans="2:198" ht="32.25" customHeight="1" x14ac:dyDescent="0.3">
      <c r="B272" s="3" t="s">
        <v>121</v>
      </c>
      <c r="C272" s="3" t="s">
        <v>14</v>
      </c>
      <c r="D272" s="11" t="s">
        <v>14</v>
      </c>
      <c r="E272" s="11" t="s">
        <v>14</v>
      </c>
      <c r="F272" s="11" t="s">
        <v>14</v>
      </c>
      <c r="G272" s="11" t="s">
        <v>14</v>
      </c>
      <c r="H272" s="11" t="s">
        <v>14</v>
      </c>
      <c r="I272" s="11" t="s">
        <v>14</v>
      </c>
      <c r="J272" s="11" t="s">
        <v>14</v>
      </c>
      <c r="K272" s="11" t="s">
        <v>14</v>
      </c>
      <c r="L272" s="11" t="s">
        <v>14</v>
      </c>
      <c r="M272" s="11" t="s">
        <v>14</v>
      </c>
      <c r="N272" s="11" t="s">
        <v>14</v>
      </c>
      <c r="O272" s="11" t="s">
        <v>14</v>
      </c>
      <c r="P272" s="11" t="s">
        <v>14</v>
      </c>
      <c r="Q272" s="11" t="s">
        <v>14</v>
      </c>
      <c r="R272" s="11" t="s">
        <v>14</v>
      </c>
      <c r="S272" s="11" t="s">
        <v>14</v>
      </c>
      <c r="T272" s="11" t="s">
        <v>14</v>
      </c>
      <c r="U272" s="11" t="s">
        <v>14</v>
      </c>
      <c r="V272" s="11" t="s">
        <v>14</v>
      </c>
      <c r="W272" s="11" t="s">
        <v>14</v>
      </c>
      <c r="X272" s="11" t="s">
        <v>14</v>
      </c>
      <c r="Y272" s="11" t="s">
        <v>14</v>
      </c>
      <c r="Z272" s="11" t="s">
        <v>14</v>
      </c>
      <c r="AA272" s="11" t="s">
        <v>14</v>
      </c>
      <c r="AB272" s="11" t="s">
        <v>14</v>
      </c>
      <c r="AC272" s="11" t="s">
        <v>14</v>
      </c>
      <c r="AD272" s="11" t="s">
        <v>14</v>
      </c>
      <c r="AE272" s="11" t="s">
        <v>14</v>
      </c>
      <c r="AF272" s="11" t="s">
        <v>14</v>
      </c>
      <c r="AG272" s="11" t="s">
        <v>14</v>
      </c>
      <c r="AH272" s="11" t="s">
        <v>14</v>
      </c>
      <c r="AI272" s="11" t="s">
        <v>14</v>
      </c>
      <c r="AJ272" s="11" t="s">
        <v>14</v>
      </c>
      <c r="AK272" s="11" t="s">
        <v>14</v>
      </c>
      <c r="AL272" s="11" t="s">
        <v>14</v>
      </c>
      <c r="AM272" s="11" t="s">
        <v>14</v>
      </c>
      <c r="AN272" s="11" t="s">
        <v>14</v>
      </c>
      <c r="AO272" s="11" t="s">
        <v>14</v>
      </c>
      <c r="AP272" s="11" t="s">
        <v>14</v>
      </c>
      <c r="AQ272" s="11" t="s">
        <v>14</v>
      </c>
      <c r="AR272" s="11" t="s">
        <v>14</v>
      </c>
      <c r="AS272" s="11" t="s">
        <v>14</v>
      </c>
      <c r="AT272" s="11" t="s">
        <v>14</v>
      </c>
      <c r="AU272" s="11" t="s">
        <v>14</v>
      </c>
      <c r="AV272" s="11" t="s">
        <v>14</v>
      </c>
      <c r="AW272" s="11" t="s">
        <v>14</v>
      </c>
      <c r="AX272" s="11" t="s">
        <v>14</v>
      </c>
      <c r="AY272" s="11" t="s">
        <v>14</v>
      </c>
      <c r="AZ272" s="11" t="s">
        <v>14</v>
      </c>
      <c r="BA272" s="11" t="s">
        <v>14</v>
      </c>
      <c r="BB272" s="11" t="s">
        <v>14</v>
      </c>
      <c r="BC272" s="11" t="s">
        <v>14</v>
      </c>
      <c r="BD272" s="11" t="s">
        <v>14</v>
      </c>
      <c r="BE272" s="11" t="s">
        <v>14</v>
      </c>
      <c r="BF272" s="11" t="s">
        <v>14</v>
      </c>
      <c r="BG272" s="11" t="s">
        <v>14</v>
      </c>
      <c r="BH272" s="11" t="s">
        <v>14</v>
      </c>
      <c r="BI272" s="11" t="s">
        <v>14</v>
      </c>
      <c r="BJ272" s="11" t="s">
        <v>14</v>
      </c>
      <c r="BK272" s="11" t="s">
        <v>14</v>
      </c>
      <c r="BL272" s="11">
        <v>6243.333333333333</v>
      </c>
      <c r="BM272" s="11">
        <v>1919.086888888889</v>
      </c>
      <c r="BN272" s="11">
        <v>2079.0115999999998</v>
      </c>
      <c r="BO272" s="11">
        <v>1381.6467857142857</v>
      </c>
      <c r="BP272" s="11">
        <v>970.39285714285711</v>
      </c>
      <c r="BQ272" s="11">
        <v>478.76785714285717</v>
      </c>
      <c r="BR272" s="11">
        <v>2824.0535714285716</v>
      </c>
      <c r="BS272" s="11">
        <v>2023.39375</v>
      </c>
      <c r="BT272" s="11">
        <v>3881.9137931034484</v>
      </c>
      <c r="BU272" s="11">
        <v>1723.3968253968253</v>
      </c>
      <c r="BV272" s="11">
        <v>23019.307540983606</v>
      </c>
      <c r="BW272" s="11">
        <v>23296.516119402986</v>
      </c>
      <c r="BX272" s="11">
        <v>15663.462087912088</v>
      </c>
      <c r="BY272" s="11">
        <v>17060.106813186812</v>
      </c>
      <c r="BZ272" s="11">
        <v>15620.916914893616</v>
      </c>
      <c r="CA272" s="11">
        <v>17416.070500000002</v>
      </c>
      <c r="CB272" s="11">
        <v>19845.541980198021</v>
      </c>
      <c r="CC272" s="11">
        <v>22162.765145631067</v>
      </c>
      <c r="CD272" s="11">
        <v>18553.0952</v>
      </c>
      <c r="CE272" s="11">
        <v>19394.99019607843</v>
      </c>
      <c r="CF272" s="11">
        <v>19787.790495049507</v>
      </c>
      <c r="CG272" s="11">
        <v>18463.730396039606</v>
      </c>
      <c r="CH272" s="11">
        <v>17391.5952</v>
      </c>
      <c r="CI272" s="11">
        <v>17059.116999999998</v>
      </c>
      <c r="CJ272" s="11">
        <v>16550.2781</v>
      </c>
      <c r="CK272" s="11">
        <v>15717.913999999999</v>
      </c>
      <c r="CL272" s="11">
        <v>18100.9676</v>
      </c>
      <c r="CM272" s="11">
        <v>14821.665000000001</v>
      </c>
      <c r="CN272" s="11">
        <v>13412.697900000001</v>
      </c>
      <c r="CO272" s="11">
        <v>13918.43</v>
      </c>
      <c r="CP272" s="11">
        <v>12245.55</v>
      </c>
      <c r="CQ272" s="11">
        <v>13902.141844660195</v>
      </c>
      <c r="CR272" s="11">
        <v>12551.771941747573</v>
      </c>
      <c r="CS272" s="11">
        <v>13783.800485436892</v>
      </c>
      <c r="CT272" s="11">
        <v>11330.950194174759</v>
      </c>
      <c r="CU272" s="11">
        <v>11965.666310679611</v>
      </c>
      <c r="CV272" s="11">
        <v>10513.514757281553</v>
      </c>
      <c r="CW272" s="11">
        <v>10614.009805825242</v>
      </c>
      <c r="CX272" s="11">
        <v>10643.341456310678</v>
      </c>
      <c r="CY272" s="11">
        <v>16384.853883495147</v>
      </c>
      <c r="CZ272" s="11">
        <v>14353.113398058253</v>
      </c>
      <c r="DA272" s="11">
        <v>17802.260194174756</v>
      </c>
      <c r="DB272" s="11">
        <v>21862.160873786404</v>
      </c>
      <c r="DC272" s="11">
        <v>18996.119902912622</v>
      </c>
      <c r="DD272" s="11">
        <v>6289.5876960784308</v>
      </c>
      <c r="DE272" s="11">
        <v>12601.005940594061</v>
      </c>
      <c r="DF272" s="11">
        <v>11271.050980392156</v>
      </c>
      <c r="DG272" s="11">
        <v>9754.8858823529408</v>
      </c>
      <c r="DH272" s="11">
        <v>11502.154019607842</v>
      </c>
      <c r="DI272" s="11">
        <v>11105.466274509805</v>
      </c>
      <c r="DJ272" s="11">
        <v>13765.21</v>
      </c>
      <c r="DK272" s="11">
        <v>12609.777745098039</v>
      </c>
      <c r="DL272" s="11">
        <v>11129.131666666666</v>
      </c>
      <c r="DM272" s="11">
        <v>11105.315098039215</v>
      </c>
      <c r="DN272" s="11">
        <v>12056.761568627451</v>
      </c>
      <c r="DO272" s="11">
        <v>10864.168921568627</v>
      </c>
      <c r="DP272" s="11">
        <v>11957.45</v>
      </c>
      <c r="DQ272" s="11">
        <v>12312.129807692309</v>
      </c>
      <c r="DR272" s="11">
        <v>19410.372427184466</v>
      </c>
      <c r="DS272" s="11">
        <v>13978.257403846153</v>
      </c>
      <c r="DT272" s="11">
        <v>17583.860865384617</v>
      </c>
      <c r="DU272" s="11">
        <v>13961.236116504855</v>
      </c>
      <c r="DV272" s="11">
        <v>14872.658640776699</v>
      </c>
      <c r="DW272" s="11">
        <v>17640.278737864079</v>
      </c>
      <c r="DX272" s="11">
        <v>13315.989980506823</v>
      </c>
      <c r="DY272" s="11">
        <v>18174.989708737863</v>
      </c>
      <c r="DZ272" s="11">
        <v>17246.990582524271</v>
      </c>
      <c r="EA272" s="11">
        <v>20687.52910891089</v>
      </c>
      <c r="EB272" s="11">
        <v>17780.080198019801</v>
      </c>
      <c r="EC272" s="11">
        <v>22545.491881188122</v>
      </c>
      <c r="ED272" s="11">
        <v>19639.997623762378</v>
      </c>
      <c r="EE272" s="11">
        <v>19816.577227722773</v>
      </c>
      <c r="EF272" s="11">
        <v>16716.808118811881</v>
      </c>
      <c r="EG272" s="11">
        <v>18333.774554455445</v>
      </c>
      <c r="EH272" s="11">
        <v>18478.779504950497</v>
      </c>
      <c r="EI272" s="11">
        <v>17897.923500000001</v>
      </c>
      <c r="EJ272" s="11">
        <v>18410.9133</v>
      </c>
      <c r="EK272" s="11">
        <v>14634.799199999999</v>
      </c>
      <c r="EL272" s="11">
        <v>18233.275399999999</v>
      </c>
      <c r="EM272" s="11">
        <v>14359.5795</v>
      </c>
      <c r="EN272" s="11">
        <v>14447.548999999999</v>
      </c>
      <c r="EO272" s="11">
        <v>14254.914299999999</v>
      </c>
      <c r="EP272" s="11">
        <v>11926.088100000001</v>
      </c>
      <c r="EQ272" s="11">
        <v>12992.263999999999</v>
      </c>
      <c r="ER272" s="11">
        <v>11743.745148514852</v>
      </c>
      <c r="ES272" s="11">
        <v>11823.978529411765</v>
      </c>
      <c r="ET272" s="11">
        <v>12378.82</v>
      </c>
      <c r="EU272" s="11">
        <v>10907.825841584157</v>
      </c>
      <c r="EV272" s="11">
        <v>10320.690882352941</v>
      </c>
      <c r="EW272" s="11">
        <v>10186.01427184466</v>
      </c>
      <c r="EX272" s="11">
        <v>13323.068613861386</v>
      </c>
      <c r="EY272" s="11">
        <v>19750.922277227721</v>
      </c>
      <c r="EZ272" s="11">
        <v>15890.940490196077</v>
      </c>
      <c r="FA272" s="11">
        <v>18862.052475247525</v>
      </c>
      <c r="FB272" s="11">
        <v>19548.860693069306</v>
      </c>
      <c r="FC272" s="11">
        <v>21086.13792079208</v>
      </c>
      <c r="FD272" s="11">
        <v>14782.284653465347</v>
      </c>
      <c r="FE272" s="11">
        <v>11878.7603</v>
      </c>
      <c r="FF272" s="11">
        <v>13601.218999999999</v>
      </c>
      <c r="FG272" s="11">
        <v>11663.0954</v>
      </c>
      <c r="FH272" s="11">
        <v>13318.959199999999</v>
      </c>
      <c r="FI272" s="11">
        <v>11840.025900000001</v>
      </c>
      <c r="FJ272" s="11">
        <v>14096.4213</v>
      </c>
      <c r="FK272" s="11">
        <v>13250.655699999999</v>
      </c>
      <c r="FL272" s="11">
        <v>13053.191500000001</v>
      </c>
      <c r="FM272" s="11">
        <v>12836.0877</v>
      </c>
      <c r="FN272" s="11">
        <v>13940.158299999999</v>
      </c>
      <c r="FO272" s="11">
        <v>12443.960999999999</v>
      </c>
      <c r="FP272" s="11">
        <v>11554.5278</v>
      </c>
      <c r="FQ272" s="11">
        <v>17214.868200000001</v>
      </c>
      <c r="FR272" s="11">
        <v>13620.9378</v>
      </c>
      <c r="FS272" s="11">
        <v>14108.0455</v>
      </c>
      <c r="FT272" s="11">
        <v>15389.53</v>
      </c>
      <c r="FU272" s="11">
        <v>18923.399000000001</v>
      </c>
      <c r="FV272" s="11">
        <v>12300.542299999999</v>
      </c>
      <c r="FW272" s="11">
        <v>16544.1139</v>
      </c>
      <c r="FX272" s="11">
        <v>15423.5198</v>
      </c>
      <c r="FY272" s="11">
        <v>19514.616099999999</v>
      </c>
      <c r="FZ272" s="11">
        <v>20981.493999999999</v>
      </c>
      <c r="GA272" s="11">
        <v>20145.855200000002</v>
      </c>
      <c r="GB272" s="11">
        <v>21022.677599999999</v>
      </c>
      <c r="GC272" s="11">
        <v>25152.442800000001</v>
      </c>
      <c r="GD272" s="11">
        <v>20738.493999999999</v>
      </c>
      <c r="GE272" s="11">
        <v>23546.627100000002</v>
      </c>
      <c r="GF272" s="11">
        <v>24486.692800000001</v>
      </c>
      <c r="GG272" s="11">
        <v>20792.311600000001</v>
      </c>
      <c r="GH272" s="11">
        <v>19372.094000000001</v>
      </c>
      <c r="GI272" s="67">
        <f t="shared" si="177"/>
        <v>16425.177493333333</v>
      </c>
      <c r="GJ272" s="67">
        <v>15055.778391065684</v>
      </c>
      <c r="GK272" s="67">
        <v>14764.801051444967</v>
      </c>
      <c r="GL272" s="67" t="s">
        <v>14</v>
      </c>
      <c r="GM272" s="30"/>
      <c r="GN272" s="30"/>
      <c r="GO272" s="30"/>
      <c r="GP272" s="30"/>
    </row>
    <row r="273" spans="1:198" ht="32.25" customHeight="1" x14ac:dyDescent="0.3">
      <c r="B273" s="3" t="s">
        <v>36</v>
      </c>
      <c r="C273" s="3" t="s">
        <v>37</v>
      </c>
      <c r="D273" s="11">
        <v>1647.8477922077923</v>
      </c>
      <c r="E273" s="11">
        <v>2732.2066233766236</v>
      </c>
      <c r="F273" s="11">
        <v>3103.5770512820513</v>
      </c>
      <c r="G273" s="11">
        <v>2930.8916666666664</v>
      </c>
      <c r="H273" s="11">
        <v>3104.915</v>
      </c>
      <c r="I273" s="11">
        <v>3144.3365853658538</v>
      </c>
      <c r="J273" s="11">
        <v>3092.2466666666669</v>
      </c>
      <c r="K273" s="11">
        <v>3091.5456097560973</v>
      </c>
      <c r="L273" s="11">
        <v>3209.7513483146067</v>
      </c>
      <c r="M273" s="11">
        <v>3235.6107608695652</v>
      </c>
      <c r="N273" s="11">
        <v>3591.8559574468086</v>
      </c>
      <c r="O273" s="11">
        <v>2360.7809574468088</v>
      </c>
      <c r="P273" s="11">
        <v>2839.1019791666663</v>
      </c>
      <c r="Q273" s="11">
        <v>2691.5562376237622</v>
      </c>
      <c r="R273" s="11">
        <v>3119.4347524752475</v>
      </c>
      <c r="S273" s="11">
        <v>2326.3310576923077</v>
      </c>
      <c r="T273" s="11">
        <v>2722.4878151260505</v>
      </c>
      <c r="U273" s="11">
        <v>3620.2169724770642</v>
      </c>
      <c r="V273" s="11">
        <v>4225.4453508771931</v>
      </c>
      <c r="W273" s="11">
        <v>4005.4170940170939</v>
      </c>
      <c r="X273" s="11">
        <v>4003.189842519685</v>
      </c>
      <c r="Y273" s="11">
        <v>3821.6677519379846</v>
      </c>
      <c r="Z273" s="11">
        <v>4272.2241666666669</v>
      </c>
      <c r="AA273" s="11">
        <v>3829.0135606060603</v>
      </c>
      <c r="AB273" s="11">
        <v>3737.1870802919707</v>
      </c>
      <c r="AC273" s="11">
        <v>3816.9376595744679</v>
      </c>
      <c r="AD273" s="11">
        <v>3695.2062585034009</v>
      </c>
      <c r="AE273" s="11">
        <v>3814.9533774834435</v>
      </c>
      <c r="AF273" s="11">
        <v>3756.0642384105959</v>
      </c>
      <c r="AG273" s="11">
        <v>3850.0860526315787</v>
      </c>
      <c r="AH273" s="11">
        <v>4096.8386274509803</v>
      </c>
      <c r="AI273" s="11">
        <v>3848.8364285714288</v>
      </c>
      <c r="AJ273" s="11">
        <v>3802.5894155844157</v>
      </c>
      <c r="AK273" s="11">
        <v>3785.3433974358973</v>
      </c>
      <c r="AL273" s="11">
        <v>4004.2230128205128</v>
      </c>
      <c r="AM273" s="11">
        <v>3679.9329559748426</v>
      </c>
      <c r="AN273" s="11">
        <v>3665.0777499999995</v>
      </c>
      <c r="AO273" s="11">
        <v>3705.8114814814812</v>
      </c>
      <c r="AP273" s="11">
        <v>3652.5515151515151</v>
      </c>
      <c r="AQ273" s="11">
        <v>3601.4210588235292</v>
      </c>
      <c r="AR273" s="11">
        <v>3501.3047727272728</v>
      </c>
      <c r="AS273" s="11">
        <v>2946.8206951871657</v>
      </c>
      <c r="AT273" s="11">
        <v>3220.6122043010751</v>
      </c>
      <c r="AU273" s="11">
        <v>3135.8636559139786</v>
      </c>
      <c r="AV273" s="11">
        <v>3084.4523684210526</v>
      </c>
      <c r="AW273" s="11">
        <v>3012.1528934010153</v>
      </c>
      <c r="AX273" s="11">
        <v>2918.13303030303</v>
      </c>
      <c r="AY273" s="11">
        <v>2954.9610784313727</v>
      </c>
      <c r="AZ273" s="11">
        <v>3111.4916037735848</v>
      </c>
      <c r="BA273" s="11">
        <v>3237.666774193548</v>
      </c>
      <c r="BB273" s="11">
        <v>3860.4125909090908</v>
      </c>
      <c r="BC273" s="11">
        <v>2794.9415111111111</v>
      </c>
      <c r="BD273" s="11">
        <v>1769.070829694323</v>
      </c>
      <c r="BE273" s="11">
        <v>2780.2274008810573</v>
      </c>
      <c r="BF273" s="11">
        <v>3046.23</v>
      </c>
      <c r="BG273" s="11">
        <v>2925.8445957446806</v>
      </c>
      <c r="BH273" s="11">
        <v>2985.7125738396626</v>
      </c>
      <c r="BI273" s="11">
        <v>2869.0897107438013</v>
      </c>
      <c r="BJ273" s="11">
        <v>3341.4113725490197</v>
      </c>
      <c r="BK273" s="11">
        <v>2947.8103937007872</v>
      </c>
      <c r="BL273" s="11">
        <v>3701.2843346007608</v>
      </c>
      <c r="BM273" s="11">
        <v>3635.9245833333334</v>
      </c>
      <c r="BN273" s="11">
        <v>3738.6698141263942</v>
      </c>
      <c r="BO273" s="11">
        <v>3410.2580147058825</v>
      </c>
      <c r="BP273" s="11">
        <v>3682.5883211678829</v>
      </c>
      <c r="BQ273" s="11">
        <v>3941.8306360424031</v>
      </c>
      <c r="BR273" s="11">
        <v>3088.9417013888888</v>
      </c>
      <c r="BS273" s="11">
        <v>3401.9859797297295</v>
      </c>
      <c r="BT273" s="11">
        <v>3886.004684385382</v>
      </c>
      <c r="BU273" s="11">
        <v>4007.4452941176469</v>
      </c>
      <c r="BV273" s="11">
        <v>3646.4917041800641</v>
      </c>
      <c r="BW273" s="11">
        <v>4208.7533850931677</v>
      </c>
      <c r="BX273" s="11">
        <v>3722.2465337423318</v>
      </c>
      <c r="BY273" s="11">
        <v>4280.5970694864045</v>
      </c>
      <c r="BZ273" s="11">
        <v>3979.5584705882347</v>
      </c>
      <c r="CA273" s="11">
        <v>4015.5815294117647</v>
      </c>
      <c r="CB273" s="11">
        <v>4124.9703519061577</v>
      </c>
      <c r="CC273" s="11">
        <v>4588.9476217765041</v>
      </c>
      <c r="CD273" s="11">
        <v>3983.5435754189948</v>
      </c>
      <c r="CE273" s="11">
        <v>4246.8682222222224</v>
      </c>
      <c r="CF273" s="11">
        <v>4071.421849865952</v>
      </c>
      <c r="CG273" s="11">
        <v>4462.865806451613</v>
      </c>
      <c r="CH273" s="11">
        <v>4116.2690078328978</v>
      </c>
      <c r="CI273" s="11">
        <v>4004.6883247422684</v>
      </c>
      <c r="CJ273" s="11">
        <v>4496.528329113924</v>
      </c>
      <c r="CK273" s="11">
        <v>4055.7247355163727</v>
      </c>
      <c r="CL273" s="11">
        <v>3832.5735235732009</v>
      </c>
      <c r="CM273" s="11">
        <v>4118.7363703703704</v>
      </c>
      <c r="CN273" s="11">
        <v>4077.3999512195123</v>
      </c>
      <c r="CO273" s="11">
        <v>3733.9866983372917</v>
      </c>
      <c r="CP273" s="11">
        <v>3556.0333890214797</v>
      </c>
      <c r="CQ273" s="11">
        <v>3777.345734597156</v>
      </c>
      <c r="CR273" s="11">
        <v>3431.2086714975844</v>
      </c>
      <c r="CS273" s="11">
        <v>3792.4982857142859</v>
      </c>
      <c r="CT273" s="11">
        <v>3598.1307943925235</v>
      </c>
      <c r="CU273" s="11">
        <v>4007.5726056338026</v>
      </c>
      <c r="CV273" s="11">
        <v>3149.9080186480187</v>
      </c>
      <c r="CW273" s="11">
        <v>3419.9064102564103</v>
      </c>
      <c r="CX273" s="11">
        <v>3263.711816091954</v>
      </c>
      <c r="CY273" s="11">
        <v>3172.8802974828372</v>
      </c>
      <c r="CZ273" s="11">
        <v>3504.3795881006863</v>
      </c>
      <c r="DA273" s="11">
        <v>3636.6445823927766</v>
      </c>
      <c r="DB273" s="11">
        <v>4409.7455227272731</v>
      </c>
      <c r="DC273" s="11">
        <v>4035.0282247191012</v>
      </c>
      <c r="DD273" s="11">
        <v>1559.1624130190796</v>
      </c>
      <c r="DE273" s="11">
        <v>3237.6369162995593</v>
      </c>
      <c r="DF273" s="11">
        <v>3330.7104203539825</v>
      </c>
      <c r="DG273" s="11">
        <v>3332.5180623608021</v>
      </c>
      <c r="DH273" s="11">
        <v>3417.2892035398231</v>
      </c>
      <c r="DI273" s="11">
        <v>3516.8130936819171</v>
      </c>
      <c r="DJ273" s="11">
        <v>3835.1086056644881</v>
      </c>
      <c r="DK273" s="11">
        <v>3779.2063445378149</v>
      </c>
      <c r="DL273" s="11">
        <v>3873.4446938775509</v>
      </c>
      <c r="DM273" s="11">
        <v>4171.5497759674136</v>
      </c>
      <c r="DN273" s="11">
        <v>4361.3975201612902</v>
      </c>
      <c r="DO273" s="11">
        <v>3817.4307200000003</v>
      </c>
      <c r="DP273" s="11">
        <v>3821.3999416342413</v>
      </c>
      <c r="DQ273" s="11">
        <v>3887.5155928853751</v>
      </c>
      <c r="DR273" s="11">
        <v>4107.9303333333337</v>
      </c>
      <c r="DS273" s="11">
        <v>4479.4849901768166</v>
      </c>
      <c r="DT273" s="11">
        <v>3388.9694455066924</v>
      </c>
      <c r="DU273" s="11">
        <v>4225.6298161764707</v>
      </c>
      <c r="DV273" s="11">
        <v>3824.9529219600727</v>
      </c>
      <c r="DW273" s="11">
        <v>4372.3342328042327</v>
      </c>
      <c r="DX273" s="11">
        <v>3869.3490214557851</v>
      </c>
      <c r="DY273" s="11">
        <v>4145.8709473684212</v>
      </c>
      <c r="DZ273" s="11">
        <v>4352.7326333907058</v>
      </c>
      <c r="EA273" s="11">
        <v>4346.8592746113991</v>
      </c>
      <c r="EB273" s="11">
        <v>4097.1570598006638</v>
      </c>
      <c r="EC273" s="11">
        <v>4253.3978990228015</v>
      </c>
      <c r="ED273" s="11">
        <v>4259.7868203497619</v>
      </c>
      <c r="EE273" s="11">
        <v>4446.435341812401</v>
      </c>
      <c r="EF273" s="11">
        <v>4257.1609874608148</v>
      </c>
      <c r="EG273" s="11">
        <v>4247.9644720496899</v>
      </c>
      <c r="EH273" s="11">
        <v>4559.3903100775196</v>
      </c>
      <c r="EI273" s="11">
        <v>4635.3017343749998</v>
      </c>
      <c r="EJ273" s="11">
        <v>4847.2713719512194</v>
      </c>
      <c r="EK273" s="11">
        <v>4136.3617481481488</v>
      </c>
      <c r="EL273" s="11">
        <v>4105.5452662721891</v>
      </c>
      <c r="EM273" s="11">
        <v>3909.1081470588238</v>
      </c>
      <c r="EN273" s="11">
        <v>3911.4007184750735</v>
      </c>
      <c r="EO273" s="11">
        <v>3675.2178581979324</v>
      </c>
      <c r="EP273" s="11">
        <v>3550.4564506627394</v>
      </c>
      <c r="EQ273" s="11">
        <v>3359.1813284671534</v>
      </c>
      <c r="ER273" s="11">
        <v>3627.0491705790296</v>
      </c>
      <c r="ES273" s="11">
        <v>3677.0074374999995</v>
      </c>
      <c r="ET273" s="11">
        <v>3435.9327499999999</v>
      </c>
      <c r="EU273" s="11">
        <v>3804.5893730407524</v>
      </c>
      <c r="EV273" s="11">
        <v>3440.1506132075474</v>
      </c>
      <c r="EW273" s="11">
        <v>3366.9108934169276</v>
      </c>
      <c r="EX273" s="11">
        <v>3439.545046875</v>
      </c>
      <c r="EY273" s="11">
        <v>3439.2191836734696</v>
      </c>
      <c r="EZ273" s="11">
        <v>3796.6878233438488</v>
      </c>
      <c r="FA273" s="11">
        <v>3949.4222647527909</v>
      </c>
      <c r="FB273" s="11">
        <v>4095.6948428571432</v>
      </c>
      <c r="FC273" s="11">
        <v>4439.0850497866286</v>
      </c>
      <c r="FD273" s="11">
        <v>2396.5148927038626</v>
      </c>
      <c r="FE273" s="11">
        <v>2865.8634971098268</v>
      </c>
      <c r="FF273" s="11">
        <v>3481.3551347517732</v>
      </c>
      <c r="FG273" s="11">
        <v>3383.9534225352113</v>
      </c>
      <c r="FH273" s="11">
        <v>3309.1716407355025</v>
      </c>
      <c r="FI273" s="11">
        <v>3448.0668016759778</v>
      </c>
      <c r="FJ273" s="11">
        <v>4073.6415999999999</v>
      </c>
      <c r="FK273" s="11">
        <v>4128.2177000000001</v>
      </c>
      <c r="FL273" s="11">
        <v>3620.7447000000002</v>
      </c>
      <c r="FM273" s="11">
        <v>3832.8289</v>
      </c>
      <c r="FN273" s="11">
        <v>4344.2587000000003</v>
      </c>
      <c r="FO273" s="11">
        <v>4240.7362000000003</v>
      </c>
      <c r="FP273" s="11">
        <v>4022.4081999999999</v>
      </c>
      <c r="FQ273" s="11">
        <v>3957.5160000000001</v>
      </c>
      <c r="FR273" s="11">
        <v>4208.1382999999996</v>
      </c>
      <c r="FS273" s="11">
        <v>3712.9677999999999</v>
      </c>
      <c r="FT273" s="11">
        <v>4118.0272000000004</v>
      </c>
      <c r="FU273" s="11">
        <v>4170.0851000000002</v>
      </c>
      <c r="FV273" s="11">
        <v>3467.7408</v>
      </c>
      <c r="FW273" s="11">
        <v>4446.7775000000001</v>
      </c>
      <c r="FX273" s="11">
        <v>4142.6909999999998</v>
      </c>
      <c r="FY273" s="11">
        <v>4339.1553999999996</v>
      </c>
      <c r="FZ273" s="11">
        <v>4172.6238000000003</v>
      </c>
      <c r="GA273" s="11">
        <v>4610.8865999999998</v>
      </c>
      <c r="GB273" s="11">
        <v>4158.8329000000003</v>
      </c>
      <c r="GC273" s="11">
        <v>4312.5843000000004</v>
      </c>
      <c r="GD273" s="11">
        <v>4123.9013999999997</v>
      </c>
      <c r="GE273" s="11">
        <v>4768.9021000000002</v>
      </c>
      <c r="GF273" s="11">
        <v>4966.7982000000002</v>
      </c>
      <c r="GG273" s="11">
        <v>4737.2879000000003</v>
      </c>
      <c r="GH273" s="11">
        <v>4747.2978999999996</v>
      </c>
      <c r="GI273" s="67">
        <f t="shared" si="177"/>
        <v>4063.7820232269432</v>
      </c>
      <c r="GJ273" s="67">
        <v>3910.3953434989885</v>
      </c>
      <c r="GK273" s="67">
        <v>3929.4781854679718</v>
      </c>
      <c r="GL273" s="67">
        <v>3361.7619102019125</v>
      </c>
      <c r="GM273" s="30"/>
      <c r="GN273" s="30"/>
      <c r="GO273" s="30"/>
      <c r="GP273" s="30"/>
    </row>
    <row r="274" spans="1:198" ht="32.25" customHeight="1" x14ac:dyDescent="0.3">
      <c r="B274" s="3" t="s">
        <v>13</v>
      </c>
      <c r="C274" s="3" t="s">
        <v>14</v>
      </c>
      <c r="D274" s="11">
        <v>280.94789232181097</v>
      </c>
      <c r="E274" s="11">
        <v>557.35016518813086</v>
      </c>
      <c r="F274" s="11">
        <v>610.21006108735492</v>
      </c>
      <c r="G274" s="11">
        <v>550.03148170731708</v>
      </c>
      <c r="H274" s="11">
        <v>463.31092213740459</v>
      </c>
      <c r="I274" s="11">
        <v>455.10016788766785</v>
      </c>
      <c r="J274" s="11">
        <v>561.96014934471202</v>
      </c>
      <c r="K274" s="11">
        <v>525.70843388177946</v>
      </c>
      <c r="L274" s="11">
        <v>517.08488895649532</v>
      </c>
      <c r="M274" s="11">
        <v>456.74119293974439</v>
      </c>
      <c r="N274" s="11">
        <v>575.33216109422494</v>
      </c>
      <c r="O274" s="11">
        <v>261.52215674362088</v>
      </c>
      <c r="P274" s="11">
        <v>227.21792956891318</v>
      </c>
      <c r="Q274" s="11">
        <v>205.81976053349501</v>
      </c>
      <c r="R274" s="11">
        <v>246.83932469098585</v>
      </c>
      <c r="S274" s="11">
        <v>296.62558591378263</v>
      </c>
      <c r="T274" s="11">
        <v>325.13309090909087</v>
      </c>
      <c r="U274" s="11">
        <v>232.92013930950941</v>
      </c>
      <c r="V274" s="11">
        <v>504.88330708661414</v>
      </c>
      <c r="W274" s="11">
        <v>481.11490024183797</v>
      </c>
      <c r="X274" s="11">
        <v>444.8420668876168</v>
      </c>
      <c r="Y274" s="11">
        <v>407.13444912703187</v>
      </c>
      <c r="Z274" s="11">
        <v>373.6226574685063</v>
      </c>
      <c r="AA274" s="11">
        <v>450.72497014925369</v>
      </c>
      <c r="AB274" s="11">
        <v>507.00948373619815</v>
      </c>
      <c r="AC274" s="11">
        <v>481.41447681331749</v>
      </c>
      <c r="AD274" s="11">
        <v>414.98494793216304</v>
      </c>
      <c r="AE274" s="11">
        <v>470.41796142433236</v>
      </c>
      <c r="AF274" s="11">
        <v>520.79774355937218</v>
      </c>
      <c r="AG274" s="11">
        <v>477.0740812092472</v>
      </c>
      <c r="AH274" s="11">
        <v>394.2928402366864</v>
      </c>
      <c r="AI274" s="11">
        <v>406.17507272187595</v>
      </c>
      <c r="AJ274" s="11">
        <v>465.12387295081965</v>
      </c>
      <c r="AK274" s="11">
        <v>495.67210370370373</v>
      </c>
      <c r="AL274" s="11">
        <v>468.60572783871925</v>
      </c>
      <c r="AM274" s="11">
        <v>382.97632098027498</v>
      </c>
      <c r="AN274" s="11">
        <v>482.51673438900508</v>
      </c>
      <c r="AO274" s="11">
        <v>507.83626416219442</v>
      </c>
      <c r="AP274" s="11">
        <v>471.70223978526695</v>
      </c>
      <c r="AQ274" s="11">
        <v>421.22859574468089</v>
      </c>
      <c r="AR274" s="11">
        <v>430.7722986247544</v>
      </c>
      <c r="AS274" s="11">
        <v>452.82404562518047</v>
      </c>
      <c r="AT274" s="11">
        <v>485.40544368090826</v>
      </c>
      <c r="AU274" s="11">
        <v>405.96966096609657</v>
      </c>
      <c r="AV274" s="11">
        <v>373.18121057374589</v>
      </c>
      <c r="AW274" s="11">
        <v>446.69419036216703</v>
      </c>
      <c r="AX274" s="11">
        <v>468.40058261129371</v>
      </c>
      <c r="AY274" s="11">
        <v>442.82006266786033</v>
      </c>
      <c r="AZ274" s="11">
        <v>417.50316417910449</v>
      </c>
      <c r="BA274" s="11">
        <v>493.74375148986888</v>
      </c>
      <c r="BB274" s="11">
        <v>542.52519488247549</v>
      </c>
      <c r="BC274" s="11">
        <v>367.51378765284818</v>
      </c>
      <c r="BD274" s="11">
        <v>292.03623136553369</v>
      </c>
      <c r="BE274" s="11">
        <v>436.34357951161405</v>
      </c>
      <c r="BF274" s="11">
        <v>492.96610830110086</v>
      </c>
      <c r="BG274" s="11">
        <v>472.48610184633714</v>
      </c>
      <c r="BH274" s="11">
        <v>441.67703208556145</v>
      </c>
      <c r="BI274" s="11">
        <v>366.49241028708138</v>
      </c>
      <c r="BJ274" s="11">
        <v>478.28859622867401</v>
      </c>
      <c r="BK274" s="11">
        <v>482.7524992453969</v>
      </c>
      <c r="BL274" s="11">
        <v>515.26913122171948</v>
      </c>
      <c r="BM274" s="11">
        <v>200.93825484764545</v>
      </c>
      <c r="BN274" s="11">
        <v>335.28560906515582</v>
      </c>
      <c r="BO274" s="11">
        <v>304.23478873239441</v>
      </c>
      <c r="BP274" s="11">
        <v>215.083202247191</v>
      </c>
      <c r="BQ274" s="11">
        <v>173.21298245614034</v>
      </c>
      <c r="BR274" s="11">
        <v>406.22882847702016</v>
      </c>
      <c r="BS274" s="11">
        <v>465.48097868507955</v>
      </c>
      <c r="BT274" s="11">
        <v>468.78475404919021</v>
      </c>
      <c r="BU274" s="11">
        <v>374.73625636418092</v>
      </c>
      <c r="BV274" s="11">
        <v>377.45814970059877</v>
      </c>
      <c r="BW274" s="11">
        <v>512.52334050399509</v>
      </c>
      <c r="BX274" s="11">
        <v>484.99774124154885</v>
      </c>
      <c r="BY274" s="11">
        <v>420.57220214395102</v>
      </c>
      <c r="BZ274" s="11">
        <v>333.30106748466255</v>
      </c>
      <c r="CA274" s="11">
        <v>491.92253987730061</v>
      </c>
      <c r="CB274" s="11">
        <v>490.01738357843135</v>
      </c>
      <c r="CC274" s="11">
        <v>473.38307223407503</v>
      </c>
      <c r="CD274" s="11">
        <v>372.02845006090132</v>
      </c>
      <c r="CE274" s="11">
        <v>455.79413248252808</v>
      </c>
      <c r="CF274" s="11">
        <v>502.76205097087376</v>
      </c>
      <c r="CG274" s="11">
        <v>499.56919599514566</v>
      </c>
      <c r="CH274" s="11">
        <v>433.02724085826532</v>
      </c>
      <c r="CI274" s="11">
        <v>394.03474939613528</v>
      </c>
      <c r="CJ274" s="11">
        <v>501.08206042296075</v>
      </c>
      <c r="CK274" s="11">
        <v>483.30576644538326</v>
      </c>
      <c r="CL274" s="11">
        <v>437.13289545043688</v>
      </c>
      <c r="CM274" s="11">
        <v>379.82262191450934</v>
      </c>
      <c r="CN274" s="11">
        <v>447.09430292080697</v>
      </c>
      <c r="CO274" s="11">
        <v>476.73339446782921</v>
      </c>
      <c r="CP274" s="11">
        <v>445.82940361445787</v>
      </c>
      <c r="CQ274" s="11">
        <v>369.54827245509</v>
      </c>
      <c r="CR274" s="11">
        <v>418.95400599700201</v>
      </c>
      <c r="CS274" s="11">
        <v>448.82051497005989</v>
      </c>
      <c r="CT274" s="11">
        <v>453.43377705306847</v>
      </c>
      <c r="CU274" s="11">
        <v>423.25874406175768</v>
      </c>
      <c r="CV274" s="11">
        <v>318.43832340678972</v>
      </c>
      <c r="CW274" s="11">
        <v>425.8677152219243</v>
      </c>
      <c r="CX274" s="11">
        <v>454.53577209163939</v>
      </c>
      <c r="CY274" s="11">
        <v>446.26905844155846</v>
      </c>
      <c r="CZ274" s="11">
        <v>368.19497930218802</v>
      </c>
      <c r="DA274" s="11">
        <v>441.22121944121074</v>
      </c>
      <c r="DB274" s="11">
        <v>494.30145730107841</v>
      </c>
      <c r="DC274" s="11">
        <v>391.97871324599703</v>
      </c>
      <c r="DD274" s="11">
        <v>164.53501165161668</v>
      </c>
      <c r="DE274" s="11">
        <v>353.51417318273963</v>
      </c>
      <c r="DF274" s="11">
        <v>490.60498320268755</v>
      </c>
      <c r="DG274" s="11">
        <v>426.51998125334762</v>
      </c>
      <c r="DH274" s="11">
        <v>394.48463439752834</v>
      </c>
      <c r="DI274" s="11">
        <v>378.74669526627218</v>
      </c>
      <c r="DJ274" s="11">
        <v>445.40621605839419</v>
      </c>
      <c r="DK274" s="11">
        <v>300.77848512377921</v>
      </c>
      <c r="DL274" s="11">
        <v>190.41919010005265</v>
      </c>
      <c r="DM274" s="11">
        <v>159.57279226240539</v>
      </c>
      <c r="DN274" s="11">
        <v>195.98316371172001</v>
      </c>
      <c r="DO274" s="11">
        <v>200.80923125314544</v>
      </c>
      <c r="DP274" s="11">
        <v>222.06262494865126</v>
      </c>
      <c r="DQ274" s="11">
        <v>206.54866145578896</v>
      </c>
      <c r="DR274" s="11">
        <v>289.94368401417648</v>
      </c>
      <c r="DS274" s="11">
        <v>336.58868869279701</v>
      </c>
      <c r="DT274" s="11">
        <v>360.23483348334838</v>
      </c>
      <c r="DU274" s="11">
        <v>367.08295573536412</v>
      </c>
      <c r="DV274" s="11">
        <v>300.7873068695032</v>
      </c>
      <c r="DW274" s="11">
        <v>445.0436952757853</v>
      </c>
      <c r="DX274" s="11">
        <v>289.92457375826962</v>
      </c>
      <c r="DY274" s="11">
        <v>393.49682371214084</v>
      </c>
      <c r="DZ274" s="11">
        <v>371.78019145030163</v>
      </c>
      <c r="EA274" s="11">
        <v>420.34835328544824</v>
      </c>
      <c r="EB274" s="11">
        <v>410.79432533333335</v>
      </c>
      <c r="EC274" s="11">
        <v>448.26770688734655</v>
      </c>
      <c r="ED274" s="11">
        <v>353.42335669781932</v>
      </c>
      <c r="EE274" s="11">
        <v>417.71851534061358</v>
      </c>
      <c r="EF274" s="11">
        <v>436.12408872260824</v>
      </c>
      <c r="EG274" s="11">
        <v>422.47847471233609</v>
      </c>
      <c r="EH274" s="11">
        <v>403.40288290713323</v>
      </c>
      <c r="EI274" s="11">
        <v>373.07095096982761</v>
      </c>
      <c r="EJ274" s="11">
        <v>497.22175013462578</v>
      </c>
      <c r="EK274" s="11">
        <v>395.92938896366081</v>
      </c>
      <c r="EL274" s="11">
        <v>427.66507799892418</v>
      </c>
      <c r="EM274" s="11">
        <v>360.16989801395601</v>
      </c>
      <c r="EN274" s="11">
        <v>422.75942864806865</v>
      </c>
      <c r="EO274" s="11">
        <v>442.05661126005361</v>
      </c>
      <c r="EP274" s="11">
        <v>427.13356260075233</v>
      </c>
      <c r="EQ274" s="11">
        <v>400.27863733333328</v>
      </c>
      <c r="ER274" s="11">
        <v>403.55181501340485</v>
      </c>
      <c r="ES274" s="11">
        <v>423.21187885285445</v>
      </c>
      <c r="ET274" s="11">
        <v>310.57467988213233</v>
      </c>
      <c r="EU274" s="11">
        <v>244.6832451449479</v>
      </c>
      <c r="EV274" s="11">
        <v>203.11236812570147</v>
      </c>
      <c r="EW274" s="11">
        <v>204.70229581813081</v>
      </c>
      <c r="EX274" s="11">
        <v>104.03176857142857</v>
      </c>
      <c r="EY274" s="11">
        <v>105.04551387137452</v>
      </c>
      <c r="EZ274" s="11">
        <v>101.64690318511511</v>
      </c>
      <c r="FA274" s="11">
        <v>90.695337752525262</v>
      </c>
      <c r="FB274" s="11">
        <v>109.25346361614237</v>
      </c>
      <c r="FC274" s="11">
        <v>108.91001270244523</v>
      </c>
      <c r="FD274" s="11">
        <v>110.4847922613384</v>
      </c>
      <c r="FE274" s="11">
        <v>88.229463321689437</v>
      </c>
      <c r="FF274" s="11">
        <v>106.57223421136146</v>
      </c>
      <c r="FG274" s="11">
        <v>106.38404822335026</v>
      </c>
      <c r="FH274" s="11">
        <v>111.25604378172588</v>
      </c>
      <c r="FI274" s="11">
        <v>105.89734693877551</v>
      </c>
      <c r="FJ274" s="11">
        <v>118.47969999999999</v>
      </c>
      <c r="FK274" s="11">
        <v>127.813</v>
      </c>
      <c r="FL274" s="11">
        <v>110.6635</v>
      </c>
      <c r="FM274" s="11">
        <v>129.1985</v>
      </c>
      <c r="FN274" s="11">
        <v>123.4187</v>
      </c>
      <c r="FO274" s="11">
        <v>121.20610000000001</v>
      </c>
      <c r="FP274" s="11">
        <v>119.2495</v>
      </c>
      <c r="FQ274" s="11">
        <v>120.6973</v>
      </c>
      <c r="FR274" s="11">
        <v>129.32130000000001</v>
      </c>
      <c r="FS274" s="11">
        <v>130.75839999999999</v>
      </c>
      <c r="FT274" s="11">
        <v>127.3292</v>
      </c>
      <c r="FU274" s="11">
        <v>133.91720000000001</v>
      </c>
      <c r="FV274" s="11">
        <v>112.1934</v>
      </c>
      <c r="FW274" s="11">
        <v>141.30520000000001</v>
      </c>
      <c r="FX274" s="11">
        <v>130.20830000000001</v>
      </c>
      <c r="FY274" s="11">
        <v>135.1336</v>
      </c>
      <c r="FZ274" s="11">
        <v>134.3484</v>
      </c>
      <c r="GA274" s="11">
        <v>130.44059999999999</v>
      </c>
      <c r="GB274" s="11">
        <v>123.33499999999999</v>
      </c>
      <c r="GC274" s="11">
        <v>133.4821</v>
      </c>
      <c r="GD274" s="11">
        <v>129.0284</v>
      </c>
      <c r="GE274" s="11">
        <v>137.9502</v>
      </c>
      <c r="GF274" s="11">
        <v>132.5265</v>
      </c>
      <c r="GG274" s="11">
        <v>133.47900000000001</v>
      </c>
      <c r="GH274" s="11">
        <v>129.0265</v>
      </c>
      <c r="GI274" s="67">
        <f t="shared" si="177"/>
        <v>123.76162454923011</v>
      </c>
      <c r="GJ274" s="67">
        <v>311.29859208691846</v>
      </c>
      <c r="GK274" s="67">
        <v>323.76268419642514</v>
      </c>
      <c r="GL274" s="67">
        <v>434.34261119690467</v>
      </c>
      <c r="GM274" s="30"/>
      <c r="GN274" s="30"/>
      <c r="GO274" s="30"/>
      <c r="GP274" s="30"/>
    </row>
    <row r="275" spans="1:198" s="9" customFormat="1" x14ac:dyDescent="0.3">
      <c r="A275" s="1"/>
      <c r="B275" s="7"/>
      <c r="C275" s="7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  <c r="CI275" s="30"/>
      <c r="CJ275" s="30"/>
      <c r="CK275" s="30"/>
      <c r="CL275" s="30"/>
      <c r="CM275" s="30"/>
      <c r="CN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/>
      <c r="DK275" s="30"/>
      <c r="DL275" s="30"/>
      <c r="DM275" s="30"/>
      <c r="DN275" s="30"/>
      <c r="DO275" s="30"/>
      <c r="DP275" s="30"/>
      <c r="DQ275" s="30"/>
      <c r="DR275" s="30"/>
      <c r="DS275" s="30"/>
      <c r="DT275" s="30"/>
      <c r="DU275" s="30"/>
      <c r="DV275" s="30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  <c r="EL275" s="30"/>
      <c r="EM275" s="30"/>
      <c r="EN275" s="30"/>
      <c r="EO275" s="30"/>
      <c r="EP275" s="30"/>
      <c r="EQ275" s="30"/>
      <c r="ER275" s="30"/>
      <c r="ES275" s="30"/>
      <c r="ET275" s="30"/>
      <c r="EU275" s="30"/>
      <c r="EV275" s="30"/>
      <c r="EW275" s="30"/>
      <c r="EX275" s="30"/>
      <c r="EY275" s="30"/>
      <c r="EZ275" s="30"/>
      <c r="FA275" s="30"/>
      <c r="FB275" s="30"/>
      <c r="FC275" s="30"/>
      <c r="FD275" s="30"/>
      <c r="FE275" s="30"/>
      <c r="FF275" s="30"/>
      <c r="FG275" s="30"/>
      <c r="FH275" s="30"/>
      <c r="FI275" s="30"/>
      <c r="FJ275" s="30"/>
      <c r="FK275" s="30"/>
      <c r="FL275" s="30"/>
      <c r="FM275" s="30"/>
      <c r="FN275" s="30"/>
      <c r="FO275" s="30"/>
      <c r="FP275" s="30"/>
      <c r="FQ275" s="30"/>
      <c r="FR275" s="30"/>
      <c r="FS275" s="30"/>
      <c r="FT275" s="30"/>
      <c r="FU275" s="30"/>
      <c r="FV275" s="30"/>
      <c r="FW275" s="30"/>
      <c r="FX275" s="30"/>
      <c r="FY275" s="30"/>
      <c r="FZ275" s="30"/>
      <c r="GA275" s="30"/>
      <c r="GB275" s="30"/>
      <c r="GC275" s="30"/>
      <c r="GD275" s="30"/>
      <c r="GE275" s="30"/>
      <c r="GF275" s="30"/>
      <c r="GG275" s="30"/>
      <c r="GH275" s="30"/>
      <c r="GI275" s="30"/>
      <c r="GJ275" s="30"/>
      <c r="GK275" s="30"/>
      <c r="GL275" s="30"/>
      <c r="GM275" s="30"/>
      <c r="GN275" s="30"/>
      <c r="GO275" s="30"/>
      <c r="GP275" s="30"/>
    </row>
    <row r="277" spans="1:198" s="17" customFormat="1" ht="21" customHeight="1" x14ac:dyDescent="0.3">
      <c r="B277" s="4" t="s">
        <v>249</v>
      </c>
      <c r="C277" s="5"/>
      <c r="D277" s="5"/>
      <c r="E277" s="5"/>
      <c r="F277" s="5"/>
      <c r="G277" s="5"/>
    </row>
    <row r="279" spans="1:198" ht="21" customHeight="1" x14ac:dyDescent="0.3">
      <c r="A279" s="1">
        <v>14</v>
      </c>
      <c r="B279" s="81" t="s">
        <v>0</v>
      </c>
      <c r="C279" s="83" t="s">
        <v>1</v>
      </c>
      <c r="D279" s="76" t="s">
        <v>33</v>
      </c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3" t="s">
        <v>114</v>
      </c>
      <c r="BF279" s="73"/>
      <c r="BG279" s="73"/>
      <c r="BH279" s="73"/>
      <c r="BI279" s="73"/>
      <c r="BJ279" s="51"/>
      <c r="BK279" s="51"/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51"/>
      <c r="BW279" s="51"/>
      <c r="BX279" s="51"/>
      <c r="BY279" s="51"/>
      <c r="BZ279" s="51"/>
      <c r="CA279" s="51"/>
      <c r="CB279" s="51"/>
      <c r="CC279" s="51"/>
      <c r="CD279" s="51"/>
      <c r="CE279" s="51"/>
      <c r="CF279" s="51"/>
      <c r="CG279" s="51"/>
      <c r="CH279" s="51"/>
      <c r="CI279" s="51"/>
      <c r="CJ279" s="51"/>
      <c r="CK279" s="51"/>
      <c r="CL279" s="51"/>
      <c r="CM279" s="51"/>
      <c r="CN279" s="51"/>
      <c r="CO279" s="51"/>
      <c r="CP279" s="51"/>
      <c r="CQ279" s="51"/>
      <c r="CR279" s="51"/>
      <c r="CS279" s="51"/>
      <c r="CT279" s="51"/>
      <c r="CU279" s="51"/>
      <c r="CV279" s="51"/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51"/>
      <c r="DH279" s="51"/>
      <c r="DI279" s="51"/>
      <c r="DJ279" s="51"/>
      <c r="DK279" s="51"/>
      <c r="DL279" s="51"/>
      <c r="DM279" s="51"/>
      <c r="DN279" s="51"/>
      <c r="DO279" s="51"/>
      <c r="DP279" s="51"/>
      <c r="DQ279" s="51"/>
      <c r="DR279" s="51"/>
      <c r="DS279" s="51"/>
      <c r="DT279" s="51"/>
      <c r="DU279" s="51"/>
      <c r="DV279" s="51"/>
      <c r="DW279" s="51"/>
      <c r="DX279" s="51"/>
      <c r="DY279" s="51"/>
      <c r="DZ279" s="51"/>
      <c r="EA279" s="51"/>
      <c r="EB279" s="51"/>
      <c r="EC279" s="51"/>
      <c r="ED279" s="51"/>
      <c r="EE279" s="51"/>
      <c r="EF279" s="51"/>
      <c r="EG279" s="51"/>
      <c r="EH279" s="51"/>
      <c r="EI279" s="51"/>
      <c r="EJ279" s="51"/>
      <c r="EK279" s="51"/>
      <c r="EL279" s="51"/>
      <c r="EM279" s="51"/>
      <c r="EN279" s="51"/>
      <c r="EO279" s="51"/>
      <c r="EP279" s="51"/>
      <c r="EQ279" s="51"/>
      <c r="ER279" s="51"/>
      <c r="ES279" s="51"/>
      <c r="ET279" s="51"/>
      <c r="EU279" s="51"/>
      <c r="EV279" s="51"/>
      <c r="EW279" s="51"/>
      <c r="EX279" s="51"/>
      <c r="EY279" s="51"/>
      <c r="EZ279" s="51"/>
      <c r="FA279" s="51"/>
      <c r="FB279" s="51"/>
      <c r="FC279" s="51"/>
      <c r="FD279" s="51"/>
      <c r="FE279" s="51"/>
      <c r="FF279" s="51"/>
      <c r="FG279" s="51"/>
      <c r="FH279" s="51"/>
      <c r="FI279" s="51"/>
      <c r="FJ279" s="51"/>
      <c r="FK279" s="51"/>
      <c r="FL279" s="51"/>
      <c r="FM279" s="51"/>
      <c r="FN279" s="51"/>
      <c r="FO279" s="51"/>
      <c r="FP279" s="51"/>
      <c r="FQ279" s="51"/>
      <c r="FR279" s="51"/>
      <c r="FS279" s="51"/>
      <c r="FT279" s="51"/>
      <c r="FU279" s="51"/>
      <c r="FV279" s="51"/>
      <c r="FW279" s="51"/>
      <c r="FX279" s="51"/>
      <c r="FY279" s="51"/>
      <c r="FZ279" s="51"/>
      <c r="GA279" s="51"/>
      <c r="GB279" s="51"/>
      <c r="GC279" s="51"/>
      <c r="GD279" s="51"/>
      <c r="GE279" s="51"/>
      <c r="GF279" s="51"/>
      <c r="GG279" s="51"/>
      <c r="GH279" s="51"/>
      <c r="GI279" s="51"/>
      <c r="GJ279" s="51"/>
      <c r="GK279" s="29"/>
      <c r="GL279" s="29"/>
      <c r="GM279" s="6"/>
      <c r="GN279" s="6"/>
      <c r="GO279" s="6"/>
      <c r="GP279" s="6"/>
    </row>
    <row r="280" spans="1:198" ht="21" customHeight="1" x14ac:dyDescent="0.3">
      <c r="B280" s="82"/>
      <c r="C280" s="84"/>
      <c r="D280" s="2" t="s">
        <v>104</v>
      </c>
      <c r="E280" s="2" t="s">
        <v>103</v>
      </c>
      <c r="F280" s="2" t="s">
        <v>102</v>
      </c>
      <c r="G280" s="2" t="s">
        <v>101</v>
      </c>
      <c r="H280" s="2" t="s">
        <v>100</v>
      </c>
      <c r="I280" s="2" t="s">
        <v>99</v>
      </c>
      <c r="J280" s="2" t="s">
        <v>98</v>
      </c>
      <c r="K280" s="2" t="s">
        <v>97</v>
      </c>
      <c r="L280" s="2" t="s">
        <v>96</v>
      </c>
      <c r="M280" s="2" t="s">
        <v>95</v>
      </c>
      <c r="N280" s="2" t="s">
        <v>94</v>
      </c>
      <c r="O280" s="2" t="s">
        <v>93</v>
      </c>
      <c r="P280" s="2" t="s">
        <v>92</v>
      </c>
      <c r="Q280" s="2" t="s">
        <v>91</v>
      </c>
      <c r="R280" s="2" t="s">
        <v>90</v>
      </c>
      <c r="S280" s="2" t="s">
        <v>89</v>
      </c>
      <c r="T280" s="2" t="s">
        <v>88</v>
      </c>
      <c r="U280" s="2" t="s">
        <v>87</v>
      </c>
      <c r="V280" s="2" t="s">
        <v>86</v>
      </c>
      <c r="W280" s="2" t="s">
        <v>85</v>
      </c>
      <c r="X280" s="2" t="s">
        <v>84</v>
      </c>
      <c r="Y280" s="2" t="s">
        <v>83</v>
      </c>
      <c r="Z280" s="2" t="s">
        <v>82</v>
      </c>
      <c r="AA280" s="2" t="s">
        <v>81</v>
      </c>
      <c r="AB280" s="2" t="s">
        <v>80</v>
      </c>
      <c r="AC280" s="2" t="s">
        <v>79</v>
      </c>
      <c r="AD280" s="2" t="s">
        <v>78</v>
      </c>
      <c r="AE280" s="2" t="s">
        <v>77</v>
      </c>
      <c r="AF280" s="2" t="s">
        <v>76</v>
      </c>
      <c r="AG280" s="2" t="s">
        <v>75</v>
      </c>
      <c r="AH280" s="2" t="s">
        <v>74</v>
      </c>
      <c r="AI280" s="2" t="s">
        <v>73</v>
      </c>
      <c r="AJ280" s="2" t="s">
        <v>72</v>
      </c>
      <c r="AK280" s="2" t="s">
        <v>71</v>
      </c>
      <c r="AL280" s="2" t="s">
        <v>70</v>
      </c>
      <c r="AM280" s="2" t="s">
        <v>69</v>
      </c>
      <c r="AN280" s="2" t="s">
        <v>68</v>
      </c>
      <c r="AO280" s="2" t="s">
        <v>67</v>
      </c>
      <c r="AP280" s="2" t="s">
        <v>66</v>
      </c>
      <c r="AQ280" s="2" t="s">
        <v>65</v>
      </c>
      <c r="AR280" s="2" t="s">
        <v>64</v>
      </c>
      <c r="AS280" s="2" t="s">
        <v>63</v>
      </c>
      <c r="AT280" s="2" t="s">
        <v>62</v>
      </c>
      <c r="AU280" s="2" t="s">
        <v>61</v>
      </c>
      <c r="AV280" s="2" t="s">
        <v>60</v>
      </c>
      <c r="AW280" s="2" t="s">
        <v>59</v>
      </c>
      <c r="AX280" s="2" t="s">
        <v>58</v>
      </c>
      <c r="AY280" s="2" t="s">
        <v>57</v>
      </c>
      <c r="AZ280" s="2" t="s">
        <v>56</v>
      </c>
      <c r="BA280" s="2" t="s">
        <v>55</v>
      </c>
      <c r="BB280" s="2" t="s">
        <v>54</v>
      </c>
      <c r="BC280" s="2" t="s">
        <v>53</v>
      </c>
      <c r="BD280" s="2" t="s">
        <v>52</v>
      </c>
      <c r="BE280" s="2" t="s">
        <v>136</v>
      </c>
      <c r="BF280" s="2" t="s">
        <v>137</v>
      </c>
      <c r="BG280" s="2" t="s">
        <v>138</v>
      </c>
      <c r="BH280" s="2" t="s">
        <v>139</v>
      </c>
      <c r="BI280" s="2" t="s">
        <v>140</v>
      </c>
      <c r="BJ280" s="2" t="s">
        <v>141</v>
      </c>
      <c r="BK280" s="2" t="s">
        <v>142</v>
      </c>
      <c r="BL280" s="2" t="s">
        <v>143</v>
      </c>
      <c r="BM280" s="2" t="s">
        <v>144</v>
      </c>
      <c r="BN280" s="2" t="s">
        <v>145</v>
      </c>
      <c r="BO280" s="2" t="s">
        <v>146</v>
      </c>
      <c r="BP280" s="2" t="s">
        <v>147</v>
      </c>
      <c r="BQ280" s="2" t="s">
        <v>148</v>
      </c>
      <c r="BR280" s="2" t="s">
        <v>149</v>
      </c>
      <c r="BS280" s="2" t="s">
        <v>150</v>
      </c>
      <c r="BT280" s="2" t="s">
        <v>151</v>
      </c>
      <c r="BU280" s="2" t="s">
        <v>152</v>
      </c>
      <c r="BV280" s="2" t="s">
        <v>153</v>
      </c>
      <c r="BW280" s="2" t="s">
        <v>154</v>
      </c>
      <c r="BX280" s="2" t="s">
        <v>155</v>
      </c>
      <c r="BY280" s="2" t="s">
        <v>156</v>
      </c>
      <c r="BZ280" s="2" t="s">
        <v>157</v>
      </c>
      <c r="CA280" s="2" t="s">
        <v>158</v>
      </c>
      <c r="CB280" s="2" t="s">
        <v>159</v>
      </c>
      <c r="CC280" s="2" t="s">
        <v>160</v>
      </c>
      <c r="CD280" s="2" t="s">
        <v>161</v>
      </c>
      <c r="CE280" s="2" t="s">
        <v>162</v>
      </c>
      <c r="CF280" s="2" t="s">
        <v>163</v>
      </c>
      <c r="CG280" s="2" t="s">
        <v>164</v>
      </c>
      <c r="CH280" s="2" t="s">
        <v>165</v>
      </c>
      <c r="CI280" s="2" t="s">
        <v>166</v>
      </c>
      <c r="CJ280" s="2" t="s">
        <v>167</v>
      </c>
      <c r="CK280" s="2" t="s">
        <v>168</v>
      </c>
      <c r="CL280" s="2" t="s">
        <v>169</v>
      </c>
      <c r="CM280" s="2" t="s">
        <v>170</v>
      </c>
      <c r="CN280" s="2" t="s">
        <v>171</v>
      </c>
      <c r="CO280" s="2" t="s">
        <v>172</v>
      </c>
      <c r="CP280" s="2" t="s">
        <v>173</v>
      </c>
      <c r="CQ280" s="2" t="s">
        <v>174</v>
      </c>
      <c r="CR280" s="2" t="s">
        <v>175</v>
      </c>
      <c r="CS280" s="2" t="s">
        <v>176</v>
      </c>
      <c r="CT280" s="2" t="s">
        <v>177</v>
      </c>
      <c r="CU280" s="2" t="s">
        <v>178</v>
      </c>
      <c r="CV280" s="2" t="s">
        <v>179</v>
      </c>
      <c r="CW280" s="2" t="s">
        <v>180</v>
      </c>
      <c r="CX280" s="2" t="s">
        <v>181</v>
      </c>
      <c r="CY280" s="2" t="s">
        <v>182</v>
      </c>
      <c r="CZ280" s="2" t="s">
        <v>183</v>
      </c>
      <c r="DA280" s="2" t="s">
        <v>184</v>
      </c>
      <c r="DB280" s="2" t="s">
        <v>185</v>
      </c>
      <c r="DC280" s="2" t="s">
        <v>186</v>
      </c>
      <c r="DD280" s="2" t="s">
        <v>187</v>
      </c>
      <c r="DE280" s="2" t="s">
        <v>188</v>
      </c>
      <c r="DF280" s="2" t="s">
        <v>189</v>
      </c>
      <c r="DG280" s="2" t="s">
        <v>190</v>
      </c>
      <c r="DH280" s="2" t="s">
        <v>191</v>
      </c>
      <c r="DI280" s="2" t="s">
        <v>192</v>
      </c>
      <c r="DJ280" s="2" t="s">
        <v>193</v>
      </c>
      <c r="DK280" s="2" t="s">
        <v>194</v>
      </c>
      <c r="DL280" s="2" t="s">
        <v>195</v>
      </c>
      <c r="DM280" s="2" t="s">
        <v>196</v>
      </c>
      <c r="DN280" s="2" t="s">
        <v>197</v>
      </c>
      <c r="DO280" s="2" t="s">
        <v>198</v>
      </c>
      <c r="DP280" s="2" t="s">
        <v>199</v>
      </c>
      <c r="DQ280" s="2" t="s">
        <v>200</v>
      </c>
      <c r="DR280" s="2" t="s">
        <v>201</v>
      </c>
      <c r="DS280" s="2" t="s">
        <v>202</v>
      </c>
      <c r="DT280" s="2" t="s">
        <v>203</v>
      </c>
      <c r="DU280" s="2" t="s">
        <v>204</v>
      </c>
      <c r="DV280" s="2" t="s">
        <v>205</v>
      </c>
      <c r="DW280" s="2" t="s">
        <v>206</v>
      </c>
      <c r="DX280" s="2" t="s">
        <v>207</v>
      </c>
      <c r="DY280" s="2" t="s">
        <v>208</v>
      </c>
      <c r="DZ280" s="2" t="s">
        <v>209</v>
      </c>
      <c r="EA280" s="2" t="s">
        <v>210</v>
      </c>
      <c r="EB280" s="2" t="s">
        <v>211</v>
      </c>
      <c r="EC280" s="2" t="s">
        <v>212</v>
      </c>
      <c r="ED280" s="2" t="s">
        <v>213</v>
      </c>
      <c r="EE280" s="2" t="s">
        <v>214</v>
      </c>
      <c r="EF280" s="2" t="s">
        <v>215</v>
      </c>
      <c r="EG280" s="2" t="s">
        <v>216</v>
      </c>
      <c r="EH280" s="2" t="s">
        <v>217</v>
      </c>
      <c r="EI280" s="2" t="s">
        <v>218</v>
      </c>
      <c r="EJ280" s="2" t="s">
        <v>219</v>
      </c>
      <c r="EK280" s="2" t="s">
        <v>220</v>
      </c>
      <c r="EL280" s="2" t="s">
        <v>221</v>
      </c>
      <c r="EM280" s="2" t="s">
        <v>222</v>
      </c>
      <c r="EN280" s="2" t="s">
        <v>223</v>
      </c>
      <c r="EO280" s="2" t="s">
        <v>224</v>
      </c>
      <c r="EP280" s="2" t="s">
        <v>225</v>
      </c>
      <c r="EQ280" s="2" t="s">
        <v>226</v>
      </c>
      <c r="ER280" s="2" t="s">
        <v>227</v>
      </c>
      <c r="ES280" s="2" t="s">
        <v>228</v>
      </c>
      <c r="ET280" s="2" t="s">
        <v>229</v>
      </c>
      <c r="EU280" s="2" t="s">
        <v>230</v>
      </c>
      <c r="EV280" s="2" t="s">
        <v>231</v>
      </c>
      <c r="EW280" s="2" t="s">
        <v>232</v>
      </c>
      <c r="EX280" s="2" t="s">
        <v>233</v>
      </c>
      <c r="EY280" s="2" t="s">
        <v>234</v>
      </c>
      <c r="EZ280" s="2" t="s">
        <v>235</v>
      </c>
      <c r="FA280" s="2" t="s">
        <v>236</v>
      </c>
      <c r="FB280" s="2" t="s">
        <v>237</v>
      </c>
      <c r="FC280" s="2" t="s">
        <v>238</v>
      </c>
      <c r="FD280" s="2" t="s">
        <v>239</v>
      </c>
      <c r="FE280" s="2" t="s">
        <v>265</v>
      </c>
      <c r="FF280" s="2" t="s">
        <v>266</v>
      </c>
      <c r="FG280" s="2" t="s">
        <v>267</v>
      </c>
      <c r="FH280" s="2" t="s">
        <v>268</v>
      </c>
      <c r="FI280" s="2" t="s">
        <v>269</v>
      </c>
      <c r="FJ280" s="2" t="s">
        <v>270</v>
      </c>
      <c r="FK280" s="2" t="s">
        <v>271</v>
      </c>
      <c r="FL280" s="2" t="s">
        <v>272</v>
      </c>
      <c r="FM280" s="2" t="s">
        <v>273</v>
      </c>
      <c r="FN280" s="2" t="s">
        <v>274</v>
      </c>
      <c r="FO280" s="2" t="s">
        <v>275</v>
      </c>
      <c r="FP280" s="2" t="s">
        <v>276</v>
      </c>
      <c r="FQ280" s="2" t="s">
        <v>277</v>
      </c>
      <c r="FR280" s="2" t="s">
        <v>278</v>
      </c>
      <c r="FS280" s="2" t="s">
        <v>279</v>
      </c>
      <c r="FT280" s="2" t="s">
        <v>280</v>
      </c>
      <c r="FU280" s="2" t="s">
        <v>281</v>
      </c>
      <c r="FV280" s="2" t="s">
        <v>282</v>
      </c>
      <c r="FW280" s="2" t="s">
        <v>283</v>
      </c>
      <c r="FX280" s="2" t="s">
        <v>284</v>
      </c>
      <c r="FY280" s="2" t="s">
        <v>285</v>
      </c>
      <c r="FZ280" s="2" t="s">
        <v>286</v>
      </c>
      <c r="GA280" s="2" t="s">
        <v>287</v>
      </c>
      <c r="GB280" s="2" t="s">
        <v>288</v>
      </c>
      <c r="GC280" s="2" t="s">
        <v>289</v>
      </c>
      <c r="GD280" s="2" t="s">
        <v>290</v>
      </c>
      <c r="GE280" s="2" t="s">
        <v>291</v>
      </c>
      <c r="GF280" s="2" t="s">
        <v>292</v>
      </c>
      <c r="GG280" s="2" t="s">
        <v>293</v>
      </c>
      <c r="GH280" s="2" t="s">
        <v>294</v>
      </c>
      <c r="GI280" s="2" t="s">
        <v>245</v>
      </c>
      <c r="GJ280" s="2" t="s">
        <v>125</v>
      </c>
      <c r="GK280" s="2" t="s">
        <v>113</v>
      </c>
      <c r="GL280" s="2" t="s">
        <v>112</v>
      </c>
      <c r="GM280" s="8"/>
      <c r="GN280" s="8"/>
      <c r="GO280" s="8"/>
      <c r="GP280" s="8"/>
    </row>
    <row r="281" spans="1:198" ht="32.25" customHeight="1" x14ac:dyDescent="0.3">
      <c r="B281" s="3" t="s">
        <v>19</v>
      </c>
      <c r="C281" s="3" t="s">
        <v>5</v>
      </c>
      <c r="D281" s="11" t="s">
        <v>14</v>
      </c>
      <c r="E281" s="11" t="s">
        <v>14</v>
      </c>
      <c r="F281" s="11" t="s">
        <v>14</v>
      </c>
      <c r="G281" s="11" t="s">
        <v>14</v>
      </c>
      <c r="H281" s="11" t="s">
        <v>14</v>
      </c>
      <c r="I281" s="11" t="s">
        <v>14</v>
      </c>
      <c r="J281" s="11" t="s">
        <v>14</v>
      </c>
      <c r="K281" s="11" t="s">
        <v>14</v>
      </c>
      <c r="L281" s="11" t="s">
        <v>14</v>
      </c>
      <c r="M281" s="11" t="s">
        <v>14</v>
      </c>
      <c r="N281" s="11" t="s">
        <v>14</v>
      </c>
      <c r="O281" s="11" t="s">
        <v>14</v>
      </c>
      <c r="P281" s="11" t="s">
        <v>14</v>
      </c>
      <c r="Q281" s="11" t="s">
        <v>14</v>
      </c>
      <c r="R281" s="11" t="s">
        <v>14</v>
      </c>
      <c r="S281" s="11" t="s">
        <v>14</v>
      </c>
      <c r="T281" s="11" t="s">
        <v>14</v>
      </c>
      <c r="U281" s="11" t="s">
        <v>14</v>
      </c>
      <c r="V281" s="11" t="s">
        <v>14</v>
      </c>
      <c r="W281" s="11" t="s">
        <v>14</v>
      </c>
      <c r="X281" s="11" t="s">
        <v>14</v>
      </c>
      <c r="Y281" s="11" t="s">
        <v>14</v>
      </c>
      <c r="Z281" s="11" t="s">
        <v>14</v>
      </c>
      <c r="AA281" s="11" t="s">
        <v>14</v>
      </c>
      <c r="AB281" s="11" t="s">
        <v>14</v>
      </c>
      <c r="AC281" s="11" t="s">
        <v>14</v>
      </c>
      <c r="AD281" s="11" t="s">
        <v>14</v>
      </c>
      <c r="AE281" s="11" t="s">
        <v>14</v>
      </c>
      <c r="AF281" s="11" t="s">
        <v>14</v>
      </c>
      <c r="AG281" s="11" t="s">
        <v>14</v>
      </c>
      <c r="AH281" s="11" t="s">
        <v>14</v>
      </c>
      <c r="AI281" s="11" t="s">
        <v>14</v>
      </c>
      <c r="AJ281" s="11" t="s">
        <v>14</v>
      </c>
      <c r="AK281" s="11" t="s">
        <v>14</v>
      </c>
      <c r="AL281" s="11" t="s">
        <v>14</v>
      </c>
      <c r="AM281" s="11" t="s">
        <v>14</v>
      </c>
      <c r="AN281" s="11" t="s">
        <v>14</v>
      </c>
      <c r="AO281" s="11" t="s">
        <v>14</v>
      </c>
      <c r="AP281" s="11" t="s">
        <v>14</v>
      </c>
      <c r="AQ281" s="11" t="s">
        <v>14</v>
      </c>
      <c r="AR281" s="11" t="s">
        <v>14</v>
      </c>
      <c r="AS281" s="11" t="s">
        <v>14</v>
      </c>
      <c r="AT281" s="11" t="s">
        <v>14</v>
      </c>
      <c r="AU281" s="11" t="s">
        <v>14</v>
      </c>
      <c r="AV281" s="11" t="s">
        <v>14</v>
      </c>
      <c r="AW281" s="11" t="s">
        <v>14</v>
      </c>
      <c r="AX281" s="11" t="s">
        <v>14</v>
      </c>
      <c r="AY281" s="11" t="s">
        <v>14</v>
      </c>
      <c r="AZ281" s="11" t="s">
        <v>14</v>
      </c>
      <c r="BA281" s="11" t="s">
        <v>14</v>
      </c>
      <c r="BB281" s="11" t="s">
        <v>14</v>
      </c>
      <c r="BC281" s="11" t="s">
        <v>14</v>
      </c>
      <c r="BD281" s="11" t="s">
        <v>14</v>
      </c>
      <c r="BE281" s="11" t="s">
        <v>14</v>
      </c>
      <c r="BF281" s="11" t="s">
        <v>14</v>
      </c>
      <c r="BG281" s="11" t="s">
        <v>14</v>
      </c>
      <c r="BH281" s="11" t="s">
        <v>14</v>
      </c>
      <c r="BI281" s="11" t="s">
        <v>14</v>
      </c>
      <c r="BJ281" s="11" t="s">
        <v>14</v>
      </c>
      <c r="BK281" s="11" t="s">
        <v>14</v>
      </c>
      <c r="BL281" s="11" t="s">
        <v>14</v>
      </c>
      <c r="BM281" s="11" t="s">
        <v>14</v>
      </c>
      <c r="BN281" s="11" t="s">
        <v>14</v>
      </c>
      <c r="BO281" s="11" t="s">
        <v>14</v>
      </c>
      <c r="BP281" s="11" t="s">
        <v>14</v>
      </c>
      <c r="BQ281" s="11" t="s">
        <v>14</v>
      </c>
      <c r="BR281" s="11" t="s">
        <v>14</v>
      </c>
      <c r="BS281" s="11" t="s">
        <v>14</v>
      </c>
      <c r="BT281" s="11" t="s">
        <v>14</v>
      </c>
      <c r="BU281" s="11" t="s">
        <v>14</v>
      </c>
      <c r="BV281" s="11" t="s">
        <v>14</v>
      </c>
      <c r="BW281" s="11" t="s">
        <v>14</v>
      </c>
      <c r="BX281" s="11" t="s">
        <v>14</v>
      </c>
      <c r="BY281" s="11" t="s">
        <v>14</v>
      </c>
      <c r="BZ281" s="11" t="s">
        <v>14</v>
      </c>
      <c r="CA281" s="11" t="s">
        <v>14</v>
      </c>
      <c r="CB281" s="11" t="s">
        <v>14</v>
      </c>
      <c r="CC281" s="11" t="s">
        <v>14</v>
      </c>
      <c r="CD281" s="11" t="s">
        <v>14</v>
      </c>
      <c r="CE281" s="11" t="s">
        <v>14</v>
      </c>
      <c r="CF281" s="11" t="s">
        <v>14</v>
      </c>
      <c r="CG281" s="11" t="s">
        <v>14</v>
      </c>
      <c r="CH281" s="11" t="s">
        <v>14</v>
      </c>
      <c r="CI281" s="11" t="s">
        <v>14</v>
      </c>
      <c r="CJ281" s="11" t="s">
        <v>14</v>
      </c>
      <c r="CK281" s="11" t="s">
        <v>14</v>
      </c>
      <c r="CL281" s="11" t="s">
        <v>14</v>
      </c>
      <c r="CM281" s="11" t="s">
        <v>14</v>
      </c>
      <c r="CN281" s="11" t="s">
        <v>14</v>
      </c>
      <c r="CO281" s="11" t="s">
        <v>14</v>
      </c>
      <c r="CP281" s="11" t="s">
        <v>14</v>
      </c>
      <c r="CQ281" s="11" t="s">
        <v>14</v>
      </c>
      <c r="CR281" s="11" t="s">
        <v>14</v>
      </c>
      <c r="CS281" s="11" t="s">
        <v>14</v>
      </c>
      <c r="CT281" s="11" t="s">
        <v>14</v>
      </c>
      <c r="CU281" s="11" t="s">
        <v>14</v>
      </c>
      <c r="CV281" s="11" t="s">
        <v>14</v>
      </c>
      <c r="CW281" s="11" t="s">
        <v>14</v>
      </c>
      <c r="CX281" s="11" t="s">
        <v>14</v>
      </c>
      <c r="CY281" s="11" t="s">
        <v>14</v>
      </c>
      <c r="CZ281" s="11" t="s">
        <v>14</v>
      </c>
      <c r="DA281" s="11" t="s">
        <v>14</v>
      </c>
      <c r="DB281" s="11" t="s">
        <v>14</v>
      </c>
      <c r="DC281" s="11" t="s">
        <v>14</v>
      </c>
      <c r="DD281" s="11" t="s">
        <v>14</v>
      </c>
      <c r="DE281" s="11" t="s">
        <v>14</v>
      </c>
      <c r="DF281" s="11" t="s">
        <v>14</v>
      </c>
      <c r="DG281" s="11" t="s">
        <v>14</v>
      </c>
      <c r="DH281" s="11" t="s">
        <v>14</v>
      </c>
      <c r="DI281" s="11" t="s">
        <v>14</v>
      </c>
      <c r="DJ281" s="11" t="s">
        <v>14</v>
      </c>
      <c r="DK281" s="11" t="s">
        <v>14</v>
      </c>
      <c r="DL281" s="11" t="s">
        <v>14</v>
      </c>
      <c r="DM281" s="11" t="s">
        <v>14</v>
      </c>
      <c r="DN281" s="11" t="s">
        <v>14</v>
      </c>
      <c r="DO281" s="11" t="s">
        <v>14</v>
      </c>
      <c r="DP281" s="11" t="s">
        <v>14</v>
      </c>
      <c r="DQ281" s="11" t="s">
        <v>14</v>
      </c>
      <c r="DR281" s="11" t="s">
        <v>14</v>
      </c>
      <c r="DS281" s="11" t="s">
        <v>14</v>
      </c>
      <c r="DT281" s="11" t="s">
        <v>14</v>
      </c>
      <c r="DU281" s="11" t="s">
        <v>14</v>
      </c>
      <c r="DV281" s="11" t="s">
        <v>14</v>
      </c>
      <c r="DW281" s="11" t="s">
        <v>14</v>
      </c>
      <c r="DX281" s="11" t="s">
        <v>14</v>
      </c>
      <c r="DY281" s="11" t="s">
        <v>14</v>
      </c>
      <c r="DZ281" s="11" t="s">
        <v>14</v>
      </c>
      <c r="EA281" s="11" t="s">
        <v>14</v>
      </c>
      <c r="EB281" s="11" t="s">
        <v>14</v>
      </c>
      <c r="EC281" s="11" t="s">
        <v>14</v>
      </c>
      <c r="ED281" s="11" t="s">
        <v>14</v>
      </c>
      <c r="EE281" s="11" t="s">
        <v>14</v>
      </c>
      <c r="EF281" s="11" t="s">
        <v>14</v>
      </c>
      <c r="EG281" s="11" t="s">
        <v>14</v>
      </c>
      <c r="EH281" s="11" t="s">
        <v>14</v>
      </c>
      <c r="EI281" s="11" t="s">
        <v>14</v>
      </c>
      <c r="EJ281" s="11" t="s">
        <v>14</v>
      </c>
      <c r="EK281" s="11" t="s">
        <v>14</v>
      </c>
      <c r="EL281" s="11" t="s">
        <v>14</v>
      </c>
      <c r="EM281" s="11" t="s">
        <v>14</v>
      </c>
      <c r="EN281" s="11" t="s">
        <v>14</v>
      </c>
      <c r="EO281" s="11" t="s">
        <v>14</v>
      </c>
      <c r="EP281" s="11" t="s">
        <v>14</v>
      </c>
      <c r="EQ281" s="11" t="s">
        <v>14</v>
      </c>
      <c r="ER281" s="11" t="s">
        <v>14</v>
      </c>
      <c r="ES281" s="11" t="s">
        <v>14</v>
      </c>
      <c r="ET281" s="11" t="s">
        <v>14</v>
      </c>
      <c r="EU281" s="11" t="s">
        <v>14</v>
      </c>
      <c r="EV281" s="11" t="s">
        <v>14</v>
      </c>
      <c r="EW281" s="11" t="s">
        <v>14</v>
      </c>
      <c r="EX281" s="11" t="s">
        <v>14</v>
      </c>
      <c r="EY281" s="11" t="s">
        <v>14</v>
      </c>
      <c r="EZ281" s="11" t="s">
        <v>14</v>
      </c>
      <c r="FA281" s="11" t="s">
        <v>14</v>
      </c>
      <c r="FB281" s="11" t="s">
        <v>14</v>
      </c>
      <c r="FC281" s="11" t="s">
        <v>14</v>
      </c>
      <c r="FD281" s="11" t="s">
        <v>14</v>
      </c>
      <c r="FE281" s="11">
        <v>122.55955056179775</v>
      </c>
      <c r="FF281" s="11">
        <v>82.430582524271841</v>
      </c>
      <c r="FG281" s="11">
        <v>36.12394957983193</v>
      </c>
      <c r="FH281" s="11">
        <v>92.095985401459856</v>
      </c>
      <c r="FI281" s="11">
        <v>68.05</v>
      </c>
      <c r="FJ281" s="11">
        <v>69.674199999999999</v>
      </c>
      <c r="FK281" s="11">
        <v>90.465400000000002</v>
      </c>
      <c r="FL281" s="11">
        <v>97.122200000000007</v>
      </c>
      <c r="FM281" s="11">
        <v>101.9452</v>
      </c>
      <c r="FN281" s="11">
        <v>116.9597</v>
      </c>
      <c r="FO281" s="11">
        <v>155.5728</v>
      </c>
      <c r="FP281" s="11">
        <v>155.70930000000001</v>
      </c>
      <c r="FQ281" s="11">
        <v>193.95519999999999</v>
      </c>
      <c r="FR281" s="11">
        <v>184.26519999999999</v>
      </c>
      <c r="FS281" s="11">
        <v>179.11799999999999</v>
      </c>
      <c r="FT281" s="11">
        <v>246.58699999999999</v>
      </c>
      <c r="FU281" s="11">
        <v>235.13570000000001</v>
      </c>
      <c r="FV281" s="11">
        <v>189.7979</v>
      </c>
      <c r="FW281" s="11">
        <v>306.6225</v>
      </c>
      <c r="FX281" s="11">
        <v>231.75620000000001</v>
      </c>
      <c r="FY281" s="11">
        <v>272.75529999999998</v>
      </c>
      <c r="FZ281" s="11">
        <v>270.81220000000002</v>
      </c>
      <c r="GA281" s="11">
        <v>227.2474</v>
      </c>
      <c r="GB281" s="11">
        <v>246.0061</v>
      </c>
      <c r="GC281" s="11">
        <v>283.94740000000002</v>
      </c>
      <c r="GD281" s="11">
        <v>264.47559999999999</v>
      </c>
      <c r="GE281" s="11">
        <v>320.30239999999998</v>
      </c>
      <c r="GF281" s="11">
        <v>270.72460000000001</v>
      </c>
      <c r="GG281" s="11">
        <v>237.33070000000001</v>
      </c>
      <c r="GH281" s="11">
        <v>282.24779999999998</v>
      </c>
      <c r="GI281" s="67">
        <f t="shared" ref="GI281:GI298" si="178">AVERAGE(FE281:GH281)</f>
        <v>187.72653560224538</v>
      </c>
      <c r="GJ281" s="67" t="s">
        <v>14</v>
      </c>
      <c r="GK281" s="67" t="s">
        <v>14</v>
      </c>
      <c r="GL281" s="67" t="s">
        <v>14</v>
      </c>
      <c r="GM281" s="30"/>
      <c r="GN281" s="30"/>
      <c r="GO281" s="30"/>
      <c r="GP281" s="30"/>
    </row>
    <row r="282" spans="1:198" ht="32.25" customHeight="1" x14ac:dyDescent="0.3">
      <c r="B282" s="3" t="s">
        <v>20</v>
      </c>
      <c r="C282" s="3" t="s">
        <v>6</v>
      </c>
      <c r="D282" s="11" t="s">
        <v>14</v>
      </c>
      <c r="E282" s="11" t="s">
        <v>14</v>
      </c>
      <c r="F282" s="11" t="s">
        <v>14</v>
      </c>
      <c r="G282" s="11" t="s">
        <v>14</v>
      </c>
      <c r="H282" s="11" t="s">
        <v>14</v>
      </c>
      <c r="I282" s="11" t="s">
        <v>14</v>
      </c>
      <c r="J282" s="11" t="s">
        <v>14</v>
      </c>
      <c r="K282" s="11" t="s">
        <v>14</v>
      </c>
      <c r="L282" s="11" t="s">
        <v>14</v>
      </c>
      <c r="M282" s="11" t="s">
        <v>14</v>
      </c>
      <c r="N282" s="11" t="s">
        <v>14</v>
      </c>
      <c r="O282" s="11" t="s">
        <v>14</v>
      </c>
      <c r="P282" s="11" t="s">
        <v>14</v>
      </c>
      <c r="Q282" s="11" t="s">
        <v>14</v>
      </c>
      <c r="R282" s="11" t="s">
        <v>14</v>
      </c>
      <c r="S282" s="11" t="s">
        <v>14</v>
      </c>
      <c r="T282" s="11" t="s">
        <v>14</v>
      </c>
      <c r="U282" s="11" t="s">
        <v>14</v>
      </c>
      <c r="V282" s="11" t="s">
        <v>14</v>
      </c>
      <c r="W282" s="11" t="s">
        <v>14</v>
      </c>
      <c r="X282" s="11" t="s">
        <v>14</v>
      </c>
      <c r="Y282" s="11" t="s">
        <v>14</v>
      </c>
      <c r="Z282" s="11" t="s">
        <v>14</v>
      </c>
      <c r="AA282" s="11" t="s">
        <v>14</v>
      </c>
      <c r="AB282" s="11" t="s">
        <v>14</v>
      </c>
      <c r="AC282" s="11" t="s">
        <v>14</v>
      </c>
      <c r="AD282" s="11" t="s">
        <v>14</v>
      </c>
      <c r="AE282" s="11" t="s">
        <v>14</v>
      </c>
      <c r="AF282" s="11" t="s">
        <v>14</v>
      </c>
      <c r="AG282" s="11" t="s">
        <v>14</v>
      </c>
      <c r="AH282" s="11" t="s">
        <v>14</v>
      </c>
      <c r="AI282" s="11" t="s">
        <v>14</v>
      </c>
      <c r="AJ282" s="11" t="s">
        <v>14</v>
      </c>
      <c r="AK282" s="11" t="s">
        <v>14</v>
      </c>
      <c r="AL282" s="11" t="s">
        <v>14</v>
      </c>
      <c r="AM282" s="11" t="s">
        <v>14</v>
      </c>
      <c r="AN282" s="11" t="s">
        <v>14</v>
      </c>
      <c r="AO282" s="11" t="s">
        <v>14</v>
      </c>
      <c r="AP282" s="11" t="s">
        <v>14</v>
      </c>
      <c r="AQ282" s="11" t="s">
        <v>14</v>
      </c>
      <c r="AR282" s="11" t="s">
        <v>14</v>
      </c>
      <c r="AS282" s="11" t="s">
        <v>14</v>
      </c>
      <c r="AT282" s="11" t="s">
        <v>14</v>
      </c>
      <c r="AU282" s="11" t="s">
        <v>14</v>
      </c>
      <c r="AV282" s="11" t="s">
        <v>14</v>
      </c>
      <c r="AW282" s="11" t="s">
        <v>14</v>
      </c>
      <c r="AX282" s="11" t="s">
        <v>14</v>
      </c>
      <c r="AY282" s="11" t="s">
        <v>14</v>
      </c>
      <c r="AZ282" s="11" t="s">
        <v>14</v>
      </c>
      <c r="BA282" s="11" t="s">
        <v>14</v>
      </c>
      <c r="BB282" s="11" t="s">
        <v>14</v>
      </c>
      <c r="BC282" s="11" t="s">
        <v>14</v>
      </c>
      <c r="BD282" s="11" t="s">
        <v>14</v>
      </c>
      <c r="BE282" s="11" t="s">
        <v>14</v>
      </c>
      <c r="BF282" s="11" t="s">
        <v>14</v>
      </c>
      <c r="BG282" s="11" t="s">
        <v>14</v>
      </c>
      <c r="BH282" s="11" t="s">
        <v>14</v>
      </c>
      <c r="BI282" s="11" t="s">
        <v>14</v>
      </c>
      <c r="BJ282" s="11" t="s">
        <v>14</v>
      </c>
      <c r="BK282" s="11" t="s">
        <v>14</v>
      </c>
      <c r="BL282" s="11" t="s">
        <v>14</v>
      </c>
      <c r="BM282" s="11" t="s">
        <v>14</v>
      </c>
      <c r="BN282" s="11" t="s">
        <v>14</v>
      </c>
      <c r="BO282" s="11" t="s">
        <v>14</v>
      </c>
      <c r="BP282" s="11" t="s">
        <v>14</v>
      </c>
      <c r="BQ282" s="11" t="s">
        <v>14</v>
      </c>
      <c r="BR282" s="11" t="s">
        <v>14</v>
      </c>
      <c r="BS282" s="11" t="s">
        <v>14</v>
      </c>
      <c r="BT282" s="11" t="s">
        <v>14</v>
      </c>
      <c r="BU282" s="11" t="s">
        <v>14</v>
      </c>
      <c r="BV282" s="11" t="s">
        <v>14</v>
      </c>
      <c r="BW282" s="11" t="s">
        <v>14</v>
      </c>
      <c r="BX282" s="11" t="s">
        <v>14</v>
      </c>
      <c r="BY282" s="11" t="s">
        <v>14</v>
      </c>
      <c r="BZ282" s="11" t="s">
        <v>14</v>
      </c>
      <c r="CA282" s="11" t="s">
        <v>14</v>
      </c>
      <c r="CB282" s="11" t="s">
        <v>14</v>
      </c>
      <c r="CC282" s="11" t="s">
        <v>14</v>
      </c>
      <c r="CD282" s="11" t="s">
        <v>14</v>
      </c>
      <c r="CE282" s="11" t="s">
        <v>14</v>
      </c>
      <c r="CF282" s="11" t="s">
        <v>14</v>
      </c>
      <c r="CG282" s="11" t="s">
        <v>14</v>
      </c>
      <c r="CH282" s="11" t="s">
        <v>14</v>
      </c>
      <c r="CI282" s="11" t="s">
        <v>14</v>
      </c>
      <c r="CJ282" s="11" t="s">
        <v>14</v>
      </c>
      <c r="CK282" s="11" t="s">
        <v>14</v>
      </c>
      <c r="CL282" s="11" t="s">
        <v>14</v>
      </c>
      <c r="CM282" s="11" t="s">
        <v>14</v>
      </c>
      <c r="CN282" s="11" t="s">
        <v>14</v>
      </c>
      <c r="CO282" s="11" t="s">
        <v>14</v>
      </c>
      <c r="CP282" s="11" t="s">
        <v>14</v>
      </c>
      <c r="CQ282" s="11" t="s">
        <v>14</v>
      </c>
      <c r="CR282" s="11" t="s">
        <v>14</v>
      </c>
      <c r="CS282" s="11" t="s">
        <v>14</v>
      </c>
      <c r="CT282" s="11" t="s">
        <v>14</v>
      </c>
      <c r="CU282" s="11" t="s">
        <v>14</v>
      </c>
      <c r="CV282" s="11" t="s">
        <v>14</v>
      </c>
      <c r="CW282" s="11" t="s">
        <v>14</v>
      </c>
      <c r="CX282" s="11" t="s">
        <v>14</v>
      </c>
      <c r="CY282" s="11" t="s">
        <v>14</v>
      </c>
      <c r="CZ282" s="11" t="s">
        <v>14</v>
      </c>
      <c r="DA282" s="11" t="s">
        <v>14</v>
      </c>
      <c r="DB282" s="11" t="s">
        <v>14</v>
      </c>
      <c r="DC282" s="11" t="s">
        <v>14</v>
      </c>
      <c r="DD282" s="11" t="s">
        <v>14</v>
      </c>
      <c r="DE282" s="11" t="s">
        <v>14</v>
      </c>
      <c r="DF282" s="11" t="s">
        <v>14</v>
      </c>
      <c r="DG282" s="11" t="s">
        <v>14</v>
      </c>
      <c r="DH282" s="11" t="s">
        <v>14</v>
      </c>
      <c r="DI282" s="11" t="s">
        <v>14</v>
      </c>
      <c r="DJ282" s="11" t="s">
        <v>14</v>
      </c>
      <c r="DK282" s="11" t="s">
        <v>14</v>
      </c>
      <c r="DL282" s="11" t="s">
        <v>14</v>
      </c>
      <c r="DM282" s="11" t="s">
        <v>14</v>
      </c>
      <c r="DN282" s="11" t="s">
        <v>14</v>
      </c>
      <c r="DO282" s="11" t="s">
        <v>14</v>
      </c>
      <c r="DP282" s="11" t="s">
        <v>14</v>
      </c>
      <c r="DQ282" s="11" t="s">
        <v>14</v>
      </c>
      <c r="DR282" s="11" t="s">
        <v>14</v>
      </c>
      <c r="DS282" s="11" t="s">
        <v>14</v>
      </c>
      <c r="DT282" s="11" t="s">
        <v>14</v>
      </c>
      <c r="DU282" s="11" t="s">
        <v>14</v>
      </c>
      <c r="DV282" s="11" t="s">
        <v>14</v>
      </c>
      <c r="DW282" s="11" t="s">
        <v>14</v>
      </c>
      <c r="DX282" s="11" t="s">
        <v>14</v>
      </c>
      <c r="DY282" s="11" t="s">
        <v>14</v>
      </c>
      <c r="DZ282" s="11" t="s">
        <v>14</v>
      </c>
      <c r="EA282" s="11" t="s">
        <v>14</v>
      </c>
      <c r="EB282" s="11" t="s">
        <v>14</v>
      </c>
      <c r="EC282" s="11" t="s">
        <v>14</v>
      </c>
      <c r="ED282" s="11" t="s">
        <v>14</v>
      </c>
      <c r="EE282" s="11" t="s">
        <v>14</v>
      </c>
      <c r="EF282" s="11" t="s">
        <v>14</v>
      </c>
      <c r="EG282" s="11" t="s">
        <v>14</v>
      </c>
      <c r="EH282" s="11" t="s">
        <v>14</v>
      </c>
      <c r="EI282" s="11" t="s">
        <v>14</v>
      </c>
      <c r="EJ282" s="11" t="s">
        <v>14</v>
      </c>
      <c r="EK282" s="11" t="s">
        <v>14</v>
      </c>
      <c r="EL282" s="11" t="s">
        <v>14</v>
      </c>
      <c r="EM282" s="11" t="s">
        <v>14</v>
      </c>
      <c r="EN282" s="11" t="s">
        <v>14</v>
      </c>
      <c r="EO282" s="11" t="s">
        <v>14</v>
      </c>
      <c r="EP282" s="11" t="s">
        <v>14</v>
      </c>
      <c r="EQ282" s="11" t="s">
        <v>14</v>
      </c>
      <c r="ER282" s="11" t="s">
        <v>14</v>
      </c>
      <c r="ES282" s="11" t="s">
        <v>14</v>
      </c>
      <c r="ET282" s="11" t="s">
        <v>14</v>
      </c>
      <c r="EU282" s="11" t="s">
        <v>14</v>
      </c>
      <c r="EV282" s="11" t="s">
        <v>14</v>
      </c>
      <c r="EW282" s="11" t="s">
        <v>14</v>
      </c>
      <c r="EX282" s="11" t="s">
        <v>14</v>
      </c>
      <c r="EY282" s="11" t="s">
        <v>14</v>
      </c>
      <c r="EZ282" s="11" t="s">
        <v>14</v>
      </c>
      <c r="FA282" s="11" t="s">
        <v>14</v>
      </c>
      <c r="FB282" s="11" t="s">
        <v>14</v>
      </c>
      <c r="FC282" s="11" t="s">
        <v>14</v>
      </c>
      <c r="FD282" s="11" t="s">
        <v>14</v>
      </c>
      <c r="FE282" s="11">
        <v>0</v>
      </c>
      <c r="FF282" s="11">
        <v>0</v>
      </c>
      <c r="FG282" s="11">
        <v>0</v>
      </c>
      <c r="FH282" s="11">
        <v>0</v>
      </c>
      <c r="FI282" s="11">
        <v>0</v>
      </c>
      <c r="FJ282" s="11">
        <v>0</v>
      </c>
      <c r="FK282" s="11">
        <v>0</v>
      </c>
      <c r="FL282" s="11">
        <v>0</v>
      </c>
      <c r="FM282" s="11">
        <v>0</v>
      </c>
      <c r="FN282" s="11">
        <v>0</v>
      </c>
      <c r="FO282" s="11">
        <v>0</v>
      </c>
      <c r="FP282" s="11">
        <v>0</v>
      </c>
      <c r="FQ282" s="11">
        <v>0</v>
      </c>
      <c r="FR282" s="11">
        <v>0</v>
      </c>
      <c r="FS282" s="11">
        <v>0</v>
      </c>
      <c r="FT282" s="11">
        <v>0</v>
      </c>
      <c r="FU282" s="11">
        <v>0</v>
      </c>
      <c r="FV282" s="11">
        <v>0</v>
      </c>
      <c r="FW282" s="11">
        <v>0</v>
      </c>
      <c r="FX282" s="11">
        <v>0</v>
      </c>
      <c r="FY282" s="11">
        <v>0</v>
      </c>
      <c r="FZ282" s="11">
        <v>0</v>
      </c>
      <c r="GA282" s="11">
        <v>0</v>
      </c>
      <c r="GB282" s="11">
        <v>0</v>
      </c>
      <c r="GC282" s="11">
        <v>0</v>
      </c>
      <c r="GD282" s="11">
        <v>0</v>
      </c>
      <c r="GE282" s="11">
        <v>0</v>
      </c>
      <c r="GF282" s="11">
        <v>0</v>
      </c>
      <c r="GG282" s="11">
        <v>0</v>
      </c>
      <c r="GH282" s="11">
        <v>0</v>
      </c>
      <c r="GI282" s="67">
        <f t="shared" si="178"/>
        <v>0</v>
      </c>
      <c r="GJ282" s="67" t="s">
        <v>14</v>
      </c>
      <c r="GK282" s="67" t="s">
        <v>14</v>
      </c>
      <c r="GL282" s="67" t="s">
        <v>14</v>
      </c>
      <c r="GM282" s="30"/>
      <c r="GN282" s="30"/>
      <c r="GO282" s="30"/>
      <c r="GP282" s="30"/>
    </row>
    <row r="283" spans="1:198" ht="32.25" customHeight="1" x14ac:dyDescent="0.3">
      <c r="B283" s="3" t="s">
        <v>7</v>
      </c>
      <c r="C283" s="3" t="s">
        <v>8</v>
      </c>
      <c r="D283" s="11" t="s">
        <v>14</v>
      </c>
      <c r="E283" s="11" t="s">
        <v>14</v>
      </c>
      <c r="F283" s="11" t="s">
        <v>14</v>
      </c>
      <c r="G283" s="11" t="s">
        <v>14</v>
      </c>
      <c r="H283" s="11" t="s">
        <v>14</v>
      </c>
      <c r="I283" s="11" t="s">
        <v>14</v>
      </c>
      <c r="J283" s="11" t="s">
        <v>14</v>
      </c>
      <c r="K283" s="11" t="s">
        <v>14</v>
      </c>
      <c r="L283" s="11" t="s">
        <v>14</v>
      </c>
      <c r="M283" s="11" t="s">
        <v>14</v>
      </c>
      <c r="N283" s="11" t="s">
        <v>14</v>
      </c>
      <c r="O283" s="11" t="s">
        <v>14</v>
      </c>
      <c r="P283" s="11" t="s">
        <v>14</v>
      </c>
      <c r="Q283" s="11" t="s">
        <v>14</v>
      </c>
      <c r="R283" s="11" t="s">
        <v>14</v>
      </c>
      <c r="S283" s="11" t="s">
        <v>14</v>
      </c>
      <c r="T283" s="11" t="s">
        <v>14</v>
      </c>
      <c r="U283" s="11" t="s">
        <v>14</v>
      </c>
      <c r="V283" s="11" t="s">
        <v>14</v>
      </c>
      <c r="W283" s="11" t="s">
        <v>14</v>
      </c>
      <c r="X283" s="11" t="s">
        <v>14</v>
      </c>
      <c r="Y283" s="11" t="s">
        <v>14</v>
      </c>
      <c r="Z283" s="11" t="s">
        <v>14</v>
      </c>
      <c r="AA283" s="11" t="s">
        <v>14</v>
      </c>
      <c r="AB283" s="11" t="s">
        <v>14</v>
      </c>
      <c r="AC283" s="11" t="s">
        <v>14</v>
      </c>
      <c r="AD283" s="11" t="s">
        <v>14</v>
      </c>
      <c r="AE283" s="11" t="s">
        <v>14</v>
      </c>
      <c r="AF283" s="11" t="s">
        <v>14</v>
      </c>
      <c r="AG283" s="11" t="s">
        <v>14</v>
      </c>
      <c r="AH283" s="11" t="s">
        <v>14</v>
      </c>
      <c r="AI283" s="11" t="s">
        <v>14</v>
      </c>
      <c r="AJ283" s="11" t="s">
        <v>14</v>
      </c>
      <c r="AK283" s="11" t="s">
        <v>14</v>
      </c>
      <c r="AL283" s="11" t="s">
        <v>14</v>
      </c>
      <c r="AM283" s="11" t="s">
        <v>14</v>
      </c>
      <c r="AN283" s="11" t="s">
        <v>14</v>
      </c>
      <c r="AO283" s="11" t="s">
        <v>14</v>
      </c>
      <c r="AP283" s="11" t="s">
        <v>14</v>
      </c>
      <c r="AQ283" s="11" t="s">
        <v>14</v>
      </c>
      <c r="AR283" s="11" t="s">
        <v>14</v>
      </c>
      <c r="AS283" s="11" t="s">
        <v>14</v>
      </c>
      <c r="AT283" s="11" t="s">
        <v>14</v>
      </c>
      <c r="AU283" s="11" t="s">
        <v>14</v>
      </c>
      <c r="AV283" s="11" t="s">
        <v>14</v>
      </c>
      <c r="AW283" s="11" t="s">
        <v>14</v>
      </c>
      <c r="AX283" s="11" t="s">
        <v>14</v>
      </c>
      <c r="AY283" s="11" t="s">
        <v>14</v>
      </c>
      <c r="AZ283" s="11" t="s">
        <v>14</v>
      </c>
      <c r="BA283" s="11" t="s">
        <v>14</v>
      </c>
      <c r="BB283" s="11" t="s">
        <v>14</v>
      </c>
      <c r="BC283" s="11" t="s">
        <v>14</v>
      </c>
      <c r="BD283" s="11" t="s">
        <v>14</v>
      </c>
      <c r="BE283" s="11" t="s">
        <v>14</v>
      </c>
      <c r="BF283" s="11" t="s">
        <v>14</v>
      </c>
      <c r="BG283" s="11" t="s">
        <v>14</v>
      </c>
      <c r="BH283" s="11" t="s">
        <v>14</v>
      </c>
      <c r="BI283" s="11" t="s">
        <v>14</v>
      </c>
      <c r="BJ283" s="11" t="s">
        <v>14</v>
      </c>
      <c r="BK283" s="11" t="s">
        <v>14</v>
      </c>
      <c r="BL283" s="11" t="s">
        <v>14</v>
      </c>
      <c r="BM283" s="11" t="s">
        <v>14</v>
      </c>
      <c r="BN283" s="11" t="s">
        <v>14</v>
      </c>
      <c r="BO283" s="11" t="s">
        <v>14</v>
      </c>
      <c r="BP283" s="11" t="s">
        <v>14</v>
      </c>
      <c r="BQ283" s="11" t="s">
        <v>14</v>
      </c>
      <c r="BR283" s="11" t="s">
        <v>14</v>
      </c>
      <c r="BS283" s="11" t="s">
        <v>14</v>
      </c>
      <c r="BT283" s="11" t="s">
        <v>14</v>
      </c>
      <c r="BU283" s="11" t="s">
        <v>14</v>
      </c>
      <c r="BV283" s="11" t="s">
        <v>14</v>
      </c>
      <c r="BW283" s="11" t="s">
        <v>14</v>
      </c>
      <c r="BX283" s="11" t="s">
        <v>14</v>
      </c>
      <c r="BY283" s="11" t="s">
        <v>14</v>
      </c>
      <c r="BZ283" s="11" t="s">
        <v>14</v>
      </c>
      <c r="CA283" s="11" t="s">
        <v>14</v>
      </c>
      <c r="CB283" s="11" t="s">
        <v>14</v>
      </c>
      <c r="CC283" s="11" t="s">
        <v>14</v>
      </c>
      <c r="CD283" s="11" t="s">
        <v>14</v>
      </c>
      <c r="CE283" s="11" t="s">
        <v>14</v>
      </c>
      <c r="CF283" s="11" t="s">
        <v>14</v>
      </c>
      <c r="CG283" s="11" t="s">
        <v>14</v>
      </c>
      <c r="CH283" s="11" t="s">
        <v>14</v>
      </c>
      <c r="CI283" s="11" t="s">
        <v>14</v>
      </c>
      <c r="CJ283" s="11" t="s">
        <v>14</v>
      </c>
      <c r="CK283" s="11" t="s">
        <v>14</v>
      </c>
      <c r="CL283" s="11" t="s">
        <v>14</v>
      </c>
      <c r="CM283" s="11" t="s">
        <v>14</v>
      </c>
      <c r="CN283" s="11" t="s">
        <v>14</v>
      </c>
      <c r="CO283" s="11" t="s">
        <v>14</v>
      </c>
      <c r="CP283" s="11" t="s">
        <v>14</v>
      </c>
      <c r="CQ283" s="11" t="s">
        <v>14</v>
      </c>
      <c r="CR283" s="11" t="s">
        <v>14</v>
      </c>
      <c r="CS283" s="11" t="s">
        <v>14</v>
      </c>
      <c r="CT283" s="11" t="s">
        <v>14</v>
      </c>
      <c r="CU283" s="11" t="s">
        <v>14</v>
      </c>
      <c r="CV283" s="11" t="s">
        <v>14</v>
      </c>
      <c r="CW283" s="11" t="s">
        <v>14</v>
      </c>
      <c r="CX283" s="11" t="s">
        <v>14</v>
      </c>
      <c r="CY283" s="11" t="s">
        <v>14</v>
      </c>
      <c r="CZ283" s="11" t="s">
        <v>14</v>
      </c>
      <c r="DA283" s="11" t="s">
        <v>14</v>
      </c>
      <c r="DB283" s="11" t="s">
        <v>14</v>
      </c>
      <c r="DC283" s="11" t="s">
        <v>14</v>
      </c>
      <c r="DD283" s="11" t="s">
        <v>14</v>
      </c>
      <c r="DE283" s="11" t="s">
        <v>14</v>
      </c>
      <c r="DF283" s="11" t="s">
        <v>14</v>
      </c>
      <c r="DG283" s="11" t="s">
        <v>14</v>
      </c>
      <c r="DH283" s="11" t="s">
        <v>14</v>
      </c>
      <c r="DI283" s="11" t="s">
        <v>14</v>
      </c>
      <c r="DJ283" s="11" t="s">
        <v>14</v>
      </c>
      <c r="DK283" s="11" t="s">
        <v>14</v>
      </c>
      <c r="DL283" s="11" t="s">
        <v>14</v>
      </c>
      <c r="DM283" s="11" t="s">
        <v>14</v>
      </c>
      <c r="DN283" s="11" t="s">
        <v>14</v>
      </c>
      <c r="DO283" s="11" t="s">
        <v>14</v>
      </c>
      <c r="DP283" s="11" t="s">
        <v>14</v>
      </c>
      <c r="DQ283" s="11" t="s">
        <v>14</v>
      </c>
      <c r="DR283" s="11" t="s">
        <v>14</v>
      </c>
      <c r="DS283" s="11" t="s">
        <v>14</v>
      </c>
      <c r="DT283" s="11" t="s">
        <v>14</v>
      </c>
      <c r="DU283" s="11" t="s">
        <v>14</v>
      </c>
      <c r="DV283" s="11" t="s">
        <v>14</v>
      </c>
      <c r="DW283" s="11" t="s">
        <v>14</v>
      </c>
      <c r="DX283" s="11" t="s">
        <v>14</v>
      </c>
      <c r="DY283" s="11" t="s">
        <v>14</v>
      </c>
      <c r="DZ283" s="11" t="s">
        <v>14</v>
      </c>
      <c r="EA283" s="11" t="s">
        <v>14</v>
      </c>
      <c r="EB283" s="11" t="s">
        <v>14</v>
      </c>
      <c r="EC283" s="11" t="s">
        <v>14</v>
      </c>
      <c r="ED283" s="11" t="s">
        <v>14</v>
      </c>
      <c r="EE283" s="11" t="s">
        <v>14</v>
      </c>
      <c r="EF283" s="11" t="s">
        <v>14</v>
      </c>
      <c r="EG283" s="11" t="s">
        <v>14</v>
      </c>
      <c r="EH283" s="11" t="s">
        <v>14</v>
      </c>
      <c r="EI283" s="11" t="s">
        <v>14</v>
      </c>
      <c r="EJ283" s="11" t="s">
        <v>14</v>
      </c>
      <c r="EK283" s="11" t="s">
        <v>14</v>
      </c>
      <c r="EL283" s="11" t="s">
        <v>14</v>
      </c>
      <c r="EM283" s="11" t="s">
        <v>14</v>
      </c>
      <c r="EN283" s="11" t="s">
        <v>14</v>
      </c>
      <c r="EO283" s="11" t="s">
        <v>14</v>
      </c>
      <c r="EP283" s="11" t="s">
        <v>14</v>
      </c>
      <c r="EQ283" s="11" t="s">
        <v>14</v>
      </c>
      <c r="ER283" s="11" t="s">
        <v>14</v>
      </c>
      <c r="ES283" s="11" t="s">
        <v>14</v>
      </c>
      <c r="ET283" s="11" t="s">
        <v>14</v>
      </c>
      <c r="EU283" s="11" t="s">
        <v>14</v>
      </c>
      <c r="EV283" s="11" t="s">
        <v>14</v>
      </c>
      <c r="EW283" s="11" t="s">
        <v>14</v>
      </c>
      <c r="EX283" s="11" t="s">
        <v>14</v>
      </c>
      <c r="EY283" s="11" t="s">
        <v>14</v>
      </c>
      <c r="EZ283" s="11" t="s">
        <v>14</v>
      </c>
      <c r="FA283" s="11" t="s">
        <v>14</v>
      </c>
      <c r="FB283" s="11" t="s">
        <v>14</v>
      </c>
      <c r="FC283" s="11" t="s">
        <v>14</v>
      </c>
      <c r="FD283" s="11" t="s">
        <v>14</v>
      </c>
      <c r="FE283" s="11">
        <v>84.188235294117646</v>
      </c>
      <c r="FF283" s="11">
        <v>92.754999999999995</v>
      </c>
      <c r="FG283" s="11">
        <v>17.194444444444443</v>
      </c>
      <c r="FH283" s="11">
        <v>23.926315789473687</v>
      </c>
      <c r="FI283" s="11">
        <v>26.08527777777778</v>
      </c>
      <c r="FJ283" s="11">
        <v>21.75</v>
      </c>
      <c r="FK283" s="11">
        <v>39.226500000000001</v>
      </c>
      <c r="FL283" s="11">
        <v>31.287800000000001</v>
      </c>
      <c r="FM283" s="11">
        <v>33.404899999999998</v>
      </c>
      <c r="FN283" s="11">
        <v>54.982300000000002</v>
      </c>
      <c r="FO283" s="11">
        <v>59.914200000000001</v>
      </c>
      <c r="FP283" s="11">
        <v>48.599800000000002</v>
      </c>
      <c r="FQ283" s="11">
        <v>64.240200000000002</v>
      </c>
      <c r="FR283" s="11">
        <v>62.314500000000002</v>
      </c>
      <c r="FS283" s="11">
        <v>35.152500000000003</v>
      </c>
      <c r="FT283" s="11">
        <v>33.7181</v>
      </c>
      <c r="FU283" s="11">
        <v>98.562100000000001</v>
      </c>
      <c r="FV283" s="11">
        <v>110.276</v>
      </c>
      <c r="FW283" s="11">
        <v>42.998600000000003</v>
      </c>
      <c r="FX283" s="11">
        <v>58.784700000000001</v>
      </c>
      <c r="FY283" s="11">
        <v>54.433100000000003</v>
      </c>
      <c r="FZ283" s="11">
        <v>61.153700000000001</v>
      </c>
      <c r="GA283" s="11">
        <v>37.0503</v>
      </c>
      <c r="GB283" s="11">
        <v>43.459400000000002</v>
      </c>
      <c r="GC283" s="11">
        <v>91.837100000000007</v>
      </c>
      <c r="GD283" s="11">
        <v>59.2057</v>
      </c>
      <c r="GE283" s="11">
        <v>76.634</v>
      </c>
      <c r="GF283" s="11">
        <v>82.388199999999998</v>
      </c>
      <c r="GG283" s="11">
        <v>90.722200000000001</v>
      </c>
      <c r="GH283" s="11">
        <v>102.06789999999999</v>
      </c>
      <c r="GI283" s="67">
        <f t="shared" si="178"/>
        <v>57.943769110193784</v>
      </c>
      <c r="GJ283" s="67" t="s">
        <v>14</v>
      </c>
      <c r="GK283" s="67" t="s">
        <v>14</v>
      </c>
      <c r="GL283" s="67" t="s">
        <v>14</v>
      </c>
      <c r="GM283" s="30"/>
      <c r="GN283" s="30"/>
      <c r="GO283" s="30"/>
      <c r="GP283" s="30"/>
    </row>
    <row r="284" spans="1:198" ht="32.25" customHeight="1" x14ac:dyDescent="0.3">
      <c r="B284" s="3" t="s">
        <v>34</v>
      </c>
      <c r="C284" s="3" t="s">
        <v>35</v>
      </c>
      <c r="D284" s="11" t="s">
        <v>14</v>
      </c>
      <c r="E284" s="11" t="s">
        <v>14</v>
      </c>
      <c r="F284" s="11" t="s">
        <v>14</v>
      </c>
      <c r="G284" s="11" t="s">
        <v>14</v>
      </c>
      <c r="H284" s="11" t="s">
        <v>14</v>
      </c>
      <c r="I284" s="11" t="s">
        <v>14</v>
      </c>
      <c r="J284" s="11" t="s">
        <v>14</v>
      </c>
      <c r="K284" s="11" t="s">
        <v>14</v>
      </c>
      <c r="L284" s="11" t="s">
        <v>14</v>
      </c>
      <c r="M284" s="11" t="s">
        <v>14</v>
      </c>
      <c r="N284" s="11" t="s">
        <v>14</v>
      </c>
      <c r="O284" s="11" t="s">
        <v>14</v>
      </c>
      <c r="P284" s="11" t="s">
        <v>14</v>
      </c>
      <c r="Q284" s="11" t="s">
        <v>14</v>
      </c>
      <c r="R284" s="11" t="s">
        <v>14</v>
      </c>
      <c r="S284" s="11" t="s">
        <v>14</v>
      </c>
      <c r="T284" s="11" t="s">
        <v>14</v>
      </c>
      <c r="U284" s="11" t="s">
        <v>14</v>
      </c>
      <c r="V284" s="11" t="s">
        <v>14</v>
      </c>
      <c r="W284" s="11" t="s">
        <v>14</v>
      </c>
      <c r="X284" s="11" t="s">
        <v>14</v>
      </c>
      <c r="Y284" s="11" t="s">
        <v>14</v>
      </c>
      <c r="Z284" s="11" t="s">
        <v>14</v>
      </c>
      <c r="AA284" s="11" t="s">
        <v>14</v>
      </c>
      <c r="AB284" s="11" t="s">
        <v>14</v>
      </c>
      <c r="AC284" s="11" t="s">
        <v>14</v>
      </c>
      <c r="AD284" s="11" t="s">
        <v>14</v>
      </c>
      <c r="AE284" s="11" t="s">
        <v>14</v>
      </c>
      <c r="AF284" s="11" t="s">
        <v>14</v>
      </c>
      <c r="AG284" s="11" t="s">
        <v>14</v>
      </c>
      <c r="AH284" s="11" t="s">
        <v>14</v>
      </c>
      <c r="AI284" s="11" t="s">
        <v>14</v>
      </c>
      <c r="AJ284" s="11" t="s">
        <v>14</v>
      </c>
      <c r="AK284" s="11" t="s">
        <v>14</v>
      </c>
      <c r="AL284" s="11" t="s">
        <v>14</v>
      </c>
      <c r="AM284" s="11" t="s">
        <v>14</v>
      </c>
      <c r="AN284" s="11" t="s">
        <v>14</v>
      </c>
      <c r="AO284" s="11" t="s">
        <v>14</v>
      </c>
      <c r="AP284" s="11" t="s">
        <v>14</v>
      </c>
      <c r="AQ284" s="11" t="s">
        <v>14</v>
      </c>
      <c r="AR284" s="11" t="s">
        <v>14</v>
      </c>
      <c r="AS284" s="11" t="s">
        <v>14</v>
      </c>
      <c r="AT284" s="11" t="s">
        <v>14</v>
      </c>
      <c r="AU284" s="11" t="s">
        <v>14</v>
      </c>
      <c r="AV284" s="11" t="s">
        <v>14</v>
      </c>
      <c r="AW284" s="11" t="s">
        <v>14</v>
      </c>
      <c r="AX284" s="11" t="s">
        <v>14</v>
      </c>
      <c r="AY284" s="11" t="s">
        <v>14</v>
      </c>
      <c r="AZ284" s="11" t="s">
        <v>14</v>
      </c>
      <c r="BA284" s="11" t="s">
        <v>14</v>
      </c>
      <c r="BB284" s="11" t="s">
        <v>14</v>
      </c>
      <c r="BC284" s="11" t="s">
        <v>14</v>
      </c>
      <c r="BD284" s="11" t="s">
        <v>14</v>
      </c>
      <c r="BE284" s="11" t="s">
        <v>14</v>
      </c>
      <c r="BF284" s="11" t="s">
        <v>14</v>
      </c>
      <c r="BG284" s="11" t="s">
        <v>14</v>
      </c>
      <c r="BH284" s="11" t="s">
        <v>14</v>
      </c>
      <c r="BI284" s="11" t="s">
        <v>14</v>
      </c>
      <c r="BJ284" s="11" t="s">
        <v>14</v>
      </c>
      <c r="BK284" s="11" t="s">
        <v>14</v>
      </c>
      <c r="BL284" s="11" t="s">
        <v>14</v>
      </c>
      <c r="BM284" s="11" t="s">
        <v>14</v>
      </c>
      <c r="BN284" s="11" t="s">
        <v>14</v>
      </c>
      <c r="BO284" s="11" t="s">
        <v>14</v>
      </c>
      <c r="BP284" s="11" t="s">
        <v>14</v>
      </c>
      <c r="BQ284" s="11" t="s">
        <v>14</v>
      </c>
      <c r="BR284" s="11" t="s">
        <v>14</v>
      </c>
      <c r="BS284" s="11" t="s">
        <v>14</v>
      </c>
      <c r="BT284" s="11" t="s">
        <v>14</v>
      </c>
      <c r="BU284" s="11" t="s">
        <v>14</v>
      </c>
      <c r="BV284" s="11" t="s">
        <v>14</v>
      </c>
      <c r="BW284" s="11" t="s">
        <v>14</v>
      </c>
      <c r="BX284" s="11" t="s">
        <v>14</v>
      </c>
      <c r="BY284" s="11" t="s">
        <v>14</v>
      </c>
      <c r="BZ284" s="11" t="s">
        <v>14</v>
      </c>
      <c r="CA284" s="11" t="s">
        <v>14</v>
      </c>
      <c r="CB284" s="11" t="s">
        <v>14</v>
      </c>
      <c r="CC284" s="11" t="s">
        <v>14</v>
      </c>
      <c r="CD284" s="11" t="s">
        <v>14</v>
      </c>
      <c r="CE284" s="11" t="s">
        <v>14</v>
      </c>
      <c r="CF284" s="11" t="s">
        <v>14</v>
      </c>
      <c r="CG284" s="11" t="s">
        <v>14</v>
      </c>
      <c r="CH284" s="11" t="s">
        <v>14</v>
      </c>
      <c r="CI284" s="11" t="s">
        <v>14</v>
      </c>
      <c r="CJ284" s="11" t="s">
        <v>14</v>
      </c>
      <c r="CK284" s="11" t="s">
        <v>14</v>
      </c>
      <c r="CL284" s="11" t="s">
        <v>14</v>
      </c>
      <c r="CM284" s="11" t="s">
        <v>14</v>
      </c>
      <c r="CN284" s="11" t="s">
        <v>14</v>
      </c>
      <c r="CO284" s="11" t="s">
        <v>14</v>
      </c>
      <c r="CP284" s="11" t="s">
        <v>14</v>
      </c>
      <c r="CQ284" s="11" t="s">
        <v>14</v>
      </c>
      <c r="CR284" s="11" t="s">
        <v>14</v>
      </c>
      <c r="CS284" s="11" t="s">
        <v>14</v>
      </c>
      <c r="CT284" s="11" t="s">
        <v>14</v>
      </c>
      <c r="CU284" s="11" t="s">
        <v>14</v>
      </c>
      <c r="CV284" s="11" t="s">
        <v>14</v>
      </c>
      <c r="CW284" s="11" t="s">
        <v>14</v>
      </c>
      <c r="CX284" s="11" t="s">
        <v>14</v>
      </c>
      <c r="CY284" s="11" t="s">
        <v>14</v>
      </c>
      <c r="CZ284" s="11" t="s">
        <v>14</v>
      </c>
      <c r="DA284" s="11" t="s">
        <v>14</v>
      </c>
      <c r="DB284" s="11" t="s">
        <v>14</v>
      </c>
      <c r="DC284" s="11" t="s">
        <v>14</v>
      </c>
      <c r="DD284" s="11" t="s">
        <v>14</v>
      </c>
      <c r="DE284" s="11" t="s">
        <v>14</v>
      </c>
      <c r="DF284" s="11" t="s">
        <v>14</v>
      </c>
      <c r="DG284" s="11" t="s">
        <v>14</v>
      </c>
      <c r="DH284" s="11" t="s">
        <v>14</v>
      </c>
      <c r="DI284" s="11" t="s">
        <v>14</v>
      </c>
      <c r="DJ284" s="11" t="s">
        <v>14</v>
      </c>
      <c r="DK284" s="11" t="s">
        <v>14</v>
      </c>
      <c r="DL284" s="11" t="s">
        <v>14</v>
      </c>
      <c r="DM284" s="11" t="s">
        <v>14</v>
      </c>
      <c r="DN284" s="11" t="s">
        <v>14</v>
      </c>
      <c r="DO284" s="11" t="s">
        <v>14</v>
      </c>
      <c r="DP284" s="11" t="s">
        <v>14</v>
      </c>
      <c r="DQ284" s="11" t="s">
        <v>14</v>
      </c>
      <c r="DR284" s="11" t="s">
        <v>14</v>
      </c>
      <c r="DS284" s="11" t="s">
        <v>14</v>
      </c>
      <c r="DT284" s="11" t="s">
        <v>14</v>
      </c>
      <c r="DU284" s="11" t="s">
        <v>14</v>
      </c>
      <c r="DV284" s="11" t="s">
        <v>14</v>
      </c>
      <c r="DW284" s="11" t="s">
        <v>14</v>
      </c>
      <c r="DX284" s="11" t="s">
        <v>14</v>
      </c>
      <c r="DY284" s="11" t="s">
        <v>14</v>
      </c>
      <c r="DZ284" s="11" t="s">
        <v>14</v>
      </c>
      <c r="EA284" s="11" t="s">
        <v>14</v>
      </c>
      <c r="EB284" s="11" t="s">
        <v>14</v>
      </c>
      <c r="EC284" s="11" t="s">
        <v>14</v>
      </c>
      <c r="ED284" s="11" t="s">
        <v>14</v>
      </c>
      <c r="EE284" s="11" t="s">
        <v>14</v>
      </c>
      <c r="EF284" s="11" t="s">
        <v>14</v>
      </c>
      <c r="EG284" s="11" t="s">
        <v>14</v>
      </c>
      <c r="EH284" s="11" t="s">
        <v>14</v>
      </c>
      <c r="EI284" s="11" t="s">
        <v>14</v>
      </c>
      <c r="EJ284" s="11" t="s">
        <v>14</v>
      </c>
      <c r="EK284" s="11" t="s">
        <v>14</v>
      </c>
      <c r="EL284" s="11" t="s">
        <v>14</v>
      </c>
      <c r="EM284" s="11" t="s">
        <v>14</v>
      </c>
      <c r="EN284" s="11" t="s">
        <v>14</v>
      </c>
      <c r="EO284" s="11" t="s">
        <v>14</v>
      </c>
      <c r="EP284" s="11" t="s">
        <v>14</v>
      </c>
      <c r="EQ284" s="11" t="s">
        <v>14</v>
      </c>
      <c r="ER284" s="11" t="s">
        <v>14</v>
      </c>
      <c r="ES284" s="11" t="s">
        <v>14</v>
      </c>
      <c r="ET284" s="11" t="s">
        <v>14</v>
      </c>
      <c r="EU284" s="11" t="s">
        <v>14</v>
      </c>
      <c r="EV284" s="11" t="s">
        <v>14</v>
      </c>
      <c r="EW284" s="11" t="s">
        <v>14</v>
      </c>
      <c r="EX284" s="11" t="s">
        <v>14</v>
      </c>
      <c r="EY284" s="11" t="s">
        <v>14</v>
      </c>
      <c r="EZ284" s="11" t="s">
        <v>14</v>
      </c>
      <c r="FA284" s="11" t="s">
        <v>14</v>
      </c>
      <c r="FB284" s="11" t="s">
        <v>14</v>
      </c>
      <c r="FC284" s="11" t="s">
        <v>14</v>
      </c>
      <c r="FD284" s="11" t="s">
        <v>14</v>
      </c>
      <c r="FE284" s="11">
        <v>4130.375</v>
      </c>
      <c r="FF284" s="11">
        <v>1902.1875</v>
      </c>
      <c r="FG284" s="11">
        <v>1926.5625</v>
      </c>
      <c r="FH284" s="11">
        <v>2487.5</v>
      </c>
      <c r="FI284" s="11">
        <v>801.5625</v>
      </c>
      <c r="FJ284" s="11">
        <v>1015.3125</v>
      </c>
      <c r="FK284" s="11">
        <v>2959.0625</v>
      </c>
      <c r="FL284" s="11">
        <v>2682.1875</v>
      </c>
      <c r="FM284" s="11">
        <v>1403.3125</v>
      </c>
      <c r="FN284" s="11">
        <v>1159.375</v>
      </c>
      <c r="FO284" s="11">
        <v>1309.9375</v>
      </c>
      <c r="FP284" s="11">
        <v>1487.625</v>
      </c>
      <c r="FQ284" s="11">
        <v>685.9375</v>
      </c>
      <c r="FR284" s="11">
        <v>1841.6875</v>
      </c>
      <c r="FS284" s="11">
        <v>1809.8125</v>
      </c>
      <c r="FT284" s="11">
        <v>2609.1875</v>
      </c>
      <c r="FU284" s="11">
        <v>3365.8332999999998</v>
      </c>
      <c r="FV284" s="11">
        <v>4683.4444000000003</v>
      </c>
      <c r="FW284" s="11">
        <v>3318.6666</v>
      </c>
      <c r="FX284" s="11">
        <v>3076.0554999999999</v>
      </c>
      <c r="FY284" s="11">
        <v>4439</v>
      </c>
      <c r="FZ284" s="11">
        <v>4748.8333000000002</v>
      </c>
      <c r="GA284" s="11">
        <v>5718.0555000000004</v>
      </c>
      <c r="GB284" s="11">
        <v>5687.0555000000004</v>
      </c>
      <c r="GC284" s="11">
        <v>5388.5555000000004</v>
      </c>
      <c r="GD284" s="11">
        <v>7565.1111000000001</v>
      </c>
      <c r="GE284" s="11">
        <v>6195.5555000000004</v>
      </c>
      <c r="GF284" s="11">
        <v>4991.6111000000001</v>
      </c>
      <c r="GG284" s="11">
        <v>4999.8333000000002</v>
      </c>
      <c r="GH284" s="11">
        <v>5631.7222000000002</v>
      </c>
      <c r="GI284" s="67">
        <f t="shared" si="178"/>
        <v>3334.0319266666661</v>
      </c>
      <c r="GJ284" s="67" t="s">
        <v>14</v>
      </c>
      <c r="GK284" s="67" t="s">
        <v>14</v>
      </c>
      <c r="GL284" s="67" t="s">
        <v>14</v>
      </c>
      <c r="GM284" s="30"/>
      <c r="GN284" s="30"/>
      <c r="GO284" s="30"/>
      <c r="GP284" s="30"/>
    </row>
    <row r="285" spans="1:198" ht="32.25" customHeight="1" x14ac:dyDescent="0.3">
      <c r="B285" s="3" t="s">
        <v>9</v>
      </c>
      <c r="C285" s="3" t="s">
        <v>10</v>
      </c>
      <c r="D285" s="11" t="s">
        <v>14</v>
      </c>
      <c r="E285" s="11" t="s">
        <v>14</v>
      </c>
      <c r="F285" s="11" t="s">
        <v>14</v>
      </c>
      <c r="G285" s="11" t="s">
        <v>14</v>
      </c>
      <c r="H285" s="11" t="s">
        <v>14</v>
      </c>
      <c r="I285" s="11" t="s">
        <v>14</v>
      </c>
      <c r="J285" s="11" t="s">
        <v>14</v>
      </c>
      <c r="K285" s="11" t="s">
        <v>14</v>
      </c>
      <c r="L285" s="11" t="s">
        <v>14</v>
      </c>
      <c r="M285" s="11" t="s">
        <v>14</v>
      </c>
      <c r="N285" s="11" t="s">
        <v>14</v>
      </c>
      <c r="O285" s="11" t="s">
        <v>14</v>
      </c>
      <c r="P285" s="11" t="s">
        <v>14</v>
      </c>
      <c r="Q285" s="11" t="s">
        <v>14</v>
      </c>
      <c r="R285" s="11" t="s">
        <v>14</v>
      </c>
      <c r="S285" s="11" t="s">
        <v>14</v>
      </c>
      <c r="T285" s="11" t="s">
        <v>14</v>
      </c>
      <c r="U285" s="11" t="s">
        <v>14</v>
      </c>
      <c r="V285" s="11" t="s">
        <v>14</v>
      </c>
      <c r="W285" s="11" t="s">
        <v>14</v>
      </c>
      <c r="X285" s="11" t="s">
        <v>14</v>
      </c>
      <c r="Y285" s="11" t="s">
        <v>14</v>
      </c>
      <c r="Z285" s="11" t="s">
        <v>14</v>
      </c>
      <c r="AA285" s="11" t="s">
        <v>14</v>
      </c>
      <c r="AB285" s="11" t="s">
        <v>14</v>
      </c>
      <c r="AC285" s="11" t="s">
        <v>14</v>
      </c>
      <c r="AD285" s="11" t="s">
        <v>14</v>
      </c>
      <c r="AE285" s="11" t="s">
        <v>14</v>
      </c>
      <c r="AF285" s="11" t="s">
        <v>14</v>
      </c>
      <c r="AG285" s="11" t="s">
        <v>14</v>
      </c>
      <c r="AH285" s="11" t="s">
        <v>14</v>
      </c>
      <c r="AI285" s="11" t="s">
        <v>14</v>
      </c>
      <c r="AJ285" s="11" t="s">
        <v>14</v>
      </c>
      <c r="AK285" s="11" t="s">
        <v>14</v>
      </c>
      <c r="AL285" s="11" t="s">
        <v>14</v>
      </c>
      <c r="AM285" s="11" t="s">
        <v>14</v>
      </c>
      <c r="AN285" s="11" t="s">
        <v>14</v>
      </c>
      <c r="AO285" s="11" t="s">
        <v>14</v>
      </c>
      <c r="AP285" s="11" t="s">
        <v>14</v>
      </c>
      <c r="AQ285" s="11" t="s">
        <v>14</v>
      </c>
      <c r="AR285" s="11" t="s">
        <v>14</v>
      </c>
      <c r="AS285" s="11" t="s">
        <v>14</v>
      </c>
      <c r="AT285" s="11" t="s">
        <v>14</v>
      </c>
      <c r="AU285" s="11" t="s">
        <v>14</v>
      </c>
      <c r="AV285" s="11" t="s">
        <v>14</v>
      </c>
      <c r="AW285" s="11" t="s">
        <v>14</v>
      </c>
      <c r="AX285" s="11" t="s">
        <v>14</v>
      </c>
      <c r="AY285" s="11" t="s">
        <v>14</v>
      </c>
      <c r="AZ285" s="11" t="s">
        <v>14</v>
      </c>
      <c r="BA285" s="11" t="s">
        <v>14</v>
      </c>
      <c r="BB285" s="11" t="s">
        <v>14</v>
      </c>
      <c r="BC285" s="11" t="s">
        <v>14</v>
      </c>
      <c r="BD285" s="11" t="s">
        <v>14</v>
      </c>
      <c r="BE285" s="11" t="s">
        <v>14</v>
      </c>
      <c r="BF285" s="11" t="s">
        <v>14</v>
      </c>
      <c r="BG285" s="11" t="s">
        <v>14</v>
      </c>
      <c r="BH285" s="11" t="s">
        <v>14</v>
      </c>
      <c r="BI285" s="11" t="s">
        <v>14</v>
      </c>
      <c r="BJ285" s="11" t="s">
        <v>14</v>
      </c>
      <c r="BK285" s="11" t="s">
        <v>14</v>
      </c>
      <c r="BL285" s="11" t="s">
        <v>14</v>
      </c>
      <c r="BM285" s="11" t="s">
        <v>14</v>
      </c>
      <c r="BN285" s="11" t="s">
        <v>14</v>
      </c>
      <c r="BO285" s="11" t="s">
        <v>14</v>
      </c>
      <c r="BP285" s="11" t="s">
        <v>14</v>
      </c>
      <c r="BQ285" s="11" t="s">
        <v>14</v>
      </c>
      <c r="BR285" s="11" t="s">
        <v>14</v>
      </c>
      <c r="BS285" s="11" t="s">
        <v>14</v>
      </c>
      <c r="BT285" s="11" t="s">
        <v>14</v>
      </c>
      <c r="BU285" s="11" t="s">
        <v>14</v>
      </c>
      <c r="BV285" s="11" t="s">
        <v>14</v>
      </c>
      <c r="BW285" s="11" t="s">
        <v>14</v>
      </c>
      <c r="BX285" s="11" t="s">
        <v>14</v>
      </c>
      <c r="BY285" s="11" t="s">
        <v>14</v>
      </c>
      <c r="BZ285" s="11" t="s">
        <v>14</v>
      </c>
      <c r="CA285" s="11" t="s">
        <v>14</v>
      </c>
      <c r="CB285" s="11" t="s">
        <v>14</v>
      </c>
      <c r="CC285" s="11" t="s">
        <v>14</v>
      </c>
      <c r="CD285" s="11" t="s">
        <v>14</v>
      </c>
      <c r="CE285" s="11" t="s">
        <v>14</v>
      </c>
      <c r="CF285" s="11" t="s">
        <v>14</v>
      </c>
      <c r="CG285" s="11" t="s">
        <v>14</v>
      </c>
      <c r="CH285" s="11" t="s">
        <v>14</v>
      </c>
      <c r="CI285" s="11" t="s">
        <v>14</v>
      </c>
      <c r="CJ285" s="11" t="s">
        <v>14</v>
      </c>
      <c r="CK285" s="11" t="s">
        <v>14</v>
      </c>
      <c r="CL285" s="11" t="s">
        <v>14</v>
      </c>
      <c r="CM285" s="11" t="s">
        <v>14</v>
      </c>
      <c r="CN285" s="11" t="s">
        <v>14</v>
      </c>
      <c r="CO285" s="11" t="s">
        <v>14</v>
      </c>
      <c r="CP285" s="11" t="s">
        <v>14</v>
      </c>
      <c r="CQ285" s="11" t="s">
        <v>14</v>
      </c>
      <c r="CR285" s="11" t="s">
        <v>14</v>
      </c>
      <c r="CS285" s="11" t="s">
        <v>14</v>
      </c>
      <c r="CT285" s="11" t="s">
        <v>14</v>
      </c>
      <c r="CU285" s="11" t="s">
        <v>14</v>
      </c>
      <c r="CV285" s="11" t="s">
        <v>14</v>
      </c>
      <c r="CW285" s="11" t="s">
        <v>14</v>
      </c>
      <c r="CX285" s="11" t="s">
        <v>14</v>
      </c>
      <c r="CY285" s="11" t="s">
        <v>14</v>
      </c>
      <c r="CZ285" s="11" t="s">
        <v>14</v>
      </c>
      <c r="DA285" s="11" t="s">
        <v>14</v>
      </c>
      <c r="DB285" s="11" t="s">
        <v>14</v>
      </c>
      <c r="DC285" s="11" t="s">
        <v>14</v>
      </c>
      <c r="DD285" s="11" t="s">
        <v>14</v>
      </c>
      <c r="DE285" s="11" t="s">
        <v>14</v>
      </c>
      <c r="DF285" s="11" t="s">
        <v>14</v>
      </c>
      <c r="DG285" s="11" t="s">
        <v>14</v>
      </c>
      <c r="DH285" s="11" t="s">
        <v>14</v>
      </c>
      <c r="DI285" s="11" t="s">
        <v>14</v>
      </c>
      <c r="DJ285" s="11" t="s">
        <v>14</v>
      </c>
      <c r="DK285" s="11" t="s">
        <v>14</v>
      </c>
      <c r="DL285" s="11" t="s">
        <v>14</v>
      </c>
      <c r="DM285" s="11" t="s">
        <v>14</v>
      </c>
      <c r="DN285" s="11" t="s">
        <v>14</v>
      </c>
      <c r="DO285" s="11" t="s">
        <v>14</v>
      </c>
      <c r="DP285" s="11" t="s">
        <v>14</v>
      </c>
      <c r="DQ285" s="11" t="s">
        <v>14</v>
      </c>
      <c r="DR285" s="11" t="s">
        <v>14</v>
      </c>
      <c r="DS285" s="11" t="s">
        <v>14</v>
      </c>
      <c r="DT285" s="11" t="s">
        <v>14</v>
      </c>
      <c r="DU285" s="11" t="s">
        <v>14</v>
      </c>
      <c r="DV285" s="11" t="s">
        <v>14</v>
      </c>
      <c r="DW285" s="11" t="s">
        <v>14</v>
      </c>
      <c r="DX285" s="11" t="s">
        <v>14</v>
      </c>
      <c r="DY285" s="11" t="s">
        <v>14</v>
      </c>
      <c r="DZ285" s="11" t="s">
        <v>14</v>
      </c>
      <c r="EA285" s="11" t="s">
        <v>14</v>
      </c>
      <c r="EB285" s="11" t="s">
        <v>14</v>
      </c>
      <c r="EC285" s="11" t="s">
        <v>14</v>
      </c>
      <c r="ED285" s="11" t="s">
        <v>14</v>
      </c>
      <c r="EE285" s="11" t="s">
        <v>14</v>
      </c>
      <c r="EF285" s="11" t="s">
        <v>14</v>
      </c>
      <c r="EG285" s="11" t="s">
        <v>14</v>
      </c>
      <c r="EH285" s="11" t="s">
        <v>14</v>
      </c>
      <c r="EI285" s="11" t="s">
        <v>14</v>
      </c>
      <c r="EJ285" s="11" t="s">
        <v>14</v>
      </c>
      <c r="EK285" s="11" t="s">
        <v>14</v>
      </c>
      <c r="EL285" s="11" t="s">
        <v>14</v>
      </c>
      <c r="EM285" s="11" t="s">
        <v>14</v>
      </c>
      <c r="EN285" s="11" t="s">
        <v>14</v>
      </c>
      <c r="EO285" s="11" t="s">
        <v>14</v>
      </c>
      <c r="EP285" s="11" t="s">
        <v>14</v>
      </c>
      <c r="EQ285" s="11" t="s">
        <v>14</v>
      </c>
      <c r="ER285" s="11" t="s">
        <v>14</v>
      </c>
      <c r="ES285" s="11" t="s">
        <v>14</v>
      </c>
      <c r="ET285" s="11" t="s">
        <v>14</v>
      </c>
      <c r="EU285" s="11" t="s">
        <v>14</v>
      </c>
      <c r="EV285" s="11" t="s">
        <v>14</v>
      </c>
      <c r="EW285" s="11" t="s">
        <v>14</v>
      </c>
      <c r="EX285" s="11" t="s">
        <v>14</v>
      </c>
      <c r="EY285" s="11" t="s">
        <v>14</v>
      </c>
      <c r="EZ285" s="11" t="s">
        <v>14</v>
      </c>
      <c r="FA285" s="11" t="s">
        <v>14</v>
      </c>
      <c r="FB285" s="11" t="s">
        <v>14</v>
      </c>
      <c r="FC285" s="11" t="s">
        <v>14</v>
      </c>
      <c r="FD285" s="11" t="s">
        <v>14</v>
      </c>
      <c r="FE285" s="11">
        <v>0</v>
      </c>
      <c r="FF285" s="11">
        <v>0</v>
      </c>
      <c r="FG285" s="11">
        <v>0</v>
      </c>
      <c r="FH285" s="11">
        <v>0</v>
      </c>
      <c r="FI285" s="11">
        <v>0</v>
      </c>
      <c r="FJ285" s="11">
        <v>0</v>
      </c>
      <c r="FK285" s="11">
        <v>0</v>
      </c>
      <c r="FL285" s="11">
        <v>0</v>
      </c>
      <c r="FM285" s="11">
        <v>0</v>
      </c>
      <c r="FN285" s="11">
        <v>0</v>
      </c>
      <c r="FO285" s="11">
        <v>0</v>
      </c>
      <c r="FP285" s="11">
        <v>0</v>
      </c>
      <c r="FQ285" s="11">
        <v>0</v>
      </c>
      <c r="FR285" s="11">
        <v>0</v>
      </c>
      <c r="FS285" s="11">
        <v>0</v>
      </c>
      <c r="FT285" s="11">
        <v>0</v>
      </c>
      <c r="FU285" s="11">
        <v>0</v>
      </c>
      <c r="FV285" s="11">
        <v>0</v>
      </c>
      <c r="FW285" s="11">
        <v>0</v>
      </c>
      <c r="FX285" s="11">
        <v>0</v>
      </c>
      <c r="FY285" s="11">
        <v>0</v>
      </c>
      <c r="FZ285" s="11">
        <v>0</v>
      </c>
      <c r="GA285" s="11">
        <v>0</v>
      </c>
      <c r="GB285" s="11">
        <v>0</v>
      </c>
      <c r="GC285" s="11">
        <v>0</v>
      </c>
      <c r="GD285" s="11">
        <v>0</v>
      </c>
      <c r="GE285" s="11">
        <v>0</v>
      </c>
      <c r="GF285" s="11">
        <v>0</v>
      </c>
      <c r="GG285" s="11">
        <v>0</v>
      </c>
      <c r="GH285" s="11">
        <v>0</v>
      </c>
      <c r="GI285" s="67">
        <f t="shared" si="178"/>
        <v>0</v>
      </c>
      <c r="GJ285" s="67" t="s">
        <v>14</v>
      </c>
      <c r="GK285" s="67" t="s">
        <v>14</v>
      </c>
      <c r="GL285" s="67" t="s">
        <v>14</v>
      </c>
      <c r="GM285" s="30"/>
      <c r="GN285" s="30"/>
      <c r="GO285" s="30"/>
      <c r="GP285" s="30"/>
    </row>
    <row r="286" spans="1:198" ht="32.25" customHeight="1" x14ac:dyDescent="0.3">
      <c r="B286" s="3" t="s">
        <v>3</v>
      </c>
      <c r="C286" s="3" t="s">
        <v>4</v>
      </c>
      <c r="D286" s="11" t="s">
        <v>14</v>
      </c>
      <c r="E286" s="11" t="s">
        <v>14</v>
      </c>
      <c r="F286" s="11" t="s">
        <v>14</v>
      </c>
      <c r="G286" s="11" t="s">
        <v>14</v>
      </c>
      <c r="H286" s="11" t="s">
        <v>14</v>
      </c>
      <c r="I286" s="11" t="s">
        <v>14</v>
      </c>
      <c r="J286" s="11" t="s">
        <v>14</v>
      </c>
      <c r="K286" s="11" t="s">
        <v>14</v>
      </c>
      <c r="L286" s="11" t="s">
        <v>14</v>
      </c>
      <c r="M286" s="11" t="s">
        <v>14</v>
      </c>
      <c r="N286" s="11" t="s">
        <v>14</v>
      </c>
      <c r="O286" s="11" t="s">
        <v>14</v>
      </c>
      <c r="P286" s="11" t="s">
        <v>14</v>
      </c>
      <c r="Q286" s="11" t="s">
        <v>14</v>
      </c>
      <c r="R286" s="11" t="s">
        <v>14</v>
      </c>
      <c r="S286" s="11" t="s">
        <v>14</v>
      </c>
      <c r="T286" s="11" t="s">
        <v>14</v>
      </c>
      <c r="U286" s="11" t="s">
        <v>14</v>
      </c>
      <c r="V286" s="11" t="s">
        <v>14</v>
      </c>
      <c r="W286" s="11" t="s">
        <v>14</v>
      </c>
      <c r="X286" s="11" t="s">
        <v>14</v>
      </c>
      <c r="Y286" s="11" t="s">
        <v>14</v>
      </c>
      <c r="Z286" s="11" t="s">
        <v>14</v>
      </c>
      <c r="AA286" s="11" t="s">
        <v>14</v>
      </c>
      <c r="AB286" s="11" t="s">
        <v>14</v>
      </c>
      <c r="AC286" s="11" t="s">
        <v>14</v>
      </c>
      <c r="AD286" s="11" t="s">
        <v>14</v>
      </c>
      <c r="AE286" s="11" t="s">
        <v>14</v>
      </c>
      <c r="AF286" s="11" t="s">
        <v>14</v>
      </c>
      <c r="AG286" s="11" t="s">
        <v>14</v>
      </c>
      <c r="AH286" s="11" t="s">
        <v>14</v>
      </c>
      <c r="AI286" s="11" t="s">
        <v>14</v>
      </c>
      <c r="AJ286" s="11" t="s">
        <v>14</v>
      </c>
      <c r="AK286" s="11" t="s">
        <v>14</v>
      </c>
      <c r="AL286" s="11" t="s">
        <v>14</v>
      </c>
      <c r="AM286" s="11" t="s">
        <v>14</v>
      </c>
      <c r="AN286" s="11" t="s">
        <v>14</v>
      </c>
      <c r="AO286" s="11" t="s">
        <v>14</v>
      </c>
      <c r="AP286" s="11" t="s">
        <v>14</v>
      </c>
      <c r="AQ286" s="11" t="s">
        <v>14</v>
      </c>
      <c r="AR286" s="11" t="s">
        <v>14</v>
      </c>
      <c r="AS286" s="11" t="s">
        <v>14</v>
      </c>
      <c r="AT286" s="11" t="s">
        <v>14</v>
      </c>
      <c r="AU286" s="11" t="s">
        <v>14</v>
      </c>
      <c r="AV286" s="11" t="s">
        <v>14</v>
      </c>
      <c r="AW286" s="11" t="s">
        <v>14</v>
      </c>
      <c r="AX286" s="11" t="s">
        <v>14</v>
      </c>
      <c r="AY286" s="11" t="s">
        <v>14</v>
      </c>
      <c r="AZ286" s="11" t="s">
        <v>14</v>
      </c>
      <c r="BA286" s="11" t="s">
        <v>14</v>
      </c>
      <c r="BB286" s="11" t="s">
        <v>14</v>
      </c>
      <c r="BC286" s="11" t="s">
        <v>14</v>
      </c>
      <c r="BD286" s="11" t="s">
        <v>14</v>
      </c>
      <c r="BE286" s="11" t="s">
        <v>14</v>
      </c>
      <c r="BF286" s="11" t="s">
        <v>14</v>
      </c>
      <c r="BG286" s="11" t="s">
        <v>14</v>
      </c>
      <c r="BH286" s="11" t="s">
        <v>14</v>
      </c>
      <c r="BI286" s="11" t="s">
        <v>14</v>
      </c>
      <c r="BJ286" s="11" t="s">
        <v>14</v>
      </c>
      <c r="BK286" s="11" t="s">
        <v>14</v>
      </c>
      <c r="BL286" s="11" t="s">
        <v>14</v>
      </c>
      <c r="BM286" s="11" t="s">
        <v>14</v>
      </c>
      <c r="BN286" s="11" t="s">
        <v>14</v>
      </c>
      <c r="BO286" s="11" t="s">
        <v>14</v>
      </c>
      <c r="BP286" s="11" t="s">
        <v>14</v>
      </c>
      <c r="BQ286" s="11" t="s">
        <v>14</v>
      </c>
      <c r="BR286" s="11" t="s">
        <v>14</v>
      </c>
      <c r="BS286" s="11" t="s">
        <v>14</v>
      </c>
      <c r="BT286" s="11" t="s">
        <v>14</v>
      </c>
      <c r="BU286" s="11" t="s">
        <v>14</v>
      </c>
      <c r="BV286" s="11" t="s">
        <v>14</v>
      </c>
      <c r="BW286" s="11" t="s">
        <v>14</v>
      </c>
      <c r="BX286" s="11" t="s">
        <v>14</v>
      </c>
      <c r="BY286" s="11" t="s">
        <v>14</v>
      </c>
      <c r="BZ286" s="11" t="s">
        <v>14</v>
      </c>
      <c r="CA286" s="11" t="s">
        <v>14</v>
      </c>
      <c r="CB286" s="11" t="s">
        <v>14</v>
      </c>
      <c r="CC286" s="11" t="s">
        <v>14</v>
      </c>
      <c r="CD286" s="11" t="s">
        <v>14</v>
      </c>
      <c r="CE286" s="11" t="s">
        <v>14</v>
      </c>
      <c r="CF286" s="11" t="s">
        <v>14</v>
      </c>
      <c r="CG286" s="11" t="s">
        <v>14</v>
      </c>
      <c r="CH286" s="11" t="s">
        <v>14</v>
      </c>
      <c r="CI286" s="11" t="s">
        <v>14</v>
      </c>
      <c r="CJ286" s="11" t="s">
        <v>14</v>
      </c>
      <c r="CK286" s="11" t="s">
        <v>14</v>
      </c>
      <c r="CL286" s="11" t="s">
        <v>14</v>
      </c>
      <c r="CM286" s="11" t="s">
        <v>14</v>
      </c>
      <c r="CN286" s="11" t="s">
        <v>14</v>
      </c>
      <c r="CO286" s="11" t="s">
        <v>14</v>
      </c>
      <c r="CP286" s="11" t="s">
        <v>14</v>
      </c>
      <c r="CQ286" s="11" t="s">
        <v>14</v>
      </c>
      <c r="CR286" s="11" t="s">
        <v>14</v>
      </c>
      <c r="CS286" s="11" t="s">
        <v>14</v>
      </c>
      <c r="CT286" s="11" t="s">
        <v>14</v>
      </c>
      <c r="CU286" s="11" t="s">
        <v>14</v>
      </c>
      <c r="CV286" s="11" t="s">
        <v>14</v>
      </c>
      <c r="CW286" s="11" t="s">
        <v>14</v>
      </c>
      <c r="CX286" s="11" t="s">
        <v>14</v>
      </c>
      <c r="CY286" s="11" t="s">
        <v>14</v>
      </c>
      <c r="CZ286" s="11" t="s">
        <v>14</v>
      </c>
      <c r="DA286" s="11" t="s">
        <v>14</v>
      </c>
      <c r="DB286" s="11" t="s">
        <v>14</v>
      </c>
      <c r="DC286" s="11" t="s">
        <v>14</v>
      </c>
      <c r="DD286" s="11" t="s">
        <v>14</v>
      </c>
      <c r="DE286" s="11" t="s">
        <v>14</v>
      </c>
      <c r="DF286" s="11" t="s">
        <v>14</v>
      </c>
      <c r="DG286" s="11" t="s">
        <v>14</v>
      </c>
      <c r="DH286" s="11" t="s">
        <v>14</v>
      </c>
      <c r="DI286" s="11" t="s">
        <v>14</v>
      </c>
      <c r="DJ286" s="11" t="s">
        <v>14</v>
      </c>
      <c r="DK286" s="11" t="s">
        <v>14</v>
      </c>
      <c r="DL286" s="11" t="s">
        <v>14</v>
      </c>
      <c r="DM286" s="11" t="s">
        <v>14</v>
      </c>
      <c r="DN286" s="11" t="s">
        <v>14</v>
      </c>
      <c r="DO286" s="11" t="s">
        <v>14</v>
      </c>
      <c r="DP286" s="11" t="s">
        <v>14</v>
      </c>
      <c r="DQ286" s="11" t="s">
        <v>14</v>
      </c>
      <c r="DR286" s="11" t="s">
        <v>14</v>
      </c>
      <c r="DS286" s="11" t="s">
        <v>14</v>
      </c>
      <c r="DT286" s="11" t="s">
        <v>14</v>
      </c>
      <c r="DU286" s="11" t="s">
        <v>14</v>
      </c>
      <c r="DV286" s="11" t="s">
        <v>14</v>
      </c>
      <c r="DW286" s="11" t="s">
        <v>14</v>
      </c>
      <c r="DX286" s="11" t="s">
        <v>14</v>
      </c>
      <c r="DY286" s="11" t="s">
        <v>14</v>
      </c>
      <c r="DZ286" s="11" t="s">
        <v>14</v>
      </c>
      <c r="EA286" s="11" t="s">
        <v>14</v>
      </c>
      <c r="EB286" s="11" t="s">
        <v>14</v>
      </c>
      <c r="EC286" s="11" t="s">
        <v>14</v>
      </c>
      <c r="ED286" s="11" t="s">
        <v>14</v>
      </c>
      <c r="EE286" s="11" t="s">
        <v>14</v>
      </c>
      <c r="EF286" s="11" t="s">
        <v>14</v>
      </c>
      <c r="EG286" s="11" t="s">
        <v>14</v>
      </c>
      <c r="EH286" s="11" t="s">
        <v>14</v>
      </c>
      <c r="EI286" s="11" t="s">
        <v>14</v>
      </c>
      <c r="EJ286" s="11" t="s">
        <v>14</v>
      </c>
      <c r="EK286" s="11" t="s">
        <v>14</v>
      </c>
      <c r="EL286" s="11" t="s">
        <v>14</v>
      </c>
      <c r="EM286" s="11" t="s">
        <v>14</v>
      </c>
      <c r="EN286" s="11" t="s">
        <v>14</v>
      </c>
      <c r="EO286" s="11" t="s">
        <v>14</v>
      </c>
      <c r="EP286" s="11" t="s">
        <v>14</v>
      </c>
      <c r="EQ286" s="11" t="s">
        <v>14</v>
      </c>
      <c r="ER286" s="11" t="s">
        <v>14</v>
      </c>
      <c r="ES286" s="11" t="s">
        <v>14</v>
      </c>
      <c r="ET286" s="11" t="s">
        <v>14</v>
      </c>
      <c r="EU286" s="11" t="s">
        <v>14</v>
      </c>
      <c r="EV286" s="11" t="s">
        <v>14</v>
      </c>
      <c r="EW286" s="11" t="s">
        <v>14</v>
      </c>
      <c r="EX286" s="11" t="s">
        <v>14</v>
      </c>
      <c r="EY286" s="11" t="s">
        <v>14</v>
      </c>
      <c r="EZ286" s="11" t="s">
        <v>14</v>
      </c>
      <c r="FA286" s="11" t="s">
        <v>14</v>
      </c>
      <c r="FB286" s="11" t="s">
        <v>14</v>
      </c>
      <c r="FC286" s="11" t="s">
        <v>14</v>
      </c>
      <c r="FD286" s="11" t="s">
        <v>14</v>
      </c>
      <c r="FE286" s="11">
        <v>0</v>
      </c>
      <c r="FF286" s="11">
        <v>0</v>
      </c>
      <c r="FG286" s="11">
        <v>0</v>
      </c>
      <c r="FH286" s="11">
        <v>0</v>
      </c>
      <c r="FI286" s="11">
        <v>0</v>
      </c>
      <c r="FJ286" s="11">
        <v>0</v>
      </c>
      <c r="FK286" s="11">
        <v>0</v>
      </c>
      <c r="FL286" s="11">
        <v>0</v>
      </c>
      <c r="FM286" s="11">
        <v>0</v>
      </c>
      <c r="FN286" s="11">
        <v>0</v>
      </c>
      <c r="FO286" s="11">
        <v>0</v>
      </c>
      <c r="FP286" s="11">
        <v>0</v>
      </c>
      <c r="FQ286" s="11">
        <v>0</v>
      </c>
      <c r="FR286" s="11">
        <v>0</v>
      </c>
      <c r="FS286" s="11">
        <v>0</v>
      </c>
      <c r="FT286" s="11">
        <v>0</v>
      </c>
      <c r="FU286" s="11">
        <v>0</v>
      </c>
      <c r="FV286" s="11">
        <v>0</v>
      </c>
      <c r="FW286" s="11">
        <v>0</v>
      </c>
      <c r="FX286" s="11">
        <v>0</v>
      </c>
      <c r="FY286" s="11">
        <v>0</v>
      </c>
      <c r="FZ286" s="11">
        <v>0</v>
      </c>
      <c r="GA286" s="11">
        <v>0</v>
      </c>
      <c r="GB286" s="11">
        <v>0</v>
      </c>
      <c r="GC286" s="11">
        <v>0</v>
      </c>
      <c r="GD286" s="11">
        <v>0</v>
      </c>
      <c r="GE286" s="11">
        <v>0</v>
      </c>
      <c r="GF286" s="11">
        <v>0</v>
      </c>
      <c r="GG286" s="11">
        <v>0</v>
      </c>
      <c r="GH286" s="11">
        <v>0</v>
      </c>
      <c r="GI286" s="67">
        <f t="shared" si="178"/>
        <v>0</v>
      </c>
      <c r="GJ286" s="67" t="s">
        <v>14</v>
      </c>
      <c r="GK286" s="67" t="s">
        <v>14</v>
      </c>
      <c r="GL286" s="67" t="s">
        <v>14</v>
      </c>
      <c r="GM286" s="30"/>
      <c r="GN286" s="30"/>
      <c r="GO286" s="30"/>
      <c r="GP286" s="30"/>
    </row>
    <row r="287" spans="1:198" ht="32.25" customHeight="1" x14ac:dyDescent="0.3">
      <c r="B287" s="3" t="s">
        <v>11</v>
      </c>
      <c r="C287" s="3" t="s">
        <v>12</v>
      </c>
      <c r="D287" s="11" t="s">
        <v>14</v>
      </c>
      <c r="E287" s="11" t="s">
        <v>14</v>
      </c>
      <c r="F287" s="11" t="s">
        <v>14</v>
      </c>
      <c r="G287" s="11" t="s">
        <v>14</v>
      </c>
      <c r="H287" s="11" t="s">
        <v>14</v>
      </c>
      <c r="I287" s="11" t="s">
        <v>14</v>
      </c>
      <c r="J287" s="11" t="s">
        <v>14</v>
      </c>
      <c r="K287" s="11" t="s">
        <v>14</v>
      </c>
      <c r="L287" s="11" t="s">
        <v>14</v>
      </c>
      <c r="M287" s="11" t="s">
        <v>14</v>
      </c>
      <c r="N287" s="11" t="s">
        <v>14</v>
      </c>
      <c r="O287" s="11" t="s">
        <v>14</v>
      </c>
      <c r="P287" s="11" t="s">
        <v>14</v>
      </c>
      <c r="Q287" s="11" t="s">
        <v>14</v>
      </c>
      <c r="R287" s="11" t="s">
        <v>14</v>
      </c>
      <c r="S287" s="11" t="s">
        <v>14</v>
      </c>
      <c r="T287" s="11" t="s">
        <v>14</v>
      </c>
      <c r="U287" s="11" t="s">
        <v>14</v>
      </c>
      <c r="V287" s="11" t="s">
        <v>14</v>
      </c>
      <c r="W287" s="11" t="s">
        <v>14</v>
      </c>
      <c r="X287" s="11" t="s">
        <v>14</v>
      </c>
      <c r="Y287" s="11" t="s">
        <v>14</v>
      </c>
      <c r="Z287" s="11" t="s">
        <v>14</v>
      </c>
      <c r="AA287" s="11" t="s">
        <v>14</v>
      </c>
      <c r="AB287" s="11" t="s">
        <v>14</v>
      </c>
      <c r="AC287" s="11" t="s">
        <v>14</v>
      </c>
      <c r="AD287" s="11" t="s">
        <v>14</v>
      </c>
      <c r="AE287" s="11" t="s">
        <v>14</v>
      </c>
      <c r="AF287" s="11" t="s">
        <v>14</v>
      </c>
      <c r="AG287" s="11" t="s">
        <v>14</v>
      </c>
      <c r="AH287" s="11" t="s">
        <v>14</v>
      </c>
      <c r="AI287" s="11" t="s">
        <v>14</v>
      </c>
      <c r="AJ287" s="11" t="s">
        <v>14</v>
      </c>
      <c r="AK287" s="11" t="s">
        <v>14</v>
      </c>
      <c r="AL287" s="11" t="s">
        <v>14</v>
      </c>
      <c r="AM287" s="11" t="s">
        <v>14</v>
      </c>
      <c r="AN287" s="11" t="s">
        <v>14</v>
      </c>
      <c r="AO287" s="11" t="s">
        <v>14</v>
      </c>
      <c r="AP287" s="11" t="s">
        <v>14</v>
      </c>
      <c r="AQ287" s="11" t="s">
        <v>14</v>
      </c>
      <c r="AR287" s="11" t="s">
        <v>14</v>
      </c>
      <c r="AS287" s="11" t="s">
        <v>14</v>
      </c>
      <c r="AT287" s="11" t="s">
        <v>14</v>
      </c>
      <c r="AU287" s="11" t="s">
        <v>14</v>
      </c>
      <c r="AV287" s="11" t="s">
        <v>14</v>
      </c>
      <c r="AW287" s="11" t="s">
        <v>14</v>
      </c>
      <c r="AX287" s="11" t="s">
        <v>14</v>
      </c>
      <c r="AY287" s="11" t="s">
        <v>14</v>
      </c>
      <c r="AZ287" s="11" t="s">
        <v>14</v>
      </c>
      <c r="BA287" s="11" t="s">
        <v>14</v>
      </c>
      <c r="BB287" s="11" t="s">
        <v>14</v>
      </c>
      <c r="BC287" s="11" t="s">
        <v>14</v>
      </c>
      <c r="BD287" s="11" t="s">
        <v>14</v>
      </c>
      <c r="BE287" s="11" t="s">
        <v>14</v>
      </c>
      <c r="BF287" s="11" t="s">
        <v>14</v>
      </c>
      <c r="BG287" s="11" t="s">
        <v>14</v>
      </c>
      <c r="BH287" s="11" t="s">
        <v>14</v>
      </c>
      <c r="BI287" s="11" t="s">
        <v>14</v>
      </c>
      <c r="BJ287" s="11" t="s">
        <v>14</v>
      </c>
      <c r="BK287" s="11" t="s">
        <v>14</v>
      </c>
      <c r="BL287" s="11" t="s">
        <v>14</v>
      </c>
      <c r="BM287" s="11" t="s">
        <v>14</v>
      </c>
      <c r="BN287" s="11" t="s">
        <v>14</v>
      </c>
      <c r="BO287" s="11" t="s">
        <v>14</v>
      </c>
      <c r="BP287" s="11" t="s">
        <v>14</v>
      </c>
      <c r="BQ287" s="11" t="s">
        <v>14</v>
      </c>
      <c r="BR287" s="11" t="s">
        <v>14</v>
      </c>
      <c r="BS287" s="11" t="s">
        <v>14</v>
      </c>
      <c r="BT287" s="11" t="s">
        <v>14</v>
      </c>
      <c r="BU287" s="11" t="s">
        <v>14</v>
      </c>
      <c r="BV287" s="11" t="s">
        <v>14</v>
      </c>
      <c r="BW287" s="11" t="s">
        <v>14</v>
      </c>
      <c r="BX287" s="11" t="s">
        <v>14</v>
      </c>
      <c r="BY287" s="11" t="s">
        <v>14</v>
      </c>
      <c r="BZ287" s="11" t="s">
        <v>14</v>
      </c>
      <c r="CA287" s="11" t="s">
        <v>14</v>
      </c>
      <c r="CB287" s="11" t="s">
        <v>14</v>
      </c>
      <c r="CC287" s="11" t="s">
        <v>14</v>
      </c>
      <c r="CD287" s="11" t="s">
        <v>14</v>
      </c>
      <c r="CE287" s="11" t="s">
        <v>14</v>
      </c>
      <c r="CF287" s="11" t="s">
        <v>14</v>
      </c>
      <c r="CG287" s="11" t="s">
        <v>14</v>
      </c>
      <c r="CH287" s="11" t="s">
        <v>14</v>
      </c>
      <c r="CI287" s="11" t="s">
        <v>14</v>
      </c>
      <c r="CJ287" s="11" t="s">
        <v>14</v>
      </c>
      <c r="CK287" s="11" t="s">
        <v>14</v>
      </c>
      <c r="CL287" s="11" t="s">
        <v>14</v>
      </c>
      <c r="CM287" s="11" t="s">
        <v>14</v>
      </c>
      <c r="CN287" s="11" t="s">
        <v>14</v>
      </c>
      <c r="CO287" s="11" t="s">
        <v>14</v>
      </c>
      <c r="CP287" s="11" t="s">
        <v>14</v>
      </c>
      <c r="CQ287" s="11" t="s">
        <v>14</v>
      </c>
      <c r="CR287" s="11" t="s">
        <v>14</v>
      </c>
      <c r="CS287" s="11" t="s">
        <v>14</v>
      </c>
      <c r="CT287" s="11" t="s">
        <v>14</v>
      </c>
      <c r="CU287" s="11" t="s">
        <v>14</v>
      </c>
      <c r="CV287" s="11" t="s">
        <v>14</v>
      </c>
      <c r="CW287" s="11" t="s">
        <v>14</v>
      </c>
      <c r="CX287" s="11" t="s">
        <v>14</v>
      </c>
      <c r="CY287" s="11" t="s">
        <v>14</v>
      </c>
      <c r="CZ287" s="11" t="s">
        <v>14</v>
      </c>
      <c r="DA287" s="11" t="s">
        <v>14</v>
      </c>
      <c r="DB287" s="11" t="s">
        <v>14</v>
      </c>
      <c r="DC287" s="11" t="s">
        <v>14</v>
      </c>
      <c r="DD287" s="11" t="s">
        <v>14</v>
      </c>
      <c r="DE287" s="11" t="s">
        <v>14</v>
      </c>
      <c r="DF287" s="11" t="s">
        <v>14</v>
      </c>
      <c r="DG287" s="11" t="s">
        <v>14</v>
      </c>
      <c r="DH287" s="11" t="s">
        <v>14</v>
      </c>
      <c r="DI287" s="11" t="s">
        <v>14</v>
      </c>
      <c r="DJ287" s="11" t="s">
        <v>14</v>
      </c>
      <c r="DK287" s="11" t="s">
        <v>14</v>
      </c>
      <c r="DL287" s="11" t="s">
        <v>14</v>
      </c>
      <c r="DM287" s="11" t="s">
        <v>14</v>
      </c>
      <c r="DN287" s="11" t="s">
        <v>14</v>
      </c>
      <c r="DO287" s="11" t="s">
        <v>14</v>
      </c>
      <c r="DP287" s="11" t="s">
        <v>14</v>
      </c>
      <c r="DQ287" s="11" t="s">
        <v>14</v>
      </c>
      <c r="DR287" s="11" t="s">
        <v>14</v>
      </c>
      <c r="DS287" s="11" t="s">
        <v>14</v>
      </c>
      <c r="DT287" s="11" t="s">
        <v>14</v>
      </c>
      <c r="DU287" s="11" t="s">
        <v>14</v>
      </c>
      <c r="DV287" s="11" t="s">
        <v>14</v>
      </c>
      <c r="DW287" s="11" t="s">
        <v>14</v>
      </c>
      <c r="DX287" s="11" t="s">
        <v>14</v>
      </c>
      <c r="DY287" s="11" t="s">
        <v>14</v>
      </c>
      <c r="DZ287" s="11" t="s">
        <v>14</v>
      </c>
      <c r="EA287" s="11" t="s">
        <v>14</v>
      </c>
      <c r="EB287" s="11" t="s">
        <v>14</v>
      </c>
      <c r="EC287" s="11" t="s">
        <v>14</v>
      </c>
      <c r="ED287" s="11" t="s">
        <v>14</v>
      </c>
      <c r="EE287" s="11" t="s">
        <v>14</v>
      </c>
      <c r="EF287" s="11" t="s">
        <v>14</v>
      </c>
      <c r="EG287" s="11" t="s">
        <v>14</v>
      </c>
      <c r="EH287" s="11" t="s">
        <v>14</v>
      </c>
      <c r="EI287" s="11" t="s">
        <v>14</v>
      </c>
      <c r="EJ287" s="11" t="s">
        <v>14</v>
      </c>
      <c r="EK287" s="11" t="s">
        <v>14</v>
      </c>
      <c r="EL287" s="11" t="s">
        <v>14</v>
      </c>
      <c r="EM287" s="11" t="s">
        <v>14</v>
      </c>
      <c r="EN287" s="11" t="s">
        <v>14</v>
      </c>
      <c r="EO287" s="11" t="s">
        <v>14</v>
      </c>
      <c r="EP287" s="11" t="s">
        <v>14</v>
      </c>
      <c r="EQ287" s="11" t="s">
        <v>14</v>
      </c>
      <c r="ER287" s="11" t="s">
        <v>14</v>
      </c>
      <c r="ES287" s="11" t="s">
        <v>14</v>
      </c>
      <c r="ET287" s="11" t="s">
        <v>14</v>
      </c>
      <c r="EU287" s="11" t="s">
        <v>14</v>
      </c>
      <c r="EV287" s="11" t="s">
        <v>14</v>
      </c>
      <c r="EW287" s="11" t="s">
        <v>14</v>
      </c>
      <c r="EX287" s="11" t="s">
        <v>14</v>
      </c>
      <c r="EY287" s="11" t="s">
        <v>14</v>
      </c>
      <c r="EZ287" s="11" t="s">
        <v>14</v>
      </c>
      <c r="FA287" s="11" t="s">
        <v>14</v>
      </c>
      <c r="FB287" s="11" t="s">
        <v>14</v>
      </c>
      <c r="FC287" s="11" t="s">
        <v>14</v>
      </c>
      <c r="FD287" s="11" t="s">
        <v>14</v>
      </c>
      <c r="FE287" s="11">
        <v>0</v>
      </c>
      <c r="FF287" s="11">
        <v>0</v>
      </c>
      <c r="FG287" s="11">
        <v>0</v>
      </c>
      <c r="FH287" s="11">
        <v>0</v>
      </c>
      <c r="FI287" s="11">
        <v>0</v>
      </c>
      <c r="FJ287" s="11">
        <v>0</v>
      </c>
      <c r="FK287" s="11">
        <v>0</v>
      </c>
      <c r="FL287" s="11">
        <v>0</v>
      </c>
      <c r="FM287" s="11">
        <v>0</v>
      </c>
      <c r="FN287" s="11">
        <v>145</v>
      </c>
      <c r="FO287" s="11">
        <v>526</v>
      </c>
      <c r="FP287" s="11">
        <v>40</v>
      </c>
      <c r="FQ287" s="11">
        <v>485.5</v>
      </c>
      <c r="FR287" s="11">
        <v>493</v>
      </c>
      <c r="FS287" s="11">
        <v>317</v>
      </c>
      <c r="FT287" s="11">
        <v>156</v>
      </c>
      <c r="FU287" s="11">
        <v>1826</v>
      </c>
      <c r="FV287" s="11">
        <v>375</v>
      </c>
      <c r="FW287" s="11">
        <v>698</v>
      </c>
      <c r="FX287" s="11">
        <v>620</v>
      </c>
      <c r="FY287" s="11">
        <v>4258</v>
      </c>
      <c r="FZ287" s="11">
        <v>893</v>
      </c>
      <c r="GA287" s="11">
        <v>180</v>
      </c>
      <c r="GB287" s="11">
        <v>416</v>
      </c>
      <c r="GC287" s="11">
        <v>1006</v>
      </c>
      <c r="GD287" s="11">
        <v>586.4</v>
      </c>
      <c r="GE287" s="11">
        <v>1027</v>
      </c>
      <c r="GF287" s="11">
        <v>260</v>
      </c>
      <c r="GG287" s="11">
        <v>162</v>
      </c>
      <c r="GH287" s="11">
        <v>89</v>
      </c>
      <c r="GI287" s="67">
        <f t="shared" si="178"/>
        <v>485.29666666666668</v>
      </c>
      <c r="GJ287" s="67" t="s">
        <v>14</v>
      </c>
      <c r="GK287" s="67" t="s">
        <v>14</v>
      </c>
      <c r="GL287" s="67" t="s">
        <v>14</v>
      </c>
      <c r="GM287" s="30"/>
      <c r="GN287" s="30"/>
      <c r="GO287" s="30"/>
      <c r="GP287" s="30"/>
    </row>
    <row r="288" spans="1:198" ht="32.25" customHeight="1" x14ac:dyDescent="0.3">
      <c r="B288" s="3" t="s">
        <v>15</v>
      </c>
      <c r="C288" s="3" t="s">
        <v>16</v>
      </c>
      <c r="D288" s="11" t="s">
        <v>14</v>
      </c>
      <c r="E288" s="11" t="s">
        <v>14</v>
      </c>
      <c r="F288" s="11" t="s">
        <v>14</v>
      </c>
      <c r="G288" s="11" t="s">
        <v>14</v>
      </c>
      <c r="H288" s="11" t="s">
        <v>14</v>
      </c>
      <c r="I288" s="11" t="s">
        <v>14</v>
      </c>
      <c r="J288" s="11" t="s">
        <v>14</v>
      </c>
      <c r="K288" s="11" t="s">
        <v>14</v>
      </c>
      <c r="L288" s="11" t="s">
        <v>14</v>
      </c>
      <c r="M288" s="11" t="s">
        <v>14</v>
      </c>
      <c r="N288" s="11" t="s">
        <v>14</v>
      </c>
      <c r="O288" s="11" t="s">
        <v>14</v>
      </c>
      <c r="P288" s="11" t="s">
        <v>14</v>
      </c>
      <c r="Q288" s="11" t="s">
        <v>14</v>
      </c>
      <c r="R288" s="11" t="s">
        <v>14</v>
      </c>
      <c r="S288" s="11" t="s">
        <v>14</v>
      </c>
      <c r="T288" s="11" t="s">
        <v>14</v>
      </c>
      <c r="U288" s="11" t="s">
        <v>14</v>
      </c>
      <c r="V288" s="11" t="s">
        <v>14</v>
      </c>
      <c r="W288" s="11" t="s">
        <v>14</v>
      </c>
      <c r="X288" s="11" t="s">
        <v>14</v>
      </c>
      <c r="Y288" s="11" t="s">
        <v>14</v>
      </c>
      <c r="Z288" s="11" t="s">
        <v>14</v>
      </c>
      <c r="AA288" s="11" t="s">
        <v>14</v>
      </c>
      <c r="AB288" s="11" t="s">
        <v>14</v>
      </c>
      <c r="AC288" s="11" t="s">
        <v>14</v>
      </c>
      <c r="AD288" s="11" t="s">
        <v>14</v>
      </c>
      <c r="AE288" s="11" t="s">
        <v>14</v>
      </c>
      <c r="AF288" s="11" t="s">
        <v>14</v>
      </c>
      <c r="AG288" s="11" t="s">
        <v>14</v>
      </c>
      <c r="AH288" s="11" t="s">
        <v>14</v>
      </c>
      <c r="AI288" s="11" t="s">
        <v>14</v>
      </c>
      <c r="AJ288" s="11" t="s">
        <v>14</v>
      </c>
      <c r="AK288" s="11" t="s">
        <v>14</v>
      </c>
      <c r="AL288" s="11" t="s">
        <v>14</v>
      </c>
      <c r="AM288" s="11" t="s">
        <v>14</v>
      </c>
      <c r="AN288" s="11" t="s">
        <v>14</v>
      </c>
      <c r="AO288" s="11" t="s">
        <v>14</v>
      </c>
      <c r="AP288" s="11" t="s">
        <v>14</v>
      </c>
      <c r="AQ288" s="11" t="s">
        <v>14</v>
      </c>
      <c r="AR288" s="11" t="s">
        <v>14</v>
      </c>
      <c r="AS288" s="11" t="s">
        <v>14</v>
      </c>
      <c r="AT288" s="11" t="s">
        <v>14</v>
      </c>
      <c r="AU288" s="11" t="s">
        <v>14</v>
      </c>
      <c r="AV288" s="11" t="s">
        <v>14</v>
      </c>
      <c r="AW288" s="11" t="s">
        <v>14</v>
      </c>
      <c r="AX288" s="11" t="s">
        <v>14</v>
      </c>
      <c r="AY288" s="11" t="s">
        <v>14</v>
      </c>
      <c r="AZ288" s="11" t="s">
        <v>14</v>
      </c>
      <c r="BA288" s="11" t="s">
        <v>14</v>
      </c>
      <c r="BB288" s="11" t="s">
        <v>14</v>
      </c>
      <c r="BC288" s="11" t="s">
        <v>14</v>
      </c>
      <c r="BD288" s="11" t="s">
        <v>14</v>
      </c>
      <c r="BE288" s="11" t="s">
        <v>14</v>
      </c>
      <c r="BF288" s="11" t="s">
        <v>14</v>
      </c>
      <c r="BG288" s="11" t="s">
        <v>14</v>
      </c>
      <c r="BH288" s="11" t="s">
        <v>14</v>
      </c>
      <c r="BI288" s="11" t="s">
        <v>14</v>
      </c>
      <c r="BJ288" s="11" t="s">
        <v>14</v>
      </c>
      <c r="BK288" s="11" t="s">
        <v>14</v>
      </c>
      <c r="BL288" s="11" t="s">
        <v>14</v>
      </c>
      <c r="BM288" s="11" t="s">
        <v>14</v>
      </c>
      <c r="BN288" s="11" t="s">
        <v>14</v>
      </c>
      <c r="BO288" s="11" t="s">
        <v>14</v>
      </c>
      <c r="BP288" s="11" t="s">
        <v>14</v>
      </c>
      <c r="BQ288" s="11" t="s">
        <v>14</v>
      </c>
      <c r="BR288" s="11" t="s">
        <v>14</v>
      </c>
      <c r="BS288" s="11" t="s">
        <v>14</v>
      </c>
      <c r="BT288" s="11" t="s">
        <v>14</v>
      </c>
      <c r="BU288" s="11" t="s">
        <v>14</v>
      </c>
      <c r="BV288" s="11" t="s">
        <v>14</v>
      </c>
      <c r="BW288" s="11" t="s">
        <v>14</v>
      </c>
      <c r="BX288" s="11" t="s">
        <v>14</v>
      </c>
      <c r="BY288" s="11" t="s">
        <v>14</v>
      </c>
      <c r="BZ288" s="11" t="s">
        <v>14</v>
      </c>
      <c r="CA288" s="11" t="s">
        <v>14</v>
      </c>
      <c r="CB288" s="11" t="s">
        <v>14</v>
      </c>
      <c r="CC288" s="11" t="s">
        <v>14</v>
      </c>
      <c r="CD288" s="11" t="s">
        <v>14</v>
      </c>
      <c r="CE288" s="11" t="s">
        <v>14</v>
      </c>
      <c r="CF288" s="11" t="s">
        <v>14</v>
      </c>
      <c r="CG288" s="11" t="s">
        <v>14</v>
      </c>
      <c r="CH288" s="11" t="s">
        <v>14</v>
      </c>
      <c r="CI288" s="11" t="s">
        <v>14</v>
      </c>
      <c r="CJ288" s="11" t="s">
        <v>14</v>
      </c>
      <c r="CK288" s="11" t="s">
        <v>14</v>
      </c>
      <c r="CL288" s="11" t="s">
        <v>14</v>
      </c>
      <c r="CM288" s="11" t="s">
        <v>14</v>
      </c>
      <c r="CN288" s="11" t="s">
        <v>14</v>
      </c>
      <c r="CO288" s="11" t="s">
        <v>14</v>
      </c>
      <c r="CP288" s="11" t="s">
        <v>14</v>
      </c>
      <c r="CQ288" s="11" t="s">
        <v>14</v>
      </c>
      <c r="CR288" s="11" t="s">
        <v>14</v>
      </c>
      <c r="CS288" s="11" t="s">
        <v>14</v>
      </c>
      <c r="CT288" s="11" t="s">
        <v>14</v>
      </c>
      <c r="CU288" s="11" t="s">
        <v>14</v>
      </c>
      <c r="CV288" s="11" t="s">
        <v>14</v>
      </c>
      <c r="CW288" s="11" t="s">
        <v>14</v>
      </c>
      <c r="CX288" s="11" t="s">
        <v>14</v>
      </c>
      <c r="CY288" s="11" t="s">
        <v>14</v>
      </c>
      <c r="CZ288" s="11" t="s">
        <v>14</v>
      </c>
      <c r="DA288" s="11" t="s">
        <v>14</v>
      </c>
      <c r="DB288" s="11" t="s">
        <v>14</v>
      </c>
      <c r="DC288" s="11" t="s">
        <v>14</v>
      </c>
      <c r="DD288" s="11" t="s">
        <v>14</v>
      </c>
      <c r="DE288" s="11" t="s">
        <v>14</v>
      </c>
      <c r="DF288" s="11" t="s">
        <v>14</v>
      </c>
      <c r="DG288" s="11" t="s">
        <v>14</v>
      </c>
      <c r="DH288" s="11" t="s">
        <v>14</v>
      </c>
      <c r="DI288" s="11" t="s">
        <v>14</v>
      </c>
      <c r="DJ288" s="11" t="s">
        <v>14</v>
      </c>
      <c r="DK288" s="11" t="s">
        <v>14</v>
      </c>
      <c r="DL288" s="11" t="s">
        <v>14</v>
      </c>
      <c r="DM288" s="11" t="s">
        <v>14</v>
      </c>
      <c r="DN288" s="11" t="s">
        <v>14</v>
      </c>
      <c r="DO288" s="11" t="s">
        <v>14</v>
      </c>
      <c r="DP288" s="11" t="s">
        <v>14</v>
      </c>
      <c r="DQ288" s="11" t="s">
        <v>14</v>
      </c>
      <c r="DR288" s="11" t="s">
        <v>14</v>
      </c>
      <c r="DS288" s="11" t="s">
        <v>14</v>
      </c>
      <c r="DT288" s="11" t="s">
        <v>14</v>
      </c>
      <c r="DU288" s="11" t="s">
        <v>14</v>
      </c>
      <c r="DV288" s="11" t="s">
        <v>14</v>
      </c>
      <c r="DW288" s="11" t="s">
        <v>14</v>
      </c>
      <c r="DX288" s="11" t="s">
        <v>14</v>
      </c>
      <c r="DY288" s="11" t="s">
        <v>14</v>
      </c>
      <c r="DZ288" s="11" t="s">
        <v>14</v>
      </c>
      <c r="EA288" s="11" t="s">
        <v>14</v>
      </c>
      <c r="EB288" s="11" t="s">
        <v>14</v>
      </c>
      <c r="EC288" s="11" t="s">
        <v>14</v>
      </c>
      <c r="ED288" s="11" t="s">
        <v>14</v>
      </c>
      <c r="EE288" s="11" t="s">
        <v>14</v>
      </c>
      <c r="EF288" s="11" t="s">
        <v>14</v>
      </c>
      <c r="EG288" s="11" t="s">
        <v>14</v>
      </c>
      <c r="EH288" s="11" t="s">
        <v>14</v>
      </c>
      <c r="EI288" s="11" t="s">
        <v>14</v>
      </c>
      <c r="EJ288" s="11" t="s">
        <v>14</v>
      </c>
      <c r="EK288" s="11" t="s">
        <v>14</v>
      </c>
      <c r="EL288" s="11" t="s">
        <v>14</v>
      </c>
      <c r="EM288" s="11" t="s">
        <v>14</v>
      </c>
      <c r="EN288" s="11" t="s">
        <v>14</v>
      </c>
      <c r="EO288" s="11" t="s">
        <v>14</v>
      </c>
      <c r="EP288" s="11" t="s">
        <v>14</v>
      </c>
      <c r="EQ288" s="11" t="s">
        <v>14</v>
      </c>
      <c r="ER288" s="11" t="s">
        <v>14</v>
      </c>
      <c r="ES288" s="11" t="s">
        <v>14</v>
      </c>
      <c r="ET288" s="11" t="s">
        <v>14</v>
      </c>
      <c r="EU288" s="11" t="s">
        <v>14</v>
      </c>
      <c r="EV288" s="11" t="s">
        <v>14</v>
      </c>
      <c r="EW288" s="11" t="s">
        <v>14</v>
      </c>
      <c r="EX288" s="11" t="s">
        <v>14</v>
      </c>
      <c r="EY288" s="11" t="s">
        <v>14</v>
      </c>
      <c r="EZ288" s="11" t="s">
        <v>14</v>
      </c>
      <c r="FA288" s="11" t="s">
        <v>14</v>
      </c>
      <c r="FB288" s="11" t="s">
        <v>14</v>
      </c>
      <c r="FC288" s="11" t="s">
        <v>14</v>
      </c>
      <c r="FD288" s="11" t="s">
        <v>14</v>
      </c>
      <c r="FE288" s="11">
        <v>0</v>
      </c>
      <c r="FF288" s="11">
        <v>101.42857142857143</v>
      </c>
      <c r="FG288" s="11">
        <v>216.42857142857142</v>
      </c>
      <c r="FH288" s="11">
        <v>0</v>
      </c>
      <c r="FI288" s="11">
        <v>71.86363636363636</v>
      </c>
      <c r="FJ288" s="11">
        <v>443.48</v>
      </c>
      <c r="FK288" s="11">
        <v>252.22329999999999</v>
      </c>
      <c r="FL288" s="11">
        <v>122.35290000000001</v>
      </c>
      <c r="FM288" s="11">
        <v>135.22049999999999</v>
      </c>
      <c r="FN288" s="11">
        <v>101.3235</v>
      </c>
      <c r="FO288" s="11">
        <v>357.22050000000002</v>
      </c>
      <c r="FP288" s="11">
        <v>350.86759999999998</v>
      </c>
      <c r="FQ288" s="11">
        <v>53.852899999999998</v>
      </c>
      <c r="FR288" s="11">
        <v>103.5</v>
      </c>
      <c r="FS288" s="11">
        <v>150.4117</v>
      </c>
      <c r="FT288" s="11">
        <v>320.9735</v>
      </c>
      <c r="FU288" s="11">
        <v>246</v>
      </c>
      <c r="FV288" s="11">
        <v>448.37029999999999</v>
      </c>
      <c r="FW288" s="11">
        <v>104.9074</v>
      </c>
      <c r="FX288" s="11">
        <v>110.5</v>
      </c>
      <c r="FY288" s="11">
        <v>223.48320000000001</v>
      </c>
      <c r="FZ288" s="11">
        <v>325.50029999999998</v>
      </c>
      <c r="GA288" s="11">
        <v>221.32140000000001</v>
      </c>
      <c r="GB288" s="11">
        <v>226.38570000000001</v>
      </c>
      <c r="GC288" s="11">
        <v>153.53569999999999</v>
      </c>
      <c r="GD288" s="11">
        <v>162.71780000000001</v>
      </c>
      <c r="GE288" s="11">
        <v>404.41070000000002</v>
      </c>
      <c r="GF288" s="11">
        <v>477.2321</v>
      </c>
      <c r="GG288" s="11">
        <v>460.6035</v>
      </c>
      <c r="GH288" s="11">
        <v>239.92850000000001</v>
      </c>
      <c r="GI288" s="67">
        <f t="shared" si="178"/>
        <v>219.53479264069267</v>
      </c>
      <c r="GJ288" s="67" t="s">
        <v>14</v>
      </c>
      <c r="GK288" s="67" t="s">
        <v>14</v>
      </c>
      <c r="GL288" s="67" t="s">
        <v>14</v>
      </c>
      <c r="GM288" s="30"/>
      <c r="GN288" s="30"/>
      <c r="GO288" s="30"/>
      <c r="GP288" s="30"/>
    </row>
    <row r="289" spans="1:198" ht="32.25" customHeight="1" x14ac:dyDescent="0.3">
      <c r="B289" s="3" t="s">
        <v>47</v>
      </c>
      <c r="C289" s="3" t="s">
        <v>14</v>
      </c>
      <c r="D289" s="11" t="s">
        <v>14</v>
      </c>
      <c r="E289" s="11" t="s">
        <v>14</v>
      </c>
      <c r="F289" s="11" t="s">
        <v>14</v>
      </c>
      <c r="G289" s="11" t="s">
        <v>14</v>
      </c>
      <c r="H289" s="11" t="s">
        <v>14</v>
      </c>
      <c r="I289" s="11" t="s">
        <v>14</v>
      </c>
      <c r="J289" s="11" t="s">
        <v>14</v>
      </c>
      <c r="K289" s="11" t="s">
        <v>14</v>
      </c>
      <c r="L289" s="11" t="s">
        <v>14</v>
      </c>
      <c r="M289" s="11" t="s">
        <v>14</v>
      </c>
      <c r="N289" s="11" t="s">
        <v>14</v>
      </c>
      <c r="O289" s="11" t="s">
        <v>14</v>
      </c>
      <c r="P289" s="11" t="s">
        <v>14</v>
      </c>
      <c r="Q289" s="11" t="s">
        <v>14</v>
      </c>
      <c r="R289" s="11" t="s">
        <v>14</v>
      </c>
      <c r="S289" s="11" t="s">
        <v>14</v>
      </c>
      <c r="T289" s="11" t="s">
        <v>14</v>
      </c>
      <c r="U289" s="11" t="s">
        <v>14</v>
      </c>
      <c r="V289" s="11" t="s">
        <v>14</v>
      </c>
      <c r="W289" s="11" t="s">
        <v>14</v>
      </c>
      <c r="X289" s="11" t="s">
        <v>14</v>
      </c>
      <c r="Y289" s="11" t="s">
        <v>14</v>
      </c>
      <c r="Z289" s="11" t="s">
        <v>14</v>
      </c>
      <c r="AA289" s="11" t="s">
        <v>14</v>
      </c>
      <c r="AB289" s="11" t="s">
        <v>14</v>
      </c>
      <c r="AC289" s="11" t="s">
        <v>14</v>
      </c>
      <c r="AD289" s="11" t="s">
        <v>14</v>
      </c>
      <c r="AE289" s="11" t="s">
        <v>14</v>
      </c>
      <c r="AF289" s="11" t="s">
        <v>14</v>
      </c>
      <c r="AG289" s="11" t="s">
        <v>14</v>
      </c>
      <c r="AH289" s="11" t="s">
        <v>14</v>
      </c>
      <c r="AI289" s="11" t="s">
        <v>14</v>
      </c>
      <c r="AJ289" s="11" t="s">
        <v>14</v>
      </c>
      <c r="AK289" s="11" t="s">
        <v>14</v>
      </c>
      <c r="AL289" s="11" t="s">
        <v>14</v>
      </c>
      <c r="AM289" s="11" t="s">
        <v>14</v>
      </c>
      <c r="AN289" s="11" t="s">
        <v>14</v>
      </c>
      <c r="AO289" s="11" t="s">
        <v>14</v>
      </c>
      <c r="AP289" s="11" t="s">
        <v>14</v>
      </c>
      <c r="AQ289" s="11" t="s">
        <v>14</v>
      </c>
      <c r="AR289" s="11" t="s">
        <v>14</v>
      </c>
      <c r="AS289" s="11" t="s">
        <v>14</v>
      </c>
      <c r="AT289" s="11" t="s">
        <v>14</v>
      </c>
      <c r="AU289" s="11" t="s">
        <v>14</v>
      </c>
      <c r="AV289" s="11" t="s">
        <v>14</v>
      </c>
      <c r="AW289" s="11" t="s">
        <v>14</v>
      </c>
      <c r="AX289" s="11" t="s">
        <v>14</v>
      </c>
      <c r="AY289" s="11" t="s">
        <v>14</v>
      </c>
      <c r="AZ289" s="11" t="s">
        <v>14</v>
      </c>
      <c r="BA289" s="11" t="s">
        <v>14</v>
      </c>
      <c r="BB289" s="11" t="s">
        <v>14</v>
      </c>
      <c r="BC289" s="11" t="s">
        <v>14</v>
      </c>
      <c r="BD289" s="11" t="s">
        <v>14</v>
      </c>
      <c r="BE289" s="11" t="s">
        <v>14</v>
      </c>
      <c r="BF289" s="11" t="s">
        <v>14</v>
      </c>
      <c r="BG289" s="11" t="s">
        <v>14</v>
      </c>
      <c r="BH289" s="11" t="s">
        <v>14</v>
      </c>
      <c r="BI289" s="11" t="s">
        <v>14</v>
      </c>
      <c r="BJ289" s="11" t="s">
        <v>14</v>
      </c>
      <c r="BK289" s="11" t="s">
        <v>14</v>
      </c>
      <c r="BL289" s="11" t="s">
        <v>14</v>
      </c>
      <c r="BM289" s="11" t="s">
        <v>14</v>
      </c>
      <c r="BN289" s="11" t="s">
        <v>14</v>
      </c>
      <c r="BO289" s="11" t="s">
        <v>14</v>
      </c>
      <c r="BP289" s="11" t="s">
        <v>14</v>
      </c>
      <c r="BQ289" s="11" t="s">
        <v>14</v>
      </c>
      <c r="BR289" s="11" t="s">
        <v>14</v>
      </c>
      <c r="BS289" s="11" t="s">
        <v>14</v>
      </c>
      <c r="BT289" s="11" t="s">
        <v>14</v>
      </c>
      <c r="BU289" s="11" t="s">
        <v>14</v>
      </c>
      <c r="BV289" s="11" t="s">
        <v>14</v>
      </c>
      <c r="BW289" s="11" t="s">
        <v>14</v>
      </c>
      <c r="BX289" s="11" t="s">
        <v>14</v>
      </c>
      <c r="BY289" s="11" t="s">
        <v>14</v>
      </c>
      <c r="BZ289" s="11" t="s">
        <v>14</v>
      </c>
      <c r="CA289" s="11" t="s">
        <v>14</v>
      </c>
      <c r="CB289" s="11" t="s">
        <v>14</v>
      </c>
      <c r="CC289" s="11" t="s">
        <v>14</v>
      </c>
      <c r="CD289" s="11" t="s">
        <v>14</v>
      </c>
      <c r="CE289" s="11" t="s">
        <v>14</v>
      </c>
      <c r="CF289" s="11" t="s">
        <v>14</v>
      </c>
      <c r="CG289" s="11" t="s">
        <v>14</v>
      </c>
      <c r="CH289" s="11" t="s">
        <v>14</v>
      </c>
      <c r="CI289" s="11" t="s">
        <v>14</v>
      </c>
      <c r="CJ289" s="11" t="s">
        <v>14</v>
      </c>
      <c r="CK289" s="11" t="s">
        <v>14</v>
      </c>
      <c r="CL289" s="11" t="s">
        <v>14</v>
      </c>
      <c r="CM289" s="11" t="s">
        <v>14</v>
      </c>
      <c r="CN289" s="11" t="s">
        <v>14</v>
      </c>
      <c r="CO289" s="11" t="s">
        <v>14</v>
      </c>
      <c r="CP289" s="11" t="s">
        <v>14</v>
      </c>
      <c r="CQ289" s="11" t="s">
        <v>14</v>
      </c>
      <c r="CR289" s="11" t="s">
        <v>14</v>
      </c>
      <c r="CS289" s="11" t="s">
        <v>14</v>
      </c>
      <c r="CT289" s="11" t="s">
        <v>14</v>
      </c>
      <c r="CU289" s="11" t="s">
        <v>14</v>
      </c>
      <c r="CV289" s="11" t="s">
        <v>14</v>
      </c>
      <c r="CW289" s="11" t="s">
        <v>14</v>
      </c>
      <c r="CX289" s="11" t="s">
        <v>14</v>
      </c>
      <c r="CY289" s="11" t="s">
        <v>14</v>
      </c>
      <c r="CZ289" s="11" t="s">
        <v>14</v>
      </c>
      <c r="DA289" s="11" t="s">
        <v>14</v>
      </c>
      <c r="DB289" s="11" t="s">
        <v>14</v>
      </c>
      <c r="DC289" s="11" t="s">
        <v>14</v>
      </c>
      <c r="DD289" s="11" t="s">
        <v>14</v>
      </c>
      <c r="DE289" s="11" t="s">
        <v>14</v>
      </c>
      <c r="DF289" s="11" t="s">
        <v>14</v>
      </c>
      <c r="DG289" s="11" t="s">
        <v>14</v>
      </c>
      <c r="DH289" s="11" t="s">
        <v>14</v>
      </c>
      <c r="DI289" s="11" t="s">
        <v>14</v>
      </c>
      <c r="DJ289" s="11" t="s">
        <v>14</v>
      </c>
      <c r="DK289" s="11" t="s">
        <v>14</v>
      </c>
      <c r="DL289" s="11" t="s">
        <v>14</v>
      </c>
      <c r="DM289" s="11" t="s">
        <v>14</v>
      </c>
      <c r="DN289" s="11" t="s">
        <v>14</v>
      </c>
      <c r="DO289" s="11" t="s">
        <v>14</v>
      </c>
      <c r="DP289" s="11" t="s">
        <v>14</v>
      </c>
      <c r="DQ289" s="11" t="s">
        <v>14</v>
      </c>
      <c r="DR289" s="11" t="s">
        <v>14</v>
      </c>
      <c r="DS289" s="11" t="s">
        <v>14</v>
      </c>
      <c r="DT289" s="11" t="s">
        <v>14</v>
      </c>
      <c r="DU289" s="11" t="s">
        <v>14</v>
      </c>
      <c r="DV289" s="11" t="s">
        <v>14</v>
      </c>
      <c r="DW289" s="11" t="s">
        <v>14</v>
      </c>
      <c r="DX289" s="11" t="s">
        <v>14</v>
      </c>
      <c r="DY289" s="11" t="s">
        <v>14</v>
      </c>
      <c r="DZ289" s="11" t="s">
        <v>14</v>
      </c>
      <c r="EA289" s="11" t="s">
        <v>14</v>
      </c>
      <c r="EB289" s="11" t="s">
        <v>14</v>
      </c>
      <c r="EC289" s="11" t="s">
        <v>14</v>
      </c>
      <c r="ED289" s="11" t="s">
        <v>14</v>
      </c>
      <c r="EE289" s="11" t="s">
        <v>14</v>
      </c>
      <c r="EF289" s="11" t="s">
        <v>14</v>
      </c>
      <c r="EG289" s="11" t="s">
        <v>14</v>
      </c>
      <c r="EH289" s="11" t="s">
        <v>14</v>
      </c>
      <c r="EI289" s="11" t="s">
        <v>14</v>
      </c>
      <c r="EJ289" s="11" t="s">
        <v>14</v>
      </c>
      <c r="EK289" s="11" t="s">
        <v>14</v>
      </c>
      <c r="EL289" s="11" t="s">
        <v>14</v>
      </c>
      <c r="EM289" s="11" t="s">
        <v>14</v>
      </c>
      <c r="EN289" s="11" t="s">
        <v>14</v>
      </c>
      <c r="EO289" s="11" t="s">
        <v>14</v>
      </c>
      <c r="EP289" s="11" t="s">
        <v>14</v>
      </c>
      <c r="EQ289" s="11" t="s">
        <v>14</v>
      </c>
      <c r="ER289" s="11" t="s">
        <v>14</v>
      </c>
      <c r="ES289" s="11" t="s">
        <v>14</v>
      </c>
      <c r="ET289" s="11" t="s">
        <v>14</v>
      </c>
      <c r="EU289" s="11" t="s">
        <v>14</v>
      </c>
      <c r="EV289" s="11" t="s">
        <v>14</v>
      </c>
      <c r="EW289" s="11" t="s">
        <v>14</v>
      </c>
      <c r="EX289" s="11" t="s">
        <v>14</v>
      </c>
      <c r="EY289" s="11" t="s">
        <v>14</v>
      </c>
      <c r="EZ289" s="11" t="s">
        <v>14</v>
      </c>
      <c r="FA289" s="11" t="s">
        <v>14</v>
      </c>
      <c r="FB289" s="11" t="s">
        <v>14</v>
      </c>
      <c r="FC289" s="11" t="s">
        <v>14</v>
      </c>
      <c r="FD289" s="11" t="s">
        <v>14</v>
      </c>
      <c r="FE289" s="11">
        <v>0</v>
      </c>
      <c r="FF289" s="11">
        <v>0</v>
      </c>
      <c r="FG289" s="11">
        <v>0</v>
      </c>
      <c r="FH289" s="11">
        <v>0</v>
      </c>
      <c r="FI289" s="11">
        <v>0</v>
      </c>
      <c r="FJ289" s="11">
        <v>0</v>
      </c>
      <c r="FK289" s="11">
        <v>0</v>
      </c>
      <c r="FL289" s="11">
        <v>0</v>
      </c>
      <c r="FM289" s="11">
        <v>0</v>
      </c>
      <c r="FN289" s="11">
        <v>0</v>
      </c>
      <c r="FO289" s="11">
        <v>0</v>
      </c>
      <c r="FP289" s="11">
        <v>0</v>
      </c>
      <c r="FQ289" s="11">
        <v>0</v>
      </c>
      <c r="FR289" s="11">
        <v>0</v>
      </c>
      <c r="FS289" s="11">
        <v>0</v>
      </c>
      <c r="FT289" s="11">
        <v>0</v>
      </c>
      <c r="FU289" s="11">
        <v>0</v>
      </c>
      <c r="FV289" s="11">
        <v>0</v>
      </c>
      <c r="FW289" s="11">
        <v>0</v>
      </c>
      <c r="FX289" s="11">
        <v>0</v>
      </c>
      <c r="FY289" s="11">
        <v>0</v>
      </c>
      <c r="FZ289" s="11">
        <v>0</v>
      </c>
      <c r="GA289" s="11">
        <v>0</v>
      </c>
      <c r="GB289" s="11">
        <v>0</v>
      </c>
      <c r="GC289" s="11">
        <v>0</v>
      </c>
      <c r="GD289" s="11">
        <v>0</v>
      </c>
      <c r="GE289" s="11">
        <v>0</v>
      </c>
      <c r="GF289" s="11">
        <v>0</v>
      </c>
      <c r="GG289" s="11">
        <v>0</v>
      </c>
      <c r="GH289" s="11">
        <v>0</v>
      </c>
      <c r="GI289" s="67">
        <f t="shared" si="178"/>
        <v>0</v>
      </c>
      <c r="GJ289" s="67" t="s">
        <v>14</v>
      </c>
      <c r="GK289" s="67" t="s">
        <v>14</v>
      </c>
      <c r="GL289" s="67" t="s">
        <v>14</v>
      </c>
      <c r="GM289" s="30"/>
      <c r="GN289" s="30"/>
      <c r="GO289" s="30"/>
      <c r="GP289" s="30"/>
    </row>
    <row r="290" spans="1:198" ht="32.25" customHeight="1" x14ac:dyDescent="0.3">
      <c r="B290" s="3" t="s">
        <v>48</v>
      </c>
      <c r="C290" s="3" t="s">
        <v>14</v>
      </c>
      <c r="D290" s="11" t="s">
        <v>14</v>
      </c>
      <c r="E290" s="11" t="s">
        <v>14</v>
      </c>
      <c r="F290" s="11" t="s">
        <v>14</v>
      </c>
      <c r="G290" s="11" t="s">
        <v>14</v>
      </c>
      <c r="H290" s="11" t="s">
        <v>14</v>
      </c>
      <c r="I290" s="11" t="s">
        <v>14</v>
      </c>
      <c r="J290" s="11" t="s">
        <v>14</v>
      </c>
      <c r="K290" s="11" t="s">
        <v>14</v>
      </c>
      <c r="L290" s="11" t="s">
        <v>14</v>
      </c>
      <c r="M290" s="11" t="s">
        <v>14</v>
      </c>
      <c r="N290" s="11" t="s">
        <v>14</v>
      </c>
      <c r="O290" s="11" t="s">
        <v>14</v>
      </c>
      <c r="P290" s="11" t="s">
        <v>14</v>
      </c>
      <c r="Q290" s="11" t="s">
        <v>14</v>
      </c>
      <c r="R290" s="11" t="s">
        <v>14</v>
      </c>
      <c r="S290" s="11" t="s">
        <v>14</v>
      </c>
      <c r="T290" s="11" t="s">
        <v>14</v>
      </c>
      <c r="U290" s="11" t="s">
        <v>14</v>
      </c>
      <c r="V290" s="11" t="s">
        <v>14</v>
      </c>
      <c r="W290" s="11" t="s">
        <v>14</v>
      </c>
      <c r="X290" s="11" t="s">
        <v>14</v>
      </c>
      <c r="Y290" s="11" t="s">
        <v>14</v>
      </c>
      <c r="Z290" s="11" t="s">
        <v>14</v>
      </c>
      <c r="AA290" s="11" t="s">
        <v>14</v>
      </c>
      <c r="AB290" s="11" t="s">
        <v>14</v>
      </c>
      <c r="AC290" s="11" t="s">
        <v>14</v>
      </c>
      <c r="AD290" s="11" t="s">
        <v>14</v>
      </c>
      <c r="AE290" s="11" t="s">
        <v>14</v>
      </c>
      <c r="AF290" s="11" t="s">
        <v>14</v>
      </c>
      <c r="AG290" s="11" t="s">
        <v>14</v>
      </c>
      <c r="AH290" s="11" t="s">
        <v>14</v>
      </c>
      <c r="AI290" s="11" t="s">
        <v>14</v>
      </c>
      <c r="AJ290" s="11" t="s">
        <v>14</v>
      </c>
      <c r="AK290" s="11" t="s">
        <v>14</v>
      </c>
      <c r="AL290" s="11" t="s">
        <v>14</v>
      </c>
      <c r="AM290" s="11" t="s">
        <v>14</v>
      </c>
      <c r="AN290" s="11" t="s">
        <v>14</v>
      </c>
      <c r="AO290" s="11" t="s">
        <v>14</v>
      </c>
      <c r="AP290" s="11" t="s">
        <v>14</v>
      </c>
      <c r="AQ290" s="11" t="s">
        <v>14</v>
      </c>
      <c r="AR290" s="11" t="s">
        <v>14</v>
      </c>
      <c r="AS290" s="11" t="s">
        <v>14</v>
      </c>
      <c r="AT290" s="11" t="s">
        <v>14</v>
      </c>
      <c r="AU290" s="11" t="s">
        <v>14</v>
      </c>
      <c r="AV290" s="11" t="s">
        <v>14</v>
      </c>
      <c r="AW290" s="11" t="s">
        <v>14</v>
      </c>
      <c r="AX290" s="11" t="s">
        <v>14</v>
      </c>
      <c r="AY290" s="11" t="s">
        <v>14</v>
      </c>
      <c r="AZ290" s="11" t="s">
        <v>14</v>
      </c>
      <c r="BA290" s="11" t="s">
        <v>14</v>
      </c>
      <c r="BB290" s="11" t="s">
        <v>14</v>
      </c>
      <c r="BC290" s="11" t="s">
        <v>14</v>
      </c>
      <c r="BD290" s="11" t="s">
        <v>14</v>
      </c>
      <c r="BE290" s="11" t="s">
        <v>14</v>
      </c>
      <c r="BF290" s="11" t="s">
        <v>14</v>
      </c>
      <c r="BG290" s="11" t="s">
        <v>14</v>
      </c>
      <c r="BH290" s="11" t="s">
        <v>14</v>
      </c>
      <c r="BI290" s="11" t="s">
        <v>14</v>
      </c>
      <c r="BJ290" s="11" t="s">
        <v>14</v>
      </c>
      <c r="BK290" s="11" t="s">
        <v>14</v>
      </c>
      <c r="BL290" s="11" t="s">
        <v>14</v>
      </c>
      <c r="BM290" s="11" t="s">
        <v>14</v>
      </c>
      <c r="BN290" s="11" t="s">
        <v>14</v>
      </c>
      <c r="BO290" s="11" t="s">
        <v>14</v>
      </c>
      <c r="BP290" s="11" t="s">
        <v>14</v>
      </c>
      <c r="BQ290" s="11" t="s">
        <v>14</v>
      </c>
      <c r="BR290" s="11" t="s">
        <v>14</v>
      </c>
      <c r="BS290" s="11" t="s">
        <v>14</v>
      </c>
      <c r="BT290" s="11" t="s">
        <v>14</v>
      </c>
      <c r="BU290" s="11" t="s">
        <v>14</v>
      </c>
      <c r="BV290" s="11" t="s">
        <v>14</v>
      </c>
      <c r="BW290" s="11" t="s">
        <v>14</v>
      </c>
      <c r="BX290" s="11" t="s">
        <v>14</v>
      </c>
      <c r="BY290" s="11" t="s">
        <v>14</v>
      </c>
      <c r="BZ290" s="11" t="s">
        <v>14</v>
      </c>
      <c r="CA290" s="11" t="s">
        <v>14</v>
      </c>
      <c r="CB290" s="11" t="s">
        <v>14</v>
      </c>
      <c r="CC290" s="11" t="s">
        <v>14</v>
      </c>
      <c r="CD290" s="11" t="s">
        <v>14</v>
      </c>
      <c r="CE290" s="11" t="s">
        <v>14</v>
      </c>
      <c r="CF290" s="11" t="s">
        <v>14</v>
      </c>
      <c r="CG290" s="11" t="s">
        <v>14</v>
      </c>
      <c r="CH290" s="11" t="s">
        <v>14</v>
      </c>
      <c r="CI290" s="11" t="s">
        <v>14</v>
      </c>
      <c r="CJ290" s="11" t="s">
        <v>14</v>
      </c>
      <c r="CK290" s="11" t="s">
        <v>14</v>
      </c>
      <c r="CL290" s="11" t="s">
        <v>14</v>
      </c>
      <c r="CM290" s="11" t="s">
        <v>14</v>
      </c>
      <c r="CN290" s="11" t="s">
        <v>14</v>
      </c>
      <c r="CO290" s="11" t="s">
        <v>14</v>
      </c>
      <c r="CP290" s="11" t="s">
        <v>14</v>
      </c>
      <c r="CQ290" s="11" t="s">
        <v>14</v>
      </c>
      <c r="CR290" s="11" t="s">
        <v>14</v>
      </c>
      <c r="CS290" s="11" t="s">
        <v>14</v>
      </c>
      <c r="CT290" s="11" t="s">
        <v>14</v>
      </c>
      <c r="CU290" s="11" t="s">
        <v>14</v>
      </c>
      <c r="CV290" s="11" t="s">
        <v>14</v>
      </c>
      <c r="CW290" s="11" t="s">
        <v>14</v>
      </c>
      <c r="CX290" s="11" t="s">
        <v>14</v>
      </c>
      <c r="CY290" s="11" t="s">
        <v>14</v>
      </c>
      <c r="CZ290" s="11" t="s">
        <v>14</v>
      </c>
      <c r="DA290" s="11" t="s">
        <v>14</v>
      </c>
      <c r="DB290" s="11" t="s">
        <v>14</v>
      </c>
      <c r="DC290" s="11" t="s">
        <v>14</v>
      </c>
      <c r="DD290" s="11" t="s">
        <v>14</v>
      </c>
      <c r="DE290" s="11" t="s">
        <v>14</v>
      </c>
      <c r="DF290" s="11" t="s">
        <v>14</v>
      </c>
      <c r="DG290" s="11" t="s">
        <v>14</v>
      </c>
      <c r="DH290" s="11" t="s">
        <v>14</v>
      </c>
      <c r="DI290" s="11" t="s">
        <v>14</v>
      </c>
      <c r="DJ290" s="11" t="s">
        <v>14</v>
      </c>
      <c r="DK290" s="11" t="s">
        <v>14</v>
      </c>
      <c r="DL290" s="11" t="s">
        <v>14</v>
      </c>
      <c r="DM290" s="11" t="s">
        <v>14</v>
      </c>
      <c r="DN290" s="11" t="s">
        <v>14</v>
      </c>
      <c r="DO290" s="11" t="s">
        <v>14</v>
      </c>
      <c r="DP290" s="11" t="s">
        <v>14</v>
      </c>
      <c r="DQ290" s="11" t="s">
        <v>14</v>
      </c>
      <c r="DR290" s="11" t="s">
        <v>14</v>
      </c>
      <c r="DS290" s="11" t="s">
        <v>14</v>
      </c>
      <c r="DT290" s="11" t="s">
        <v>14</v>
      </c>
      <c r="DU290" s="11" t="s">
        <v>14</v>
      </c>
      <c r="DV290" s="11" t="s">
        <v>14</v>
      </c>
      <c r="DW290" s="11" t="s">
        <v>14</v>
      </c>
      <c r="DX290" s="11" t="s">
        <v>14</v>
      </c>
      <c r="DY290" s="11" t="s">
        <v>14</v>
      </c>
      <c r="DZ290" s="11" t="s">
        <v>14</v>
      </c>
      <c r="EA290" s="11" t="s">
        <v>14</v>
      </c>
      <c r="EB290" s="11" t="s">
        <v>14</v>
      </c>
      <c r="EC290" s="11" t="s">
        <v>14</v>
      </c>
      <c r="ED290" s="11" t="s">
        <v>14</v>
      </c>
      <c r="EE290" s="11" t="s">
        <v>14</v>
      </c>
      <c r="EF290" s="11" t="s">
        <v>14</v>
      </c>
      <c r="EG290" s="11" t="s">
        <v>14</v>
      </c>
      <c r="EH290" s="11" t="s">
        <v>14</v>
      </c>
      <c r="EI290" s="11" t="s">
        <v>14</v>
      </c>
      <c r="EJ290" s="11" t="s">
        <v>14</v>
      </c>
      <c r="EK290" s="11" t="s">
        <v>14</v>
      </c>
      <c r="EL290" s="11" t="s">
        <v>14</v>
      </c>
      <c r="EM290" s="11" t="s">
        <v>14</v>
      </c>
      <c r="EN290" s="11" t="s">
        <v>14</v>
      </c>
      <c r="EO290" s="11" t="s">
        <v>14</v>
      </c>
      <c r="EP290" s="11" t="s">
        <v>14</v>
      </c>
      <c r="EQ290" s="11" t="s">
        <v>14</v>
      </c>
      <c r="ER290" s="11" t="s">
        <v>14</v>
      </c>
      <c r="ES290" s="11" t="s">
        <v>14</v>
      </c>
      <c r="ET290" s="11" t="s">
        <v>14</v>
      </c>
      <c r="EU290" s="11" t="s">
        <v>14</v>
      </c>
      <c r="EV290" s="11" t="s">
        <v>14</v>
      </c>
      <c r="EW290" s="11" t="s">
        <v>14</v>
      </c>
      <c r="EX290" s="11" t="s">
        <v>14</v>
      </c>
      <c r="EY290" s="11" t="s">
        <v>14</v>
      </c>
      <c r="EZ290" s="11" t="s">
        <v>14</v>
      </c>
      <c r="FA290" s="11" t="s">
        <v>14</v>
      </c>
      <c r="FB290" s="11" t="s">
        <v>14</v>
      </c>
      <c r="FC290" s="11" t="s">
        <v>14</v>
      </c>
      <c r="FD290" s="11" t="s">
        <v>14</v>
      </c>
      <c r="FE290" s="11">
        <v>49.632421972534331</v>
      </c>
      <c r="FF290" s="11">
        <v>45.921685393258421</v>
      </c>
      <c r="FG290" s="11">
        <v>35.106791510611735</v>
      </c>
      <c r="FH290" s="11">
        <v>40.225355805243446</v>
      </c>
      <c r="FI290" s="11">
        <v>28.066978776529339</v>
      </c>
      <c r="FJ290" s="11">
        <v>11.2277</v>
      </c>
      <c r="FK290" s="11">
        <v>39.9054</v>
      </c>
      <c r="FL290" s="11">
        <v>8.3132000000000001</v>
      </c>
      <c r="FM290" s="11">
        <v>18.089200000000002</v>
      </c>
      <c r="FN290" s="11">
        <v>45.146099999999997</v>
      </c>
      <c r="FO290" s="11">
        <v>46.133099999999999</v>
      </c>
      <c r="FP290" s="11">
        <v>17.0122</v>
      </c>
      <c r="FQ290" s="11">
        <v>25.330200000000001</v>
      </c>
      <c r="FR290" s="11">
        <v>54.484699999999997</v>
      </c>
      <c r="FS290" s="11">
        <v>45.954700000000003</v>
      </c>
      <c r="FT290" s="11">
        <v>47.465299999999999</v>
      </c>
      <c r="FU290" s="11">
        <v>54.597799999999999</v>
      </c>
      <c r="FV290" s="11">
        <v>39.886899999999997</v>
      </c>
      <c r="FW290" s="11">
        <v>108.12130000000001</v>
      </c>
      <c r="FX290" s="11">
        <v>83.375</v>
      </c>
      <c r="FY290" s="11">
        <v>31.421099999999999</v>
      </c>
      <c r="FZ290" s="11">
        <v>63.374499999999998</v>
      </c>
      <c r="GA290" s="11">
        <v>26.1999</v>
      </c>
      <c r="GB290" s="11">
        <v>14.775499999999999</v>
      </c>
      <c r="GC290" s="11">
        <v>37.402299999999997</v>
      </c>
      <c r="GD290" s="11">
        <v>36.434100000000001</v>
      </c>
      <c r="GE290" s="11">
        <v>47.571800000000003</v>
      </c>
      <c r="GF290" s="11">
        <v>33.636499999999998</v>
      </c>
      <c r="GG290" s="11">
        <v>83.634500000000003</v>
      </c>
      <c r="GH290" s="11">
        <v>99.173400000000001</v>
      </c>
      <c r="GI290" s="67">
        <f t="shared" si="178"/>
        <v>43.920654448605902</v>
      </c>
      <c r="GJ290" s="67" t="s">
        <v>14</v>
      </c>
      <c r="GK290" s="67" t="s">
        <v>14</v>
      </c>
      <c r="GL290" s="67" t="s">
        <v>14</v>
      </c>
      <c r="GM290" s="30"/>
      <c r="GN290" s="30"/>
      <c r="GO290" s="30"/>
      <c r="GP290" s="30"/>
    </row>
    <row r="291" spans="1:198" ht="32.25" customHeight="1" x14ac:dyDescent="0.3">
      <c r="B291" s="3" t="s">
        <v>49</v>
      </c>
      <c r="C291" s="3" t="s">
        <v>14</v>
      </c>
      <c r="D291" s="11" t="s">
        <v>14</v>
      </c>
      <c r="E291" s="11" t="s">
        <v>14</v>
      </c>
      <c r="F291" s="11" t="s">
        <v>14</v>
      </c>
      <c r="G291" s="11" t="s">
        <v>14</v>
      </c>
      <c r="H291" s="11" t="s">
        <v>14</v>
      </c>
      <c r="I291" s="11" t="s">
        <v>14</v>
      </c>
      <c r="J291" s="11" t="s">
        <v>14</v>
      </c>
      <c r="K291" s="11" t="s">
        <v>14</v>
      </c>
      <c r="L291" s="11" t="s">
        <v>14</v>
      </c>
      <c r="M291" s="11" t="s">
        <v>14</v>
      </c>
      <c r="N291" s="11" t="s">
        <v>14</v>
      </c>
      <c r="O291" s="11" t="s">
        <v>14</v>
      </c>
      <c r="P291" s="11" t="s">
        <v>14</v>
      </c>
      <c r="Q291" s="11" t="s">
        <v>14</v>
      </c>
      <c r="R291" s="11" t="s">
        <v>14</v>
      </c>
      <c r="S291" s="11" t="s">
        <v>14</v>
      </c>
      <c r="T291" s="11" t="s">
        <v>14</v>
      </c>
      <c r="U291" s="11" t="s">
        <v>14</v>
      </c>
      <c r="V291" s="11" t="s">
        <v>14</v>
      </c>
      <c r="W291" s="11" t="s">
        <v>14</v>
      </c>
      <c r="X291" s="11" t="s">
        <v>14</v>
      </c>
      <c r="Y291" s="11" t="s">
        <v>14</v>
      </c>
      <c r="Z291" s="11" t="s">
        <v>14</v>
      </c>
      <c r="AA291" s="11" t="s">
        <v>14</v>
      </c>
      <c r="AB291" s="11" t="s">
        <v>14</v>
      </c>
      <c r="AC291" s="11" t="s">
        <v>14</v>
      </c>
      <c r="AD291" s="11" t="s">
        <v>14</v>
      </c>
      <c r="AE291" s="11" t="s">
        <v>14</v>
      </c>
      <c r="AF291" s="11" t="s">
        <v>14</v>
      </c>
      <c r="AG291" s="11" t="s">
        <v>14</v>
      </c>
      <c r="AH291" s="11" t="s">
        <v>14</v>
      </c>
      <c r="AI291" s="11" t="s">
        <v>14</v>
      </c>
      <c r="AJ291" s="11" t="s">
        <v>14</v>
      </c>
      <c r="AK291" s="11" t="s">
        <v>14</v>
      </c>
      <c r="AL291" s="11" t="s">
        <v>14</v>
      </c>
      <c r="AM291" s="11" t="s">
        <v>14</v>
      </c>
      <c r="AN291" s="11" t="s">
        <v>14</v>
      </c>
      <c r="AO291" s="11" t="s">
        <v>14</v>
      </c>
      <c r="AP291" s="11" t="s">
        <v>14</v>
      </c>
      <c r="AQ291" s="11" t="s">
        <v>14</v>
      </c>
      <c r="AR291" s="11" t="s">
        <v>14</v>
      </c>
      <c r="AS291" s="11" t="s">
        <v>14</v>
      </c>
      <c r="AT291" s="11" t="s">
        <v>14</v>
      </c>
      <c r="AU291" s="11" t="s">
        <v>14</v>
      </c>
      <c r="AV291" s="11" t="s">
        <v>14</v>
      </c>
      <c r="AW291" s="11" t="s">
        <v>14</v>
      </c>
      <c r="AX291" s="11" t="s">
        <v>14</v>
      </c>
      <c r="AY291" s="11" t="s">
        <v>14</v>
      </c>
      <c r="AZ291" s="11" t="s">
        <v>14</v>
      </c>
      <c r="BA291" s="11" t="s">
        <v>14</v>
      </c>
      <c r="BB291" s="11" t="s">
        <v>14</v>
      </c>
      <c r="BC291" s="11" t="s">
        <v>14</v>
      </c>
      <c r="BD291" s="11" t="s">
        <v>14</v>
      </c>
      <c r="BE291" s="11" t="s">
        <v>14</v>
      </c>
      <c r="BF291" s="11" t="s">
        <v>14</v>
      </c>
      <c r="BG291" s="11" t="s">
        <v>14</v>
      </c>
      <c r="BH291" s="11" t="s">
        <v>14</v>
      </c>
      <c r="BI291" s="11" t="s">
        <v>14</v>
      </c>
      <c r="BJ291" s="11" t="s">
        <v>14</v>
      </c>
      <c r="BK291" s="11" t="s">
        <v>14</v>
      </c>
      <c r="BL291" s="11" t="s">
        <v>14</v>
      </c>
      <c r="BM291" s="11" t="s">
        <v>14</v>
      </c>
      <c r="BN291" s="11" t="s">
        <v>14</v>
      </c>
      <c r="BO291" s="11" t="s">
        <v>14</v>
      </c>
      <c r="BP291" s="11" t="s">
        <v>14</v>
      </c>
      <c r="BQ291" s="11" t="s">
        <v>14</v>
      </c>
      <c r="BR291" s="11" t="s">
        <v>14</v>
      </c>
      <c r="BS291" s="11" t="s">
        <v>14</v>
      </c>
      <c r="BT291" s="11" t="s">
        <v>14</v>
      </c>
      <c r="BU291" s="11" t="s">
        <v>14</v>
      </c>
      <c r="BV291" s="11" t="s">
        <v>14</v>
      </c>
      <c r="BW291" s="11" t="s">
        <v>14</v>
      </c>
      <c r="BX291" s="11" t="s">
        <v>14</v>
      </c>
      <c r="BY291" s="11" t="s">
        <v>14</v>
      </c>
      <c r="BZ291" s="11" t="s">
        <v>14</v>
      </c>
      <c r="CA291" s="11" t="s">
        <v>14</v>
      </c>
      <c r="CB291" s="11" t="s">
        <v>14</v>
      </c>
      <c r="CC291" s="11" t="s">
        <v>14</v>
      </c>
      <c r="CD291" s="11" t="s">
        <v>14</v>
      </c>
      <c r="CE291" s="11" t="s">
        <v>14</v>
      </c>
      <c r="CF291" s="11" t="s">
        <v>14</v>
      </c>
      <c r="CG291" s="11" t="s">
        <v>14</v>
      </c>
      <c r="CH291" s="11" t="s">
        <v>14</v>
      </c>
      <c r="CI291" s="11" t="s">
        <v>14</v>
      </c>
      <c r="CJ291" s="11" t="s">
        <v>14</v>
      </c>
      <c r="CK291" s="11" t="s">
        <v>14</v>
      </c>
      <c r="CL291" s="11" t="s">
        <v>14</v>
      </c>
      <c r="CM291" s="11" t="s">
        <v>14</v>
      </c>
      <c r="CN291" s="11" t="s">
        <v>14</v>
      </c>
      <c r="CO291" s="11" t="s">
        <v>14</v>
      </c>
      <c r="CP291" s="11" t="s">
        <v>14</v>
      </c>
      <c r="CQ291" s="11" t="s">
        <v>14</v>
      </c>
      <c r="CR291" s="11" t="s">
        <v>14</v>
      </c>
      <c r="CS291" s="11" t="s">
        <v>14</v>
      </c>
      <c r="CT291" s="11" t="s">
        <v>14</v>
      </c>
      <c r="CU291" s="11" t="s">
        <v>14</v>
      </c>
      <c r="CV291" s="11" t="s">
        <v>14</v>
      </c>
      <c r="CW291" s="11" t="s">
        <v>14</v>
      </c>
      <c r="CX291" s="11" t="s">
        <v>14</v>
      </c>
      <c r="CY291" s="11" t="s">
        <v>14</v>
      </c>
      <c r="CZ291" s="11" t="s">
        <v>14</v>
      </c>
      <c r="DA291" s="11" t="s">
        <v>14</v>
      </c>
      <c r="DB291" s="11" t="s">
        <v>14</v>
      </c>
      <c r="DC291" s="11" t="s">
        <v>14</v>
      </c>
      <c r="DD291" s="11" t="s">
        <v>14</v>
      </c>
      <c r="DE291" s="11" t="s">
        <v>14</v>
      </c>
      <c r="DF291" s="11" t="s">
        <v>14</v>
      </c>
      <c r="DG291" s="11" t="s">
        <v>14</v>
      </c>
      <c r="DH291" s="11" t="s">
        <v>14</v>
      </c>
      <c r="DI291" s="11" t="s">
        <v>14</v>
      </c>
      <c r="DJ291" s="11" t="s">
        <v>14</v>
      </c>
      <c r="DK291" s="11" t="s">
        <v>14</v>
      </c>
      <c r="DL291" s="11" t="s">
        <v>14</v>
      </c>
      <c r="DM291" s="11" t="s">
        <v>14</v>
      </c>
      <c r="DN291" s="11" t="s">
        <v>14</v>
      </c>
      <c r="DO291" s="11" t="s">
        <v>14</v>
      </c>
      <c r="DP291" s="11" t="s">
        <v>14</v>
      </c>
      <c r="DQ291" s="11" t="s">
        <v>14</v>
      </c>
      <c r="DR291" s="11" t="s">
        <v>14</v>
      </c>
      <c r="DS291" s="11" t="s">
        <v>14</v>
      </c>
      <c r="DT291" s="11" t="s">
        <v>14</v>
      </c>
      <c r="DU291" s="11" t="s">
        <v>14</v>
      </c>
      <c r="DV291" s="11" t="s">
        <v>14</v>
      </c>
      <c r="DW291" s="11" t="s">
        <v>14</v>
      </c>
      <c r="DX291" s="11" t="s">
        <v>14</v>
      </c>
      <c r="DY291" s="11" t="s">
        <v>14</v>
      </c>
      <c r="DZ291" s="11" t="s">
        <v>14</v>
      </c>
      <c r="EA291" s="11" t="s">
        <v>14</v>
      </c>
      <c r="EB291" s="11" t="s">
        <v>14</v>
      </c>
      <c r="EC291" s="11" t="s">
        <v>14</v>
      </c>
      <c r="ED291" s="11" t="s">
        <v>14</v>
      </c>
      <c r="EE291" s="11" t="s">
        <v>14</v>
      </c>
      <c r="EF291" s="11" t="s">
        <v>14</v>
      </c>
      <c r="EG291" s="11" t="s">
        <v>14</v>
      </c>
      <c r="EH291" s="11" t="s">
        <v>14</v>
      </c>
      <c r="EI291" s="11" t="s">
        <v>14</v>
      </c>
      <c r="EJ291" s="11" t="s">
        <v>14</v>
      </c>
      <c r="EK291" s="11" t="s">
        <v>14</v>
      </c>
      <c r="EL291" s="11" t="s">
        <v>14</v>
      </c>
      <c r="EM291" s="11" t="s">
        <v>14</v>
      </c>
      <c r="EN291" s="11" t="s">
        <v>14</v>
      </c>
      <c r="EO291" s="11" t="s">
        <v>14</v>
      </c>
      <c r="EP291" s="11" t="s">
        <v>14</v>
      </c>
      <c r="EQ291" s="11" t="s">
        <v>14</v>
      </c>
      <c r="ER291" s="11" t="s">
        <v>14</v>
      </c>
      <c r="ES291" s="11" t="s">
        <v>14</v>
      </c>
      <c r="ET291" s="11" t="s">
        <v>14</v>
      </c>
      <c r="EU291" s="11" t="s">
        <v>14</v>
      </c>
      <c r="EV291" s="11" t="s">
        <v>14</v>
      </c>
      <c r="EW291" s="11" t="s">
        <v>14</v>
      </c>
      <c r="EX291" s="11" t="s">
        <v>14</v>
      </c>
      <c r="EY291" s="11" t="s">
        <v>14</v>
      </c>
      <c r="EZ291" s="11" t="s">
        <v>14</v>
      </c>
      <c r="FA291" s="11" t="s">
        <v>14</v>
      </c>
      <c r="FB291" s="11" t="s">
        <v>14</v>
      </c>
      <c r="FC291" s="11" t="s">
        <v>14</v>
      </c>
      <c r="FD291" s="11" t="s">
        <v>14</v>
      </c>
      <c r="FE291" s="11">
        <v>0</v>
      </c>
      <c r="FF291" s="11">
        <v>0</v>
      </c>
      <c r="FG291" s="11">
        <v>0</v>
      </c>
      <c r="FH291" s="11">
        <v>0</v>
      </c>
      <c r="FI291" s="11">
        <v>0</v>
      </c>
      <c r="FJ291" s="11">
        <v>0</v>
      </c>
      <c r="FK291" s="11">
        <v>0</v>
      </c>
      <c r="FL291" s="11">
        <v>0</v>
      </c>
      <c r="FM291" s="11">
        <v>0</v>
      </c>
      <c r="FN291" s="11">
        <v>0</v>
      </c>
      <c r="FO291" s="11">
        <v>0</v>
      </c>
      <c r="FP291" s="11">
        <v>0</v>
      </c>
      <c r="FQ291" s="11">
        <v>0</v>
      </c>
      <c r="FR291" s="11">
        <v>0</v>
      </c>
      <c r="FS291" s="11">
        <v>0</v>
      </c>
      <c r="FT291" s="11">
        <v>0</v>
      </c>
      <c r="FU291" s="11">
        <v>0</v>
      </c>
      <c r="FV291" s="11">
        <v>0</v>
      </c>
      <c r="FW291" s="11">
        <v>0</v>
      </c>
      <c r="FX291" s="11">
        <v>0</v>
      </c>
      <c r="FY291" s="11">
        <v>0</v>
      </c>
      <c r="FZ291" s="11">
        <v>0</v>
      </c>
      <c r="GA291" s="11">
        <v>0</v>
      </c>
      <c r="GB291" s="11">
        <v>0</v>
      </c>
      <c r="GC291" s="11">
        <v>0</v>
      </c>
      <c r="GD291" s="11">
        <v>0</v>
      </c>
      <c r="GE291" s="11">
        <v>0</v>
      </c>
      <c r="GF291" s="11">
        <v>0</v>
      </c>
      <c r="GG291" s="11">
        <v>0</v>
      </c>
      <c r="GH291" s="11">
        <v>0</v>
      </c>
      <c r="GI291" s="67">
        <f t="shared" si="178"/>
        <v>0</v>
      </c>
      <c r="GJ291" s="67" t="s">
        <v>14</v>
      </c>
      <c r="GK291" s="67" t="s">
        <v>14</v>
      </c>
      <c r="GL291" s="67" t="s">
        <v>14</v>
      </c>
      <c r="GM291" s="30"/>
      <c r="GN291" s="30"/>
      <c r="GO291" s="30"/>
      <c r="GP291" s="30"/>
    </row>
    <row r="292" spans="1:198" ht="32.25" customHeight="1" x14ac:dyDescent="0.3">
      <c r="B292" s="3" t="s">
        <v>129</v>
      </c>
      <c r="C292" s="3" t="s">
        <v>14</v>
      </c>
      <c r="D292" s="11" t="s">
        <v>14</v>
      </c>
      <c r="E292" s="11" t="s">
        <v>14</v>
      </c>
      <c r="F292" s="11" t="s">
        <v>14</v>
      </c>
      <c r="G292" s="11" t="s">
        <v>14</v>
      </c>
      <c r="H292" s="11" t="s">
        <v>14</v>
      </c>
      <c r="I292" s="11" t="s">
        <v>14</v>
      </c>
      <c r="J292" s="11" t="s">
        <v>14</v>
      </c>
      <c r="K292" s="11" t="s">
        <v>14</v>
      </c>
      <c r="L292" s="11" t="s">
        <v>14</v>
      </c>
      <c r="M292" s="11" t="s">
        <v>14</v>
      </c>
      <c r="N292" s="11" t="s">
        <v>14</v>
      </c>
      <c r="O292" s="11" t="s">
        <v>14</v>
      </c>
      <c r="P292" s="11" t="s">
        <v>14</v>
      </c>
      <c r="Q292" s="11" t="s">
        <v>14</v>
      </c>
      <c r="R292" s="11" t="s">
        <v>14</v>
      </c>
      <c r="S292" s="11" t="s">
        <v>14</v>
      </c>
      <c r="T292" s="11" t="s">
        <v>14</v>
      </c>
      <c r="U292" s="11" t="s">
        <v>14</v>
      </c>
      <c r="V292" s="11" t="s">
        <v>14</v>
      </c>
      <c r="W292" s="11" t="s">
        <v>14</v>
      </c>
      <c r="X292" s="11" t="s">
        <v>14</v>
      </c>
      <c r="Y292" s="11" t="s">
        <v>14</v>
      </c>
      <c r="Z292" s="11" t="s">
        <v>14</v>
      </c>
      <c r="AA292" s="11" t="s">
        <v>14</v>
      </c>
      <c r="AB292" s="11" t="s">
        <v>14</v>
      </c>
      <c r="AC292" s="11" t="s">
        <v>14</v>
      </c>
      <c r="AD292" s="11" t="s">
        <v>14</v>
      </c>
      <c r="AE292" s="11" t="s">
        <v>14</v>
      </c>
      <c r="AF292" s="11" t="s">
        <v>14</v>
      </c>
      <c r="AG292" s="11" t="s">
        <v>14</v>
      </c>
      <c r="AH292" s="11" t="s">
        <v>14</v>
      </c>
      <c r="AI292" s="11" t="s">
        <v>14</v>
      </c>
      <c r="AJ292" s="11" t="s">
        <v>14</v>
      </c>
      <c r="AK292" s="11" t="s">
        <v>14</v>
      </c>
      <c r="AL292" s="11" t="s">
        <v>14</v>
      </c>
      <c r="AM292" s="11" t="s">
        <v>14</v>
      </c>
      <c r="AN292" s="11" t="s">
        <v>14</v>
      </c>
      <c r="AO292" s="11" t="s">
        <v>14</v>
      </c>
      <c r="AP292" s="11" t="s">
        <v>14</v>
      </c>
      <c r="AQ292" s="11" t="s">
        <v>14</v>
      </c>
      <c r="AR292" s="11" t="s">
        <v>14</v>
      </c>
      <c r="AS292" s="11" t="s">
        <v>14</v>
      </c>
      <c r="AT292" s="11" t="s">
        <v>14</v>
      </c>
      <c r="AU292" s="11" t="s">
        <v>14</v>
      </c>
      <c r="AV292" s="11" t="s">
        <v>14</v>
      </c>
      <c r="AW292" s="11" t="s">
        <v>14</v>
      </c>
      <c r="AX292" s="11" t="s">
        <v>14</v>
      </c>
      <c r="AY292" s="11" t="s">
        <v>14</v>
      </c>
      <c r="AZ292" s="11" t="s">
        <v>14</v>
      </c>
      <c r="BA292" s="11" t="s">
        <v>14</v>
      </c>
      <c r="BB292" s="11" t="s">
        <v>14</v>
      </c>
      <c r="BC292" s="11" t="s">
        <v>14</v>
      </c>
      <c r="BD292" s="11" t="s">
        <v>14</v>
      </c>
      <c r="BE292" s="11" t="s">
        <v>14</v>
      </c>
      <c r="BF292" s="11" t="s">
        <v>14</v>
      </c>
      <c r="BG292" s="11" t="s">
        <v>14</v>
      </c>
      <c r="BH292" s="11" t="s">
        <v>14</v>
      </c>
      <c r="BI292" s="11" t="s">
        <v>14</v>
      </c>
      <c r="BJ292" s="11" t="s">
        <v>14</v>
      </c>
      <c r="BK292" s="11" t="s">
        <v>14</v>
      </c>
      <c r="BL292" s="11" t="s">
        <v>14</v>
      </c>
      <c r="BM292" s="11" t="s">
        <v>14</v>
      </c>
      <c r="BN292" s="11" t="s">
        <v>14</v>
      </c>
      <c r="BO292" s="11" t="s">
        <v>14</v>
      </c>
      <c r="BP292" s="11" t="s">
        <v>14</v>
      </c>
      <c r="BQ292" s="11" t="s">
        <v>14</v>
      </c>
      <c r="BR292" s="11" t="s">
        <v>14</v>
      </c>
      <c r="BS292" s="11" t="s">
        <v>14</v>
      </c>
      <c r="BT292" s="11" t="s">
        <v>14</v>
      </c>
      <c r="BU292" s="11" t="s">
        <v>14</v>
      </c>
      <c r="BV292" s="11" t="s">
        <v>14</v>
      </c>
      <c r="BW292" s="11" t="s">
        <v>14</v>
      </c>
      <c r="BX292" s="11" t="s">
        <v>14</v>
      </c>
      <c r="BY292" s="11" t="s">
        <v>14</v>
      </c>
      <c r="BZ292" s="11" t="s">
        <v>14</v>
      </c>
      <c r="CA292" s="11" t="s">
        <v>14</v>
      </c>
      <c r="CB292" s="11" t="s">
        <v>14</v>
      </c>
      <c r="CC292" s="11" t="s">
        <v>14</v>
      </c>
      <c r="CD292" s="11" t="s">
        <v>14</v>
      </c>
      <c r="CE292" s="11" t="s">
        <v>14</v>
      </c>
      <c r="CF292" s="11" t="s">
        <v>14</v>
      </c>
      <c r="CG292" s="11" t="s">
        <v>14</v>
      </c>
      <c r="CH292" s="11" t="s">
        <v>14</v>
      </c>
      <c r="CI292" s="11" t="s">
        <v>14</v>
      </c>
      <c r="CJ292" s="11" t="s">
        <v>14</v>
      </c>
      <c r="CK292" s="11" t="s">
        <v>14</v>
      </c>
      <c r="CL292" s="11" t="s">
        <v>14</v>
      </c>
      <c r="CM292" s="11" t="s">
        <v>14</v>
      </c>
      <c r="CN292" s="11" t="s">
        <v>14</v>
      </c>
      <c r="CO292" s="11" t="s">
        <v>14</v>
      </c>
      <c r="CP292" s="11" t="s">
        <v>14</v>
      </c>
      <c r="CQ292" s="11" t="s">
        <v>14</v>
      </c>
      <c r="CR292" s="11" t="s">
        <v>14</v>
      </c>
      <c r="CS292" s="11" t="s">
        <v>14</v>
      </c>
      <c r="CT292" s="11" t="s">
        <v>14</v>
      </c>
      <c r="CU292" s="11" t="s">
        <v>14</v>
      </c>
      <c r="CV292" s="11" t="s">
        <v>14</v>
      </c>
      <c r="CW292" s="11" t="s">
        <v>14</v>
      </c>
      <c r="CX292" s="11" t="s">
        <v>14</v>
      </c>
      <c r="CY292" s="11" t="s">
        <v>14</v>
      </c>
      <c r="CZ292" s="11" t="s">
        <v>14</v>
      </c>
      <c r="DA292" s="11" t="s">
        <v>14</v>
      </c>
      <c r="DB292" s="11" t="s">
        <v>14</v>
      </c>
      <c r="DC292" s="11" t="s">
        <v>14</v>
      </c>
      <c r="DD292" s="11" t="s">
        <v>14</v>
      </c>
      <c r="DE292" s="11" t="s">
        <v>14</v>
      </c>
      <c r="DF292" s="11" t="s">
        <v>14</v>
      </c>
      <c r="DG292" s="11" t="s">
        <v>14</v>
      </c>
      <c r="DH292" s="11" t="s">
        <v>14</v>
      </c>
      <c r="DI292" s="11" t="s">
        <v>14</v>
      </c>
      <c r="DJ292" s="11" t="s">
        <v>14</v>
      </c>
      <c r="DK292" s="11" t="s">
        <v>14</v>
      </c>
      <c r="DL292" s="11" t="s">
        <v>14</v>
      </c>
      <c r="DM292" s="11" t="s">
        <v>14</v>
      </c>
      <c r="DN292" s="11" t="s">
        <v>14</v>
      </c>
      <c r="DO292" s="11" t="s">
        <v>14</v>
      </c>
      <c r="DP292" s="11" t="s">
        <v>14</v>
      </c>
      <c r="DQ292" s="11" t="s">
        <v>14</v>
      </c>
      <c r="DR292" s="11" t="s">
        <v>14</v>
      </c>
      <c r="DS292" s="11" t="s">
        <v>14</v>
      </c>
      <c r="DT292" s="11" t="s">
        <v>14</v>
      </c>
      <c r="DU292" s="11" t="s">
        <v>14</v>
      </c>
      <c r="DV292" s="11" t="s">
        <v>14</v>
      </c>
      <c r="DW292" s="11" t="s">
        <v>14</v>
      </c>
      <c r="DX292" s="11" t="s">
        <v>14</v>
      </c>
      <c r="DY292" s="11" t="s">
        <v>14</v>
      </c>
      <c r="DZ292" s="11" t="s">
        <v>14</v>
      </c>
      <c r="EA292" s="11" t="s">
        <v>14</v>
      </c>
      <c r="EB292" s="11" t="s">
        <v>14</v>
      </c>
      <c r="EC292" s="11" t="s">
        <v>14</v>
      </c>
      <c r="ED292" s="11" t="s">
        <v>14</v>
      </c>
      <c r="EE292" s="11" t="s">
        <v>14</v>
      </c>
      <c r="EF292" s="11" t="s">
        <v>14</v>
      </c>
      <c r="EG292" s="11" t="s">
        <v>14</v>
      </c>
      <c r="EH292" s="11" t="s">
        <v>14</v>
      </c>
      <c r="EI292" s="11" t="s">
        <v>14</v>
      </c>
      <c r="EJ292" s="11" t="s">
        <v>14</v>
      </c>
      <c r="EK292" s="11" t="s">
        <v>14</v>
      </c>
      <c r="EL292" s="11" t="s">
        <v>14</v>
      </c>
      <c r="EM292" s="11" t="s">
        <v>14</v>
      </c>
      <c r="EN292" s="11" t="s">
        <v>14</v>
      </c>
      <c r="EO292" s="11" t="s">
        <v>14</v>
      </c>
      <c r="EP292" s="11" t="s">
        <v>14</v>
      </c>
      <c r="EQ292" s="11" t="s">
        <v>14</v>
      </c>
      <c r="ER292" s="11" t="s">
        <v>14</v>
      </c>
      <c r="ES292" s="11" t="s">
        <v>14</v>
      </c>
      <c r="ET292" s="11" t="s">
        <v>14</v>
      </c>
      <c r="EU292" s="11" t="s">
        <v>14</v>
      </c>
      <c r="EV292" s="11" t="s">
        <v>14</v>
      </c>
      <c r="EW292" s="11" t="s">
        <v>14</v>
      </c>
      <c r="EX292" s="11" t="s">
        <v>14</v>
      </c>
      <c r="EY292" s="11" t="s">
        <v>14</v>
      </c>
      <c r="EZ292" s="11" t="s">
        <v>14</v>
      </c>
      <c r="FA292" s="11" t="s">
        <v>14</v>
      </c>
      <c r="FB292" s="11" t="s">
        <v>14</v>
      </c>
      <c r="FC292" s="11" t="s">
        <v>14</v>
      </c>
      <c r="FD292" s="11" t="s">
        <v>14</v>
      </c>
      <c r="FE292" s="11">
        <v>220.18161971830986</v>
      </c>
      <c r="FF292" s="11">
        <v>265.11763157894734</v>
      </c>
      <c r="FG292" s="11">
        <v>303.09474683544306</v>
      </c>
      <c r="FH292" s="11">
        <v>268.47444444444443</v>
      </c>
      <c r="FI292" s="11">
        <v>270.71062857142857</v>
      </c>
      <c r="FJ292" s="11">
        <v>261.7457</v>
      </c>
      <c r="FK292" s="11">
        <v>327.0523</v>
      </c>
      <c r="FL292" s="11">
        <v>264.15179999999998</v>
      </c>
      <c r="FM292" s="11">
        <v>370.35649999999998</v>
      </c>
      <c r="FN292" s="11">
        <v>317.29500000000002</v>
      </c>
      <c r="FO292" s="11">
        <v>329.3433</v>
      </c>
      <c r="FP292" s="11">
        <v>368.30500000000001</v>
      </c>
      <c r="FQ292" s="11">
        <v>347.03289999999998</v>
      </c>
      <c r="FR292" s="11">
        <v>343.16329999999999</v>
      </c>
      <c r="FS292" s="11">
        <v>379.08929999999998</v>
      </c>
      <c r="FT292" s="11">
        <v>373.77879999999999</v>
      </c>
      <c r="FU292" s="11">
        <v>371.5675</v>
      </c>
      <c r="FV292" s="11">
        <v>385.45240000000001</v>
      </c>
      <c r="FW292" s="11">
        <v>517.28459999999995</v>
      </c>
      <c r="FX292" s="11">
        <v>459.286</v>
      </c>
      <c r="FY292" s="11">
        <v>471.67230000000001</v>
      </c>
      <c r="FZ292" s="11">
        <v>472.52249999999998</v>
      </c>
      <c r="GA292" s="11">
        <v>488.80250000000001</v>
      </c>
      <c r="GB292" s="11">
        <v>508.18619999999999</v>
      </c>
      <c r="GC292" s="11">
        <v>414.87079999999997</v>
      </c>
      <c r="GD292" s="11">
        <v>446.47719999999998</v>
      </c>
      <c r="GE292" s="11">
        <v>544.45849999999996</v>
      </c>
      <c r="GF292" s="11">
        <v>562.60919999999999</v>
      </c>
      <c r="GG292" s="11">
        <v>531.04520000000002</v>
      </c>
      <c r="GH292" s="11">
        <v>540.08450000000005</v>
      </c>
      <c r="GI292" s="67">
        <f t="shared" si="178"/>
        <v>390.77374570495249</v>
      </c>
      <c r="GJ292" s="67"/>
      <c r="GK292" s="67"/>
      <c r="GL292" s="67"/>
      <c r="GM292" s="30"/>
      <c r="GN292" s="30"/>
      <c r="GO292" s="30"/>
      <c r="GP292" s="30"/>
    </row>
    <row r="293" spans="1:198" ht="32.25" customHeight="1" x14ac:dyDescent="0.3">
      <c r="B293" s="3" t="s">
        <v>130</v>
      </c>
      <c r="C293" s="3" t="s">
        <v>14</v>
      </c>
      <c r="D293" s="11" t="s">
        <v>14</v>
      </c>
      <c r="E293" s="11" t="s">
        <v>14</v>
      </c>
      <c r="F293" s="11" t="s">
        <v>14</v>
      </c>
      <c r="G293" s="11" t="s">
        <v>14</v>
      </c>
      <c r="H293" s="11" t="s">
        <v>14</v>
      </c>
      <c r="I293" s="11" t="s">
        <v>14</v>
      </c>
      <c r="J293" s="11" t="s">
        <v>14</v>
      </c>
      <c r="K293" s="11" t="s">
        <v>14</v>
      </c>
      <c r="L293" s="11" t="s">
        <v>14</v>
      </c>
      <c r="M293" s="11" t="s">
        <v>14</v>
      </c>
      <c r="N293" s="11" t="s">
        <v>14</v>
      </c>
      <c r="O293" s="11" t="s">
        <v>14</v>
      </c>
      <c r="P293" s="11" t="s">
        <v>14</v>
      </c>
      <c r="Q293" s="11" t="s">
        <v>14</v>
      </c>
      <c r="R293" s="11" t="s">
        <v>14</v>
      </c>
      <c r="S293" s="11" t="s">
        <v>14</v>
      </c>
      <c r="T293" s="11" t="s">
        <v>14</v>
      </c>
      <c r="U293" s="11" t="s">
        <v>14</v>
      </c>
      <c r="V293" s="11" t="s">
        <v>14</v>
      </c>
      <c r="W293" s="11" t="s">
        <v>14</v>
      </c>
      <c r="X293" s="11" t="s">
        <v>14</v>
      </c>
      <c r="Y293" s="11" t="s">
        <v>14</v>
      </c>
      <c r="Z293" s="11" t="s">
        <v>14</v>
      </c>
      <c r="AA293" s="11" t="s">
        <v>14</v>
      </c>
      <c r="AB293" s="11" t="s">
        <v>14</v>
      </c>
      <c r="AC293" s="11" t="s">
        <v>14</v>
      </c>
      <c r="AD293" s="11" t="s">
        <v>14</v>
      </c>
      <c r="AE293" s="11" t="s">
        <v>14</v>
      </c>
      <c r="AF293" s="11" t="s">
        <v>14</v>
      </c>
      <c r="AG293" s="11" t="s">
        <v>14</v>
      </c>
      <c r="AH293" s="11" t="s">
        <v>14</v>
      </c>
      <c r="AI293" s="11" t="s">
        <v>14</v>
      </c>
      <c r="AJ293" s="11" t="s">
        <v>14</v>
      </c>
      <c r="AK293" s="11" t="s">
        <v>14</v>
      </c>
      <c r="AL293" s="11" t="s">
        <v>14</v>
      </c>
      <c r="AM293" s="11" t="s">
        <v>14</v>
      </c>
      <c r="AN293" s="11" t="s">
        <v>14</v>
      </c>
      <c r="AO293" s="11" t="s">
        <v>14</v>
      </c>
      <c r="AP293" s="11" t="s">
        <v>14</v>
      </c>
      <c r="AQ293" s="11" t="s">
        <v>14</v>
      </c>
      <c r="AR293" s="11" t="s">
        <v>14</v>
      </c>
      <c r="AS293" s="11" t="s">
        <v>14</v>
      </c>
      <c r="AT293" s="11" t="s">
        <v>14</v>
      </c>
      <c r="AU293" s="11" t="s">
        <v>14</v>
      </c>
      <c r="AV293" s="11" t="s">
        <v>14</v>
      </c>
      <c r="AW293" s="11" t="s">
        <v>14</v>
      </c>
      <c r="AX293" s="11" t="s">
        <v>14</v>
      </c>
      <c r="AY293" s="11" t="s">
        <v>14</v>
      </c>
      <c r="AZ293" s="11" t="s">
        <v>14</v>
      </c>
      <c r="BA293" s="11" t="s">
        <v>14</v>
      </c>
      <c r="BB293" s="11" t="s">
        <v>14</v>
      </c>
      <c r="BC293" s="11" t="s">
        <v>14</v>
      </c>
      <c r="BD293" s="11" t="s">
        <v>14</v>
      </c>
      <c r="BE293" s="11" t="s">
        <v>14</v>
      </c>
      <c r="BF293" s="11" t="s">
        <v>14</v>
      </c>
      <c r="BG293" s="11" t="s">
        <v>14</v>
      </c>
      <c r="BH293" s="11" t="s">
        <v>14</v>
      </c>
      <c r="BI293" s="11" t="s">
        <v>14</v>
      </c>
      <c r="BJ293" s="11" t="s">
        <v>14</v>
      </c>
      <c r="BK293" s="11" t="s">
        <v>14</v>
      </c>
      <c r="BL293" s="11" t="s">
        <v>14</v>
      </c>
      <c r="BM293" s="11" t="s">
        <v>14</v>
      </c>
      <c r="BN293" s="11" t="s">
        <v>14</v>
      </c>
      <c r="BO293" s="11" t="s">
        <v>14</v>
      </c>
      <c r="BP293" s="11" t="s">
        <v>14</v>
      </c>
      <c r="BQ293" s="11" t="s">
        <v>14</v>
      </c>
      <c r="BR293" s="11" t="s">
        <v>14</v>
      </c>
      <c r="BS293" s="11" t="s">
        <v>14</v>
      </c>
      <c r="BT293" s="11" t="s">
        <v>14</v>
      </c>
      <c r="BU293" s="11" t="s">
        <v>14</v>
      </c>
      <c r="BV293" s="11" t="s">
        <v>14</v>
      </c>
      <c r="BW293" s="11" t="s">
        <v>14</v>
      </c>
      <c r="BX293" s="11" t="s">
        <v>14</v>
      </c>
      <c r="BY293" s="11" t="s">
        <v>14</v>
      </c>
      <c r="BZ293" s="11" t="s">
        <v>14</v>
      </c>
      <c r="CA293" s="11" t="s">
        <v>14</v>
      </c>
      <c r="CB293" s="11" t="s">
        <v>14</v>
      </c>
      <c r="CC293" s="11" t="s">
        <v>14</v>
      </c>
      <c r="CD293" s="11" t="s">
        <v>14</v>
      </c>
      <c r="CE293" s="11" t="s">
        <v>14</v>
      </c>
      <c r="CF293" s="11" t="s">
        <v>14</v>
      </c>
      <c r="CG293" s="11" t="s">
        <v>14</v>
      </c>
      <c r="CH293" s="11" t="s">
        <v>14</v>
      </c>
      <c r="CI293" s="11" t="s">
        <v>14</v>
      </c>
      <c r="CJ293" s="11" t="s">
        <v>14</v>
      </c>
      <c r="CK293" s="11" t="s">
        <v>14</v>
      </c>
      <c r="CL293" s="11" t="s">
        <v>14</v>
      </c>
      <c r="CM293" s="11" t="s">
        <v>14</v>
      </c>
      <c r="CN293" s="11" t="s">
        <v>14</v>
      </c>
      <c r="CO293" s="11" t="s">
        <v>14</v>
      </c>
      <c r="CP293" s="11" t="s">
        <v>14</v>
      </c>
      <c r="CQ293" s="11" t="s">
        <v>14</v>
      </c>
      <c r="CR293" s="11" t="s">
        <v>14</v>
      </c>
      <c r="CS293" s="11" t="s">
        <v>14</v>
      </c>
      <c r="CT293" s="11" t="s">
        <v>14</v>
      </c>
      <c r="CU293" s="11" t="s">
        <v>14</v>
      </c>
      <c r="CV293" s="11" t="s">
        <v>14</v>
      </c>
      <c r="CW293" s="11" t="s">
        <v>14</v>
      </c>
      <c r="CX293" s="11" t="s">
        <v>14</v>
      </c>
      <c r="CY293" s="11" t="s">
        <v>14</v>
      </c>
      <c r="CZ293" s="11" t="s">
        <v>14</v>
      </c>
      <c r="DA293" s="11" t="s">
        <v>14</v>
      </c>
      <c r="DB293" s="11" t="s">
        <v>14</v>
      </c>
      <c r="DC293" s="11" t="s">
        <v>14</v>
      </c>
      <c r="DD293" s="11" t="s">
        <v>14</v>
      </c>
      <c r="DE293" s="11" t="s">
        <v>14</v>
      </c>
      <c r="DF293" s="11" t="s">
        <v>14</v>
      </c>
      <c r="DG293" s="11" t="s">
        <v>14</v>
      </c>
      <c r="DH293" s="11" t="s">
        <v>14</v>
      </c>
      <c r="DI293" s="11" t="s">
        <v>14</v>
      </c>
      <c r="DJ293" s="11" t="s">
        <v>14</v>
      </c>
      <c r="DK293" s="11" t="s">
        <v>14</v>
      </c>
      <c r="DL293" s="11" t="s">
        <v>14</v>
      </c>
      <c r="DM293" s="11" t="s">
        <v>14</v>
      </c>
      <c r="DN293" s="11" t="s">
        <v>14</v>
      </c>
      <c r="DO293" s="11" t="s">
        <v>14</v>
      </c>
      <c r="DP293" s="11" t="s">
        <v>14</v>
      </c>
      <c r="DQ293" s="11" t="s">
        <v>14</v>
      </c>
      <c r="DR293" s="11" t="s">
        <v>14</v>
      </c>
      <c r="DS293" s="11" t="s">
        <v>14</v>
      </c>
      <c r="DT293" s="11" t="s">
        <v>14</v>
      </c>
      <c r="DU293" s="11" t="s">
        <v>14</v>
      </c>
      <c r="DV293" s="11" t="s">
        <v>14</v>
      </c>
      <c r="DW293" s="11" t="s">
        <v>14</v>
      </c>
      <c r="DX293" s="11" t="s">
        <v>14</v>
      </c>
      <c r="DY293" s="11" t="s">
        <v>14</v>
      </c>
      <c r="DZ293" s="11" t="s">
        <v>14</v>
      </c>
      <c r="EA293" s="11" t="s">
        <v>14</v>
      </c>
      <c r="EB293" s="11" t="s">
        <v>14</v>
      </c>
      <c r="EC293" s="11" t="s">
        <v>14</v>
      </c>
      <c r="ED293" s="11" t="s">
        <v>14</v>
      </c>
      <c r="EE293" s="11" t="s">
        <v>14</v>
      </c>
      <c r="EF293" s="11" t="s">
        <v>14</v>
      </c>
      <c r="EG293" s="11" t="s">
        <v>14</v>
      </c>
      <c r="EH293" s="11" t="s">
        <v>14</v>
      </c>
      <c r="EI293" s="11" t="s">
        <v>14</v>
      </c>
      <c r="EJ293" s="11" t="s">
        <v>14</v>
      </c>
      <c r="EK293" s="11" t="s">
        <v>14</v>
      </c>
      <c r="EL293" s="11" t="s">
        <v>14</v>
      </c>
      <c r="EM293" s="11" t="s">
        <v>14</v>
      </c>
      <c r="EN293" s="11" t="s">
        <v>14</v>
      </c>
      <c r="EO293" s="11" t="s">
        <v>14</v>
      </c>
      <c r="EP293" s="11" t="s">
        <v>14</v>
      </c>
      <c r="EQ293" s="11" t="s">
        <v>14</v>
      </c>
      <c r="ER293" s="11" t="s">
        <v>14</v>
      </c>
      <c r="ES293" s="11" t="s">
        <v>14</v>
      </c>
      <c r="ET293" s="11" t="s">
        <v>14</v>
      </c>
      <c r="EU293" s="11" t="s">
        <v>14</v>
      </c>
      <c r="EV293" s="11" t="s">
        <v>14</v>
      </c>
      <c r="EW293" s="11" t="s">
        <v>14</v>
      </c>
      <c r="EX293" s="11" t="s">
        <v>14</v>
      </c>
      <c r="EY293" s="11" t="s">
        <v>14</v>
      </c>
      <c r="EZ293" s="11" t="s">
        <v>14</v>
      </c>
      <c r="FA293" s="11" t="s">
        <v>14</v>
      </c>
      <c r="FB293" s="11" t="s">
        <v>14</v>
      </c>
      <c r="FC293" s="11" t="s">
        <v>14</v>
      </c>
      <c r="FD293" s="11" t="s">
        <v>14</v>
      </c>
      <c r="FE293" s="11">
        <v>28.423500000000001</v>
      </c>
      <c r="FF293" s="11">
        <v>46.957500000000003</v>
      </c>
      <c r="FG293" s="11">
        <v>176.93310344827589</v>
      </c>
      <c r="FH293" s="11">
        <v>122.23411764705882</v>
      </c>
      <c r="FI293" s="11">
        <v>303.98942857142856</v>
      </c>
      <c r="FJ293" s="11">
        <v>62.320700000000002</v>
      </c>
      <c r="FK293" s="11">
        <v>219.29150000000001</v>
      </c>
      <c r="FL293" s="11">
        <v>178.8288</v>
      </c>
      <c r="FM293" s="11">
        <v>227.14160000000001</v>
      </c>
      <c r="FN293" s="11">
        <v>304.41800000000001</v>
      </c>
      <c r="FO293" s="11">
        <v>235.97929999999999</v>
      </c>
      <c r="FP293" s="11">
        <v>464.0421</v>
      </c>
      <c r="FQ293" s="11">
        <v>310.92559999999997</v>
      </c>
      <c r="FR293" s="11">
        <v>296.38479999999998</v>
      </c>
      <c r="FS293" s="11">
        <v>422.79689999999999</v>
      </c>
      <c r="FT293" s="11">
        <v>332.39019999999999</v>
      </c>
      <c r="FU293" s="11">
        <v>412.05290000000002</v>
      </c>
      <c r="FV293" s="11">
        <v>482.96460000000002</v>
      </c>
      <c r="FW293" s="11">
        <v>303.27789999999999</v>
      </c>
      <c r="FX293" s="11">
        <v>351.91910000000001</v>
      </c>
      <c r="FY293" s="11">
        <v>516.73199999999997</v>
      </c>
      <c r="FZ293" s="11">
        <v>334.50630000000001</v>
      </c>
      <c r="GA293" s="11">
        <v>242.84039999999999</v>
      </c>
      <c r="GB293" s="11">
        <v>423.20440000000002</v>
      </c>
      <c r="GC293" s="11">
        <v>304.1164</v>
      </c>
      <c r="GD293" s="11">
        <v>361.66739999999999</v>
      </c>
      <c r="GE293" s="11">
        <v>358.50450000000001</v>
      </c>
      <c r="GF293" s="11">
        <v>354.02370000000002</v>
      </c>
      <c r="GG293" s="11">
        <v>353.18920000000003</v>
      </c>
      <c r="GH293" s="11">
        <v>391.024</v>
      </c>
      <c r="GI293" s="67">
        <f t="shared" si="178"/>
        <v>297.43599832222543</v>
      </c>
      <c r="GJ293" s="67"/>
      <c r="GK293" s="67"/>
      <c r="GL293" s="67"/>
      <c r="GM293" s="30"/>
      <c r="GN293" s="30"/>
      <c r="GO293" s="30"/>
      <c r="GP293" s="30"/>
    </row>
    <row r="294" spans="1:198" ht="32.25" customHeight="1" x14ac:dyDescent="0.3">
      <c r="B294" s="3" t="s">
        <v>131</v>
      </c>
      <c r="C294" s="3" t="s">
        <v>14</v>
      </c>
      <c r="D294" s="11" t="s">
        <v>14</v>
      </c>
      <c r="E294" s="11" t="s">
        <v>14</v>
      </c>
      <c r="F294" s="11" t="s">
        <v>14</v>
      </c>
      <c r="G294" s="11" t="s">
        <v>14</v>
      </c>
      <c r="H294" s="11" t="s">
        <v>14</v>
      </c>
      <c r="I294" s="11" t="s">
        <v>14</v>
      </c>
      <c r="J294" s="11" t="s">
        <v>14</v>
      </c>
      <c r="K294" s="11" t="s">
        <v>14</v>
      </c>
      <c r="L294" s="11" t="s">
        <v>14</v>
      </c>
      <c r="M294" s="11" t="s">
        <v>14</v>
      </c>
      <c r="N294" s="11" t="s">
        <v>14</v>
      </c>
      <c r="O294" s="11" t="s">
        <v>14</v>
      </c>
      <c r="P294" s="11" t="s">
        <v>14</v>
      </c>
      <c r="Q294" s="11" t="s">
        <v>14</v>
      </c>
      <c r="R294" s="11" t="s">
        <v>14</v>
      </c>
      <c r="S294" s="11" t="s">
        <v>14</v>
      </c>
      <c r="T294" s="11" t="s">
        <v>14</v>
      </c>
      <c r="U294" s="11" t="s">
        <v>14</v>
      </c>
      <c r="V294" s="11" t="s">
        <v>14</v>
      </c>
      <c r="W294" s="11" t="s">
        <v>14</v>
      </c>
      <c r="X294" s="11" t="s">
        <v>14</v>
      </c>
      <c r="Y294" s="11" t="s">
        <v>14</v>
      </c>
      <c r="Z294" s="11" t="s">
        <v>14</v>
      </c>
      <c r="AA294" s="11" t="s">
        <v>14</v>
      </c>
      <c r="AB294" s="11" t="s">
        <v>14</v>
      </c>
      <c r="AC294" s="11" t="s">
        <v>14</v>
      </c>
      <c r="AD294" s="11" t="s">
        <v>14</v>
      </c>
      <c r="AE294" s="11" t="s">
        <v>14</v>
      </c>
      <c r="AF294" s="11" t="s">
        <v>14</v>
      </c>
      <c r="AG294" s="11" t="s">
        <v>14</v>
      </c>
      <c r="AH294" s="11" t="s">
        <v>14</v>
      </c>
      <c r="AI294" s="11" t="s">
        <v>14</v>
      </c>
      <c r="AJ294" s="11" t="s">
        <v>14</v>
      </c>
      <c r="AK294" s="11" t="s">
        <v>14</v>
      </c>
      <c r="AL294" s="11" t="s">
        <v>14</v>
      </c>
      <c r="AM294" s="11" t="s">
        <v>14</v>
      </c>
      <c r="AN294" s="11" t="s">
        <v>14</v>
      </c>
      <c r="AO294" s="11" t="s">
        <v>14</v>
      </c>
      <c r="AP294" s="11" t="s">
        <v>14</v>
      </c>
      <c r="AQ294" s="11" t="s">
        <v>14</v>
      </c>
      <c r="AR294" s="11" t="s">
        <v>14</v>
      </c>
      <c r="AS294" s="11" t="s">
        <v>14</v>
      </c>
      <c r="AT294" s="11" t="s">
        <v>14</v>
      </c>
      <c r="AU294" s="11" t="s">
        <v>14</v>
      </c>
      <c r="AV294" s="11" t="s">
        <v>14</v>
      </c>
      <c r="AW294" s="11" t="s">
        <v>14</v>
      </c>
      <c r="AX294" s="11" t="s">
        <v>14</v>
      </c>
      <c r="AY294" s="11" t="s">
        <v>14</v>
      </c>
      <c r="AZ294" s="11" t="s">
        <v>14</v>
      </c>
      <c r="BA294" s="11" t="s">
        <v>14</v>
      </c>
      <c r="BB294" s="11" t="s">
        <v>14</v>
      </c>
      <c r="BC294" s="11" t="s">
        <v>14</v>
      </c>
      <c r="BD294" s="11" t="s">
        <v>14</v>
      </c>
      <c r="BE294" s="11" t="s">
        <v>14</v>
      </c>
      <c r="BF294" s="11" t="s">
        <v>14</v>
      </c>
      <c r="BG294" s="11" t="s">
        <v>14</v>
      </c>
      <c r="BH294" s="11" t="s">
        <v>14</v>
      </c>
      <c r="BI294" s="11" t="s">
        <v>14</v>
      </c>
      <c r="BJ294" s="11" t="s">
        <v>14</v>
      </c>
      <c r="BK294" s="11" t="s">
        <v>14</v>
      </c>
      <c r="BL294" s="11" t="s">
        <v>14</v>
      </c>
      <c r="BM294" s="11" t="s">
        <v>14</v>
      </c>
      <c r="BN294" s="11" t="s">
        <v>14</v>
      </c>
      <c r="BO294" s="11" t="s">
        <v>14</v>
      </c>
      <c r="BP294" s="11" t="s">
        <v>14</v>
      </c>
      <c r="BQ294" s="11" t="s">
        <v>14</v>
      </c>
      <c r="BR294" s="11" t="s">
        <v>14</v>
      </c>
      <c r="BS294" s="11" t="s">
        <v>14</v>
      </c>
      <c r="BT294" s="11" t="s">
        <v>14</v>
      </c>
      <c r="BU294" s="11" t="s">
        <v>14</v>
      </c>
      <c r="BV294" s="11" t="s">
        <v>14</v>
      </c>
      <c r="BW294" s="11" t="s">
        <v>14</v>
      </c>
      <c r="BX294" s="11" t="s">
        <v>14</v>
      </c>
      <c r="BY294" s="11" t="s">
        <v>14</v>
      </c>
      <c r="BZ294" s="11" t="s">
        <v>14</v>
      </c>
      <c r="CA294" s="11" t="s">
        <v>14</v>
      </c>
      <c r="CB294" s="11" t="s">
        <v>14</v>
      </c>
      <c r="CC294" s="11" t="s">
        <v>14</v>
      </c>
      <c r="CD294" s="11" t="s">
        <v>14</v>
      </c>
      <c r="CE294" s="11" t="s">
        <v>14</v>
      </c>
      <c r="CF294" s="11" t="s">
        <v>14</v>
      </c>
      <c r="CG294" s="11" t="s">
        <v>14</v>
      </c>
      <c r="CH294" s="11" t="s">
        <v>14</v>
      </c>
      <c r="CI294" s="11" t="s">
        <v>14</v>
      </c>
      <c r="CJ294" s="11" t="s">
        <v>14</v>
      </c>
      <c r="CK294" s="11" t="s">
        <v>14</v>
      </c>
      <c r="CL294" s="11" t="s">
        <v>14</v>
      </c>
      <c r="CM294" s="11" t="s">
        <v>14</v>
      </c>
      <c r="CN294" s="11" t="s">
        <v>14</v>
      </c>
      <c r="CO294" s="11" t="s">
        <v>14</v>
      </c>
      <c r="CP294" s="11" t="s">
        <v>14</v>
      </c>
      <c r="CQ294" s="11" t="s">
        <v>14</v>
      </c>
      <c r="CR294" s="11" t="s">
        <v>14</v>
      </c>
      <c r="CS294" s="11" t="s">
        <v>14</v>
      </c>
      <c r="CT294" s="11" t="s">
        <v>14</v>
      </c>
      <c r="CU294" s="11" t="s">
        <v>14</v>
      </c>
      <c r="CV294" s="11" t="s">
        <v>14</v>
      </c>
      <c r="CW294" s="11" t="s">
        <v>14</v>
      </c>
      <c r="CX294" s="11" t="s">
        <v>14</v>
      </c>
      <c r="CY294" s="11" t="s">
        <v>14</v>
      </c>
      <c r="CZ294" s="11" t="s">
        <v>14</v>
      </c>
      <c r="DA294" s="11" t="s">
        <v>14</v>
      </c>
      <c r="DB294" s="11" t="s">
        <v>14</v>
      </c>
      <c r="DC294" s="11" t="s">
        <v>14</v>
      </c>
      <c r="DD294" s="11" t="s">
        <v>14</v>
      </c>
      <c r="DE294" s="11" t="s">
        <v>14</v>
      </c>
      <c r="DF294" s="11" t="s">
        <v>14</v>
      </c>
      <c r="DG294" s="11" t="s">
        <v>14</v>
      </c>
      <c r="DH294" s="11" t="s">
        <v>14</v>
      </c>
      <c r="DI294" s="11" t="s">
        <v>14</v>
      </c>
      <c r="DJ294" s="11" t="s">
        <v>14</v>
      </c>
      <c r="DK294" s="11" t="s">
        <v>14</v>
      </c>
      <c r="DL294" s="11" t="s">
        <v>14</v>
      </c>
      <c r="DM294" s="11" t="s">
        <v>14</v>
      </c>
      <c r="DN294" s="11" t="s">
        <v>14</v>
      </c>
      <c r="DO294" s="11" t="s">
        <v>14</v>
      </c>
      <c r="DP294" s="11" t="s">
        <v>14</v>
      </c>
      <c r="DQ294" s="11" t="s">
        <v>14</v>
      </c>
      <c r="DR294" s="11" t="s">
        <v>14</v>
      </c>
      <c r="DS294" s="11" t="s">
        <v>14</v>
      </c>
      <c r="DT294" s="11" t="s">
        <v>14</v>
      </c>
      <c r="DU294" s="11" t="s">
        <v>14</v>
      </c>
      <c r="DV294" s="11" t="s">
        <v>14</v>
      </c>
      <c r="DW294" s="11" t="s">
        <v>14</v>
      </c>
      <c r="DX294" s="11" t="s">
        <v>14</v>
      </c>
      <c r="DY294" s="11" t="s">
        <v>14</v>
      </c>
      <c r="DZ294" s="11" t="s">
        <v>14</v>
      </c>
      <c r="EA294" s="11" t="s">
        <v>14</v>
      </c>
      <c r="EB294" s="11" t="s">
        <v>14</v>
      </c>
      <c r="EC294" s="11" t="s">
        <v>14</v>
      </c>
      <c r="ED294" s="11" t="s">
        <v>14</v>
      </c>
      <c r="EE294" s="11" t="s">
        <v>14</v>
      </c>
      <c r="EF294" s="11" t="s">
        <v>14</v>
      </c>
      <c r="EG294" s="11" t="s">
        <v>14</v>
      </c>
      <c r="EH294" s="11" t="s">
        <v>14</v>
      </c>
      <c r="EI294" s="11" t="s">
        <v>14</v>
      </c>
      <c r="EJ294" s="11" t="s">
        <v>14</v>
      </c>
      <c r="EK294" s="11" t="s">
        <v>14</v>
      </c>
      <c r="EL294" s="11" t="s">
        <v>14</v>
      </c>
      <c r="EM294" s="11" t="s">
        <v>14</v>
      </c>
      <c r="EN294" s="11" t="s">
        <v>14</v>
      </c>
      <c r="EO294" s="11" t="s">
        <v>14</v>
      </c>
      <c r="EP294" s="11" t="s">
        <v>14</v>
      </c>
      <c r="EQ294" s="11" t="s">
        <v>14</v>
      </c>
      <c r="ER294" s="11" t="s">
        <v>14</v>
      </c>
      <c r="ES294" s="11" t="s">
        <v>14</v>
      </c>
      <c r="ET294" s="11" t="s">
        <v>14</v>
      </c>
      <c r="EU294" s="11" t="s">
        <v>14</v>
      </c>
      <c r="EV294" s="11" t="s">
        <v>14</v>
      </c>
      <c r="EW294" s="11" t="s">
        <v>14</v>
      </c>
      <c r="EX294" s="11" t="s">
        <v>14</v>
      </c>
      <c r="EY294" s="11" t="s">
        <v>14</v>
      </c>
      <c r="EZ294" s="11" t="s">
        <v>14</v>
      </c>
      <c r="FA294" s="11" t="s">
        <v>14</v>
      </c>
      <c r="FB294" s="11" t="s">
        <v>14</v>
      </c>
      <c r="FC294" s="11" t="s">
        <v>14</v>
      </c>
      <c r="FD294" s="11" t="s">
        <v>14</v>
      </c>
      <c r="FE294" s="11">
        <v>142.40865384615384</v>
      </c>
      <c r="FF294" s="11">
        <v>228.64326923076925</v>
      </c>
      <c r="FG294" s="11">
        <v>239.10283018867926</v>
      </c>
      <c r="FH294" s="11">
        <v>240.36944444444447</v>
      </c>
      <c r="FI294" s="11">
        <v>218.34722222222223</v>
      </c>
      <c r="FJ294" s="11">
        <v>201.19</v>
      </c>
      <c r="FK294" s="11">
        <v>222.6156</v>
      </c>
      <c r="FL294" s="11">
        <v>184.63810000000001</v>
      </c>
      <c r="FM294" s="11">
        <v>201.06270000000001</v>
      </c>
      <c r="FN294" s="11">
        <v>160.6474</v>
      </c>
      <c r="FO294" s="11">
        <v>114.3135</v>
      </c>
      <c r="FP294" s="11">
        <v>135.58410000000001</v>
      </c>
      <c r="FQ294" s="11">
        <v>164.8228</v>
      </c>
      <c r="FR294" s="11">
        <v>244.33029999999999</v>
      </c>
      <c r="FS294" s="11">
        <v>264.00420000000003</v>
      </c>
      <c r="FT294" s="11">
        <v>209.8792</v>
      </c>
      <c r="FU294" s="11">
        <v>178.79589999999999</v>
      </c>
      <c r="FV294" s="11">
        <v>101.33880000000001</v>
      </c>
      <c r="FW294" s="11">
        <v>234.07650000000001</v>
      </c>
      <c r="FX294" s="11">
        <v>152.53630000000001</v>
      </c>
      <c r="FY294" s="11">
        <v>154.2114</v>
      </c>
      <c r="FZ294" s="11">
        <v>137.19710000000001</v>
      </c>
      <c r="GA294" s="11">
        <v>189.63630000000001</v>
      </c>
      <c r="GB294" s="11">
        <v>215.6224</v>
      </c>
      <c r="GC294" s="11">
        <v>168.72450000000001</v>
      </c>
      <c r="GD294" s="11">
        <v>181.7842</v>
      </c>
      <c r="GE294" s="11">
        <v>125.58240000000001</v>
      </c>
      <c r="GF294" s="11">
        <v>125.9866</v>
      </c>
      <c r="GG294" s="11">
        <v>110.5899</v>
      </c>
      <c r="GH294" s="11">
        <v>191.9614</v>
      </c>
      <c r="GI294" s="67">
        <f t="shared" si="178"/>
        <v>181.33343399774236</v>
      </c>
      <c r="GJ294" s="67" t="s">
        <v>14</v>
      </c>
      <c r="GK294" s="67" t="s">
        <v>14</v>
      </c>
      <c r="GL294" s="67" t="s">
        <v>14</v>
      </c>
      <c r="GM294" s="30"/>
      <c r="GN294" s="30"/>
      <c r="GO294" s="30"/>
      <c r="GP294" s="30"/>
    </row>
    <row r="295" spans="1:198" ht="32.25" customHeight="1" x14ac:dyDescent="0.3">
      <c r="B295" s="3" t="s">
        <v>123</v>
      </c>
      <c r="C295" s="3"/>
      <c r="D295" s="11" t="s">
        <v>14</v>
      </c>
      <c r="E295" s="11" t="s">
        <v>14</v>
      </c>
      <c r="F295" s="11" t="s">
        <v>14</v>
      </c>
      <c r="G295" s="11" t="s">
        <v>14</v>
      </c>
      <c r="H295" s="11" t="s">
        <v>14</v>
      </c>
      <c r="I295" s="11" t="s">
        <v>14</v>
      </c>
      <c r="J295" s="11" t="s">
        <v>14</v>
      </c>
      <c r="K295" s="11" t="s">
        <v>14</v>
      </c>
      <c r="L295" s="11" t="s">
        <v>14</v>
      </c>
      <c r="M295" s="11" t="s">
        <v>14</v>
      </c>
      <c r="N295" s="11" t="s">
        <v>14</v>
      </c>
      <c r="O295" s="11" t="s">
        <v>14</v>
      </c>
      <c r="P295" s="11" t="s">
        <v>14</v>
      </c>
      <c r="Q295" s="11" t="s">
        <v>14</v>
      </c>
      <c r="R295" s="11" t="s">
        <v>14</v>
      </c>
      <c r="S295" s="11" t="s">
        <v>14</v>
      </c>
      <c r="T295" s="11" t="s">
        <v>14</v>
      </c>
      <c r="U295" s="11" t="s">
        <v>14</v>
      </c>
      <c r="V295" s="11" t="s">
        <v>14</v>
      </c>
      <c r="W295" s="11" t="s">
        <v>14</v>
      </c>
      <c r="X295" s="11" t="s">
        <v>14</v>
      </c>
      <c r="Y295" s="11" t="s">
        <v>14</v>
      </c>
      <c r="Z295" s="11" t="s">
        <v>14</v>
      </c>
      <c r="AA295" s="11" t="s">
        <v>14</v>
      </c>
      <c r="AB295" s="11" t="s">
        <v>14</v>
      </c>
      <c r="AC295" s="11" t="s">
        <v>14</v>
      </c>
      <c r="AD295" s="11" t="s">
        <v>14</v>
      </c>
      <c r="AE295" s="11" t="s">
        <v>14</v>
      </c>
      <c r="AF295" s="11" t="s">
        <v>14</v>
      </c>
      <c r="AG295" s="11" t="s">
        <v>14</v>
      </c>
      <c r="AH295" s="11" t="s">
        <v>14</v>
      </c>
      <c r="AI295" s="11" t="s">
        <v>14</v>
      </c>
      <c r="AJ295" s="11" t="s">
        <v>14</v>
      </c>
      <c r="AK295" s="11" t="s">
        <v>14</v>
      </c>
      <c r="AL295" s="11" t="s">
        <v>14</v>
      </c>
      <c r="AM295" s="11" t="s">
        <v>14</v>
      </c>
      <c r="AN295" s="11" t="s">
        <v>14</v>
      </c>
      <c r="AO295" s="11" t="s">
        <v>14</v>
      </c>
      <c r="AP295" s="11" t="s">
        <v>14</v>
      </c>
      <c r="AQ295" s="11" t="s">
        <v>14</v>
      </c>
      <c r="AR295" s="11" t="s">
        <v>14</v>
      </c>
      <c r="AS295" s="11" t="s">
        <v>14</v>
      </c>
      <c r="AT295" s="11" t="s">
        <v>14</v>
      </c>
      <c r="AU295" s="11" t="s">
        <v>14</v>
      </c>
      <c r="AV295" s="11" t="s">
        <v>14</v>
      </c>
      <c r="AW295" s="11" t="s">
        <v>14</v>
      </c>
      <c r="AX295" s="11" t="s">
        <v>14</v>
      </c>
      <c r="AY295" s="11" t="s">
        <v>14</v>
      </c>
      <c r="AZ295" s="11" t="s">
        <v>14</v>
      </c>
      <c r="BA295" s="11" t="s">
        <v>14</v>
      </c>
      <c r="BB295" s="11" t="s">
        <v>14</v>
      </c>
      <c r="BC295" s="11" t="s">
        <v>14</v>
      </c>
      <c r="BD295" s="11" t="s">
        <v>14</v>
      </c>
      <c r="BE295" s="11" t="s">
        <v>14</v>
      </c>
      <c r="BF295" s="11" t="s">
        <v>14</v>
      </c>
      <c r="BG295" s="11" t="s">
        <v>14</v>
      </c>
      <c r="BH295" s="11" t="s">
        <v>14</v>
      </c>
      <c r="BI295" s="11" t="s">
        <v>14</v>
      </c>
      <c r="BJ295" s="11" t="s">
        <v>14</v>
      </c>
      <c r="BK295" s="11" t="s">
        <v>14</v>
      </c>
      <c r="BL295" s="11" t="s">
        <v>14</v>
      </c>
      <c r="BM295" s="11" t="s">
        <v>14</v>
      </c>
      <c r="BN295" s="11" t="s">
        <v>14</v>
      </c>
      <c r="BO295" s="11" t="s">
        <v>14</v>
      </c>
      <c r="BP295" s="11" t="s">
        <v>14</v>
      </c>
      <c r="BQ295" s="11" t="s">
        <v>14</v>
      </c>
      <c r="BR295" s="11" t="s">
        <v>14</v>
      </c>
      <c r="BS295" s="11" t="s">
        <v>14</v>
      </c>
      <c r="BT295" s="11" t="s">
        <v>14</v>
      </c>
      <c r="BU295" s="11" t="s">
        <v>14</v>
      </c>
      <c r="BV295" s="11" t="s">
        <v>14</v>
      </c>
      <c r="BW295" s="11" t="s">
        <v>14</v>
      </c>
      <c r="BX295" s="11" t="s">
        <v>14</v>
      </c>
      <c r="BY295" s="11" t="s">
        <v>14</v>
      </c>
      <c r="BZ295" s="11" t="s">
        <v>14</v>
      </c>
      <c r="CA295" s="11" t="s">
        <v>14</v>
      </c>
      <c r="CB295" s="11" t="s">
        <v>14</v>
      </c>
      <c r="CC295" s="11" t="s">
        <v>14</v>
      </c>
      <c r="CD295" s="11" t="s">
        <v>14</v>
      </c>
      <c r="CE295" s="11" t="s">
        <v>14</v>
      </c>
      <c r="CF295" s="11" t="s">
        <v>14</v>
      </c>
      <c r="CG295" s="11" t="s">
        <v>14</v>
      </c>
      <c r="CH295" s="11" t="s">
        <v>14</v>
      </c>
      <c r="CI295" s="11" t="s">
        <v>14</v>
      </c>
      <c r="CJ295" s="11" t="s">
        <v>14</v>
      </c>
      <c r="CK295" s="11" t="s">
        <v>14</v>
      </c>
      <c r="CL295" s="11" t="s">
        <v>14</v>
      </c>
      <c r="CM295" s="11" t="s">
        <v>14</v>
      </c>
      <c r="CN295" s="11" t="s">
        <v>14</v>
      </c>
      <c r="CO295" s="11" t="s">
        <v>14</v>
      </c>
      <c r="CP295" s="11" t="s">
        <v>14</v>
      </c>
      <c r="CQ295" s="11" t="s">
        <v>14</v>
      </c>
      <c r="CR295" s="11" t="s">
        <v>14</v>
      </c>
      <c r="CS295" s="11" t="s">
        <v>14</v>
      </c>
      <c r="CT295" s="11" t="s">
        <v>14</v>
      </c>
      <c r="CU295" s="11" t="s">
        <v>14</v>
      </c>
      <c r="CV295" s="11" t="s">
        <v>14</v>
      </c>
      <c r="CW295" s="11" t="s">
        <v>14</v>
      </c>
      <c r="CX295" s="11" t="s">
        <v>14</v>
      </c>
      <c r="CY295" s="11" t="s">
        <v>14</v>
      </c>
      <c r="CZ295" s="11" t="s">
        <v>14</v>
      </c>
      <c r="DA295" s="11" t="s">
        <v>14</v>
      </c>
      <c r="DB295" s="11" t="s">
        <v>14</v>
      </c>
      <c r="DC295" s="11" t="s">
        <v>14</v>
      </c>
      <c r="DD295" s="11" t="s">
        <v>14</v>
      </c>
      <c r="DE295" s="11" t="s">
        <v>14</v>
      </c>
      <c r="DF295" s="11" t="s">
        <v>14</v>
      </c>
      <c r="DG295" s="11" t="s">
        <v>14</v>
      </c>
      <c r="DH295" s="11" t="s">
        <v>14</v>
      </c>
      <c r="DI295" s="11" t="s">
        <v>14</v>
      </c>
      <c r="DJ295" s="11" t="s">
        <v>14</v>
      </c>
      <c r="DK295" s="11" t="s">
        <v>14</v>
      </c>
      <c r="DL295" s="11" t="s">
        <v>14</v>
      </c>
      <c r="DM295" s="11" t="s">
        <v>14</v>
      </c>
      <c r="DN295" s="11" t="s">
        <v>14</v>
      </c>
      <c r="DO295" s="11" t="s">
        <v>14</v>
      </c>
      <c r="DP295" s="11" t="s">
        <v>14</v>
      </c>
      <c r="DQ295" s="11" t="s">
        <v>14</v>
      </c>
      <c r="DR295" s="11" t="s">
        <v>14</v>
      </c>
      <c r="DS295" s="11" t="s">
        <v>14</v>
      </c>
      <c r="DT295" s="11" t="s">
        <v>14</v>
      </c>
      <c r="DU295" s="11" t="s">
        <v>14</v>
      </c>
      <c r="DV295" s="11" t="s">
        <v>14</v>
      </c>
      <c r="DW295" s="11" t="s">
        <v>14</v>
      </c>
      <c r="DX295" s="11" t="s">
        <v>14</v>
      </c>
      <c r="DY295" s="11" t="s">
        <v>14</v>
      </c>
      <c r="DZ295" s="11" t="s">
        <v>14</v>
      </c>
      <c r="EA295" s="11" t="s">
        <v>14</v>
      </c>
      <c r="EB295" s="11" t="s">
        <v>14</v>
      </c>
      <c r="EC295" s="11" t="s">
        <v>14</v>
      </c>
      <c r="ED295" s="11" t="s">
        <v>14</v>
      </c>
      <c r="EE295" s="11" t="s">
        <v>14</v>
      </c>
      <c r="EF295" s="11" t="s">
        <v>14</v>
      </c>
      <c r="EG295" s="11" t="s">
        <v>14</v>
      </c>
      <c r="EH295" s="11" t="s">
        <v>14</v>
      </c>
      <c r="EI295" s="11" t="s">
        <v>14</v>
      </c>
      <c r="EJ295" s="11" t="s">
        <v>14</v>
      </c>
      <c r="EK295" s="11" t="s">
        <v>14</v>
      </c>
      <c r="EL295" s="11" t="s">
        <v>14</v>
      </c>
      <c r="EM295" s="11" t="s">
        <v>14</v>
      </c>
      <c r="EN295" s="11" t="s">
        <v>14</v>
      </c>
      <c r="EO295" s="11" t="s">
        <v>14</v>
      </c>
      <c r="EP295" s="11" t="s">
        <v>14</v>
      </c>
      <c r="EQ295" s="11" t="s">
        <v>14</v>
      </c>
      <c r="ER295" s="11" t="s">
        <v>14</v>
      </c>
      <c r="ES295" s="11" t="s">
        <v>14</v>
      </c>
      <c r="ET295" s="11" t="s">
        <v>14</v>
      </c>
      <c r="EU295" s="11" t="s">
        <v>14</v>
      </c>
      <c r="EV295" s="11" t="s">
        <v>14</v>
      </c>
      <c r="EW295" s="11" t="s">
        <v>14</v>
      </c>
      <c r="EX295" s="11" t="s">
        <v>14</v>
      </c>
      <c r="EY295" s="11" t="s">
        <v>14</v>
      </c>
      <c r="EZ295" s="11" t="s">
        <v>14</v>
      </c>
      <c r="FA295" s="11" t="s">
        <v>14</v>
      </c>
      <c r="FB295" s="11" t="s">
        <v>14</v>
      </c>
      <c r="FC295" s="11" t="s">
        <v>14</v>
      </c>
      <c r="FD295" s="11" t="s">
        <v>14</v>
      </c>
      <c r="FE295" s="11">
        <v>0</v>
      </c>
      <c r="FF295" s="11">
        <v>0</v>
      </c>
      <c r="FG295" s="11">
        <v>0</v>
      </c>
      <c r="FH295" s="11">
        <v>0</v>
      </c>
      <c r="FI295" s="11">
        <v>0</v>
      </c>
      <c r="FJ295" s="11">
        <v>0</v>
      </c>
      <c r="FK295" s="11">
        <v>0</v>
      </c>
      <c r="FL295" s="11">
        <v>0</v>
      </c>
      <c r="FM295" s="11">
        <v>0</v>
      </c>
      <c r="FN295" s="11">
        <v>0</v>
      </c>
      <c r="FO295" s="11">
        <v>0</v>
      </c>
      <c r="FP295" s="11">
        <v>0</v>
      </c>
      <c r="FQ295" s="11">
        <v>0</v>
      </c>
      <c r="FR295" s="11">
        <v>0</v>
      </c>
      <c r="FS295" s="11">
        <v>0</v>
      </c>
      <c r="FT295" s="11">
        <v>0</v>
      </c>
      <c r="FU295" s="11">
        <v>0</v>
      </c>
      <c r="FV295" s="11">
        <v>0</v>
      </c>
      <c r="FW295" s="11">
        <v>0</v>
      </c>
      <c r="FX295" s="11">
        <v>0</v>
      </c>
      <c r="FY295" s="11">
        <v>0</v>
      </c>
      <c r="FZ295" s="11">
        <v>0</v>
      </c>
      <c r="GA295" s="11">
        <v>0</v>
      </c>
      <c r="GB295" s="11">
        <v>0</v>
      </c>
      <c r="GC295" s="11">
        <v>0</v>
      </c>
      <c r="GD295" s="11">
        <v>0</v>
      </c>
      <c r="GE295" s="11">
        <v>0</v>
      </c>
      <c r="GF295" s="11">
        <v>0</v>
      </c>
      <c r="GG295" s="11">
        <v>0</v>
      </c>
      <c r="GH295" s="11">
        <v>0</v>
      </c>
      <c r="GI295" s="67">
        <f t="shared" si="178"/>
        <v>0</v>
      </c>
      <c r="GJ295" s="67" t="s">
        <v>14</v>
      </c>
      <c r="GK295" s="67" t="s">
        <v>14</v>
      </c>
      <c r="GL295" s="67" t="s">
        <v>14</v>
      </c>
      <c r="GM295" s="30"/>
      <c r="GN295" s="30"/>
      <c r="GO295" s="30"/>
      <c r="GP295" s="30"/>
    </row>
    <row r="296" spans="1:198" ht="32.25" customHeight="1" x14ac:dyDescent="0.3">
      <c r="B296" s="3" t="s">
        <v>121</v>
      </c>
      <c r="C296" s="3" t="s">
        <v>14</v>
      </c>
      <c r="D296" s="11" t="s">
        <v>14</v>
      </c>
      <c r="E296" s="11" t="s">
        <v>14</v>
      </c>
      <c r="F296" s="11" t="s">
        <v>14</v>
      </c>
      <c r="G296" s="11" t="s">
        <v>14</v>
      </c>
      <c r="H296" s="11" t="s">
        <v>14</v>
      </c>
      <c r="I296" s="11" t="s">
        <v>14</v>
      </c>
      <c r="J296" s="11" t="s">
        <v>14</v>
      </c>
      <c r="K296" s="11" t="s">
        <v>14</v>
      </c>
      <c r="L296" s="11" t="s">
        <v>14</v>
      </c>
      <c r="M296" s="11" t="s">
        <v>14</v>
      </c>
      <c r="N296" s="11" t="s">
        <v>14</v>
      </c>
      <c r="O296" s="11" t="s">
        <v>14</v>
      </c>
      <c r="P296" s="11" t="s">
        <v>14</v>
      </c>
      <c r="Q296" s="11" t="s">
        <v>14</v>
      </c>
      <c r="R296" s="11" t="s">
        <v>14</v>
      </c>
      <c r="S296" s="11" t="s">
        <v>14</v>
      </c>
      <c r="T296" s="11" t="s">
        <v>14</v>
      </c>
      <c r="U296" s="11" t="s">
        <v>14</v>
      </c>
      <c r="V296" s="11" t="s">
        <v>14</v>
      </c>
      <c r="W296" s="11" t="s">
        <v>14</v>
      </c>
      <c r="X296" s="11" t="s">
        <v>14</v>
      </c>
      <c r="Y296" s="11" t="s">
        <v>14</v>
      </c>
      <c r="Z296" s="11" t="s">
        <v>14</v>
      </c>
      <c r="AA296" s="11" t="s">
        <v>14</v>
      </c>
      <c r="AB296" s="11" t="s">
        <v>14</v>
      </c>
      <c r="AC296" s="11" t="s">
        <v>14</v>
      </c>
      <c r="AD296" s="11" t="s">
        <v>14</v>
      </c>
      <c r="AE296" s="11" t="s">
        <v>14</v>
      </c>
      <c r="AF296" s="11" t="s">
        <v>14</v>
      </c>
      <c r="AG296" s="11" t="s">
        <v>14</v>
      </c>
      <c r="AH296" s="11" t="s">
        <v>14</v>
      </c>
      <c r="AI296" s="11" t="s">
        <v>14</v>
      </c>
      <c r="AJ296" s="11" t="s">
        <v>14</v>
      </c>
      <c r="AK296" s="11" t="s">
        <v>14</v>
      </c>
      <c r="AL296" s="11" t="s">
        <v>14</v>
      </c>
      <c r="AM296" s="11" t="s">
        <v>14</v>
      </c>
      <c r="AN296" s="11" t="s">
        <v>14</v>
      </c>
      <c r="AO296" s="11" t="s">
        <v>14</v>
      </c>
      <c r="AP296" s="11" t="s">
        <v>14</v>
      </c>
      <c r="AQ296" s="11" t="s">
        <v>14</v>
      </c>
      <c r="AR296" s="11" t="s">
        <v>14</v>
      </c>
      <c r="AS296" s="11" t="s">
        <v>14</v>
      </c>
      <c r="AT296" s="11" t="s">
        <v>14</v>
      </c>
      <c r="AU296" s="11" t="s">
        <v>14</v>
      </c>
      <c r="AV296" s="11" t="s">
        <v>14</v>
      </c>
      <c r="AW296" s="11" t="s">
        <v>14</v>
      </c>
      <c r="AX296" s="11" t="s">
        <v>14</v>
      </c>
      <c r="AY296" s="11" t="s">
        <v>14</v>
      </c>
      <c r="AZ296" s="11" t="s">
        <v>14</v>
      </c>
      <c r="BA296" s="11" t="s">
        <v>14</v>
      </c>
      <c r="BB296" s="11" t="s">
        <v>14</v>
      </c>
      <c r="BC296" s="11" t="s">
        <v>14</v>
      </c>
      <c r="BD296" s="11" t="s">
        <v>14</v>
      </c>
      <c r="BE296" s="11" t="s">
        <v>14</v>
      </c>
      <c r="BF296" s="11" t="s">
        <v>14</v>
      </c>
      <c r="BG296" s="11" t="s">
        <v>14</v>
      </c>
      <c r="BH296" s="11" t="s">
        <v>14</v>
      </c>
      <c r="BI296" s="11" t="s">
        <v>14</v>
      </c>
      <c r="BJ296" s="11" t="s">
        <v>14</v>
      </c>
      <c r="BK296" s="11" t="s">
        <v>14</v>
      </c>
      <c r="BL296" s="11" t="s">
        <v>14</v>
      </c>
      <c r="BM296" s="11" t="s">
        <v>14</v>
      </c>
      <c r="BN296" s="11" t="s">
        <v>14</v>
      </c>
      <c r="BO296" s="11" t="s">
        <v>14</v>
      </c>
      <c r="BP296" s="11" t="s">
        <v>14</v>
      </c>
      <c r="BQ296" s="11" t="s">
        <v>14</v>
      </c>
      <c r="BR296" s="11" t="s">
        <v>14</v>
      </c>
      <c r="BS296" s="11" t="s">
        <v>14</v>
      </c>
      <c r="BT296" s="11" t="s">
        <v>14</v>
      </c>
      <c r="BU296" s="11" t="s">
        <v>14</v>
      </c>
      <c r="BV296" s="11" t="s">
        <v>14</v>
      </c>
      <c r="BW296" s="11" t="s">
        <v>14</v>
      </c>
      <c r="BX296" s="11" t="s">
        <v>14</v>
      </c>
      <c r="BY296" s="11" t="s">
        <v>14</v>
      </c>
      <c r="BZ296" s="11" t="s">
        <v>14</v>
      </c>
      <c r="CA296" s="11" t="s">
        <v>14</v>
      </c>
      <c r="CB296" s="11" t="s">
        <v>14</v>
      </c>
      <c r="CC296" s="11" t="s">
        <v>14</v>
      </c>
      <c r="CD296" s="11" t="s">
        <v>14</v>
      </c>
      <c r="CE296" s="11" t="s">
        <v>14</v>
      </c>
      <c r="CF296" s="11" t="s">
        <v>14</v>
      </c>
      <c r="CG296" s="11" t="s">
        <v>14</v>
      </c>
      <c r="CH296" s="11" t="s">
        <v>14</v>
      </c>
      <c r="CI296" s="11" t="s">
        <v>14</v>
      </c>
      <c r="CJ296" s="11" t="s">
        <v>14</v>
      </c>
      <c r="CK296" s="11" t="s">
        <v>14</v>
      </c>
      <c r="CL296" s="11" t="s">
        <v>14</v>
      </c>
      <c r="CM296" s="11" t="s">
        <v>14</v>
      </c>
      <c r="CN296" s="11" t="s">
        <v>14</v>
      </c>
      <c r="CO296" s="11" t="s">
        <v>14</v>
      </c>
      <c r="CP296" s="11" t="s">
        <v>14</v>
      </c>
      <c r="CQ296" s="11" t="s">
        <v>14</v>
      </c>
      <c r="CR296" s="11" t="s">
        <v>14</v>
      </c>
      <c r="CS296" s="11" t="s">
        <v>14</v>
      </c>
      <c r="CT296" s="11" t="s">
        <v>14</v>
      </c>
      <c r="CU296" s="11" t="s">
        <v>14</v>
      </c>
      <c r="CV296" s="11" t="s">
        <v>14</v>
      </c>
      <c r="CW296" s="11" t="s">
        <v>14</v>
      </c>
      <c r="CX296" s="11" t="s">
        <v>14</v>
      </c>
      <c r="CY296" s="11" t="s">
        <v>14</v>
      </c>
      <c r="CZ296" s="11" t="s">
        <v>14</v>
      </c>
      <c r="DA296" s="11" t="s">
        <v>14</v>
      </c>
      <c r="DB296" s="11" t="s">
        <v>14</v>
      </c>
      <c r="DC296" s="11" t="s">
        <v>14</v>
      </c>
      <c r="DD296" s="11" t="s">
        <v>14</v>
      </c>
      <c r="DE296" s="11" t="s">
        <v>14</v>
      </c>
      <c r="DF296" s="11" t="s">
        <v>14</v>
      </c>
      <c r="DG296" s="11" t="s">
        <v>14</v>
      </c>
      <c r="DH296" s="11" t="s">
        <v>14</v>
      </c>
      <c r="DI296" s="11" t="s">
        <v>14</v>
      </c>
      <c r="DJ296" s="11" t="s">
        <v>14</v>
      </c>
      <c r="DK296" s="11" t="s">
        <v>14</v>
      </c>
      <c r="DL296" s="11" t="s">
        <v>14</v>
      </c>
      <c r="DM296" s="11" t="s">
        <v>14</v>
      </c>
      <c r="DN296" s="11" t="s">
        <v>14</v>
      </c>
      <c r="DO296" s="11" t="s">
        <v>14</v>
      </c>
      <c r="DP296" s="11" t="s">
        <v>14</v>
      </c>
      <c r="DQ296" s="11" t="s">
        <v>14</v>
      </c>
      <c r="DR296" s="11" t="s">
        <v>14</v>
      </c>
      <c r="DS296" s="11" t="s">
        <v>14</v>
      </c>
      <c r="DT296" s="11" t="s">
        <v>14</v>
      </c>
      <c r="DU296" s="11" t="s">
        <v>14</v>
      </c>
      <c r="DV296" s="11" t="s">
        <v>14</v>
      </c>
      <c r="DW296" s="11" t="s">
        <v>14</v>
      </c>
      <c r="DX296" s="11" t="s">
        <v>14</v>
      </c>
      <c r="DY296" s="11" t="s">
        <v>14</v>
      </c>
      <c r="DZ296" s="11" t="s">
        <v>14</v>
      </c>
      <c r="EA296" s="11" t="s">
        <v>14</v>
      </c>
      <c r="EB296" s="11" t="s">
        <v>14</v>
      </c>
      <c r="EC296" s="11" t="s">
        <v>14</v>
      </c>
      <c r="ED296" s="11" t="s">
        <v>14</v>
      </c>
      <c r="EE296" s="11" t="s">
        <v>14</v>
      </c>
      <c r="EF296" s="11" t="s">
        <v>14</v>
      </c>
      <c r="EG296" s="11" t="s">
        <v>14</v>
      </c>
      <c r="EH296" s="11" t="s">
        <v>14</v>
      </c>
      <c r="EI296" s="11" t="s">
        <v>14</v>
      </c>
      <c r="EJ296" s="11" t="s">
        <v>14</v>
      </c>
      <c r="EK296" s="11" t="s">
        <v>14</v>
      </c>
      <c r="EL296" s="11" t="s">
        <v>14</v>
      </c>
      <c r="EM296" s="11" t="s">
        <v>14</v>
      </c>
      <c r="EN296" s="11" t="s">
        <v>14</v>
      </c>
      <c r="EO296" s="11" t="s">
        <v>14</v>
      </c>
      <c r="EP296" s="11" t="s">
        <v>14</v>
      </c>
      <c r="EQ296" s="11" t="s">
        <v>14</v>
      </c>
      <c r="ER296" s="11" t="s">
        <v>14</v>
      </c>
      <c r="ES296" s="11" t="s">
        <v>14</v>
      </c>
      <c r="ET296" s="11" t="s">
        <v>14</v>
      </c>
      <c r="EU296" s="11" t="s">
        <v>14</v>
      </c>
      <c r="EV296" s="11" t="s">
        <v>14</v>
      </c>
      <c r="EW296" s="11" t="s">
        <v>14</v>
      </c>
      <c r="EX296" s="11" t="s">
        <v>14</v>
      </c>
      <c r="EY296" s="11" t="s">
        <v>14</v>
      </c>
      <c r="EZ296" s="11" t="s">
        <v>14</v>
      </c>
      <c r="FA296" s="11" t="s">
        <v>14</v>
      </c>
      <c r="FB296" s="11" t="s">
        <v>14</v>
      </c>
      <c r="FC296" s="11" t="s">
        <v>14</v>
      </c>
      <c r="FD296" s="11" t="s">
        <v>14</v>
      </c>
      <c r="FE296" s="11">
        <v>0</v>
      </c>
      <c r="FF296" s="11">
        <v>0</v>
      </c>
      <c r="FG296" s="11">
        <v>0</v>
      </c>
      <c r="FH296" s="11">
        <v>0</v>
      </c>
      <c r="FI296" s="11">
        <v>0</v>
      </c>
      <c r="FJ296" s="11">
        <v>0</v>
      </c>
      <c r="FK296" s="11">
        <v>0</v>
      </c>
      <c r="FL296" s="11">
        <v>0</v>
      </c>
      <c r="FM296" s="11">
        <v>0</v>
      </c>
      <c r="FN296" s="11">
        <v>0</v>
      </c>
      <c r="FO296" s="11">
        <v>0</v>
      </c>
      <c r="FP296" s="11">
        <v>0</v>
      </c>
      <c r="FQ296" s="11">
        <v>0</v>
      </c>
      <c r="FR296" s="11">
        <v>0</v>
      </c>
      <c r="FS296" s="11">
        <v>0</v>
      </c>
      <c r="FT296" s="11">
        <v>0</v>
      </c>
      <c r="FU296" s="11">
        <v>0</v>
      </c>
      <c r="FV296" s="11">
        <v>0</v>
      </c>
      <c r="FW296" s="11">
        <v>0</v>
      </c>
      <c r="FX296" s="11">
        <v>0</v>
      </c>
      <c r="FY296" s="11">
        <v>0</v>
      </c>
      <c r="FZ296" s="11">
        <v>0</v>
      </c>
      <c r="GA296" s="11">
        <v>0</v>
      </c>
      <c r="GB296" s="11">
        <v>0</v>
      </c>
      <c r="GC296" s="11">
        <v>0</v>
      </c>
      <c r="GD296" s="11">
        <v>0</v>
      </c>
      <c r="GE296" s="11">
        <v>0</v>
      </c>
      <c r="GF296" s="11">
        <v>0</v>
      </c>
      <c r="GG296" s="11">
        <v>0</v>
      </c>
      <c r="GH296" s="11">
        <v>0</v>
      </c>
      <c r="GI296" s="67">
        <f t="shared" si="178"/>
        <v>0</v>
      </c>
      <c r="GJ296" s="67" t="s">
        <v>14</v>
      </c>
      <c r="GK296" s="67" t="s">
        <v>14</v>
      </c>
      <c r="GL296" s="67" t="s">
        <v>14</v>
      </c>
      <c r="GM296" s="30"/>
      <c r="GN296" s="30"/>
      <c r="GO296" s="30"/>
      <c r="GP296" s="30"/>
    </row>
    <row r="297" spans="1:198" ht="32.25" customHeight="1" x14ac:dyDescent="0.3">
      <c r="B297" s="3" t="s">
        <v>36</v>
      </c>
      <c r="C297" s="3" t="s">
        <v>37</v>
      </c>
      <c r="D297" s="11" t="s">
        <v>14</v>
      </c>
      <c r="E297" s="11" t="s">
        <v>14</v>
      </c>
      <c r="F297" s="11" t="s">
        <v>14</v>
      </c>
      <c r="G297" s="11" t="s">
        <v>14</v>
      </c>
      <c r="H297" s="11" t="s">
        <v>14</v>
      </c>
      <c r="I297" s="11" t="s">
        <v>14</v>
      </c>
      <c r="J297" s="11" t="s">
        <v>14</v>
      </c>
      <c r="K297" s="11" t="s">
        <v>14</v>
      </c>
      <c r="L297" s="11" t="s">
        <v>14</v>
      </c>
      <c r="M297" s="11" t="s">
        <v>14</v>
      </c>
      <c r="N297" s="11" t="s">
        <v>14</v>
      </c>
      <c r="O297" s="11" t="s">
        <v>14</v>
      </c>
      <c r="P297" s="11" t="s">
        <v>14</v>
      </c>
      <c r="Q297" s="11" t="s">
        <v>14</v>
      </c>
      <c r="R297" s="11" t="s">
        <v>14</v>
      </c>
      <c r="S297" s="11" t="s">
        <v>14</v>
      </c>
      <c r="T297" s="11" t="s">
        <v>14</v>
      </c>
      <c r="U297" s="11" t="s">
        <v>14</v>
      </c>
      <c r="V297" s="11" t="s">
        <v>14</v>
      </c>
      <c r="W297" s="11" t="s">
        <v>14</v>
      </c>
      <c r="X297" s="11" t="s">
        <v>14</v>
      </c>
      <c r="Y297" s="11" t="s">
        <v>14</v>
      </c>
      <c r="Z297" s="11" t="s">
        <v>14</v>
      </c>
      <c r="AA297" s="11" t="s">
        <v>14</v>
      </c>
      <c r="AB297" s="11" t="s">
        <v>14</v>
      </c>
      <c r="AC297" s="11" t="s">
        <v>14</v>
      </c>
      <c r="AD297" s="11" t="s">
        <v>14</v>
      </c>
      <c r="AE297" s="11" t="s">
        <v>14</v>
      </c>
      <c r="AF297" s="11" t="s">
        <v>14</v>
      </c>
      <c r="AG297" s="11" t="s">
        <v>14</v>
      </c>
      <c r="AH297" s="11" t="s">
        <v>14</v>
      </c>
      <c r="AI297" s="11" t="s">
        <v>14</v>
      </c>
      <c r="AJ297" s="11" t="s">
        <v>14</v>
      </c>
      <c r="AK297" s="11" t="s">
        <v>14</v>
      </c>
      <c r="AL297" s="11" t="s">
        <v>14</v>
      </c>
      <c r="AM297" s="11" t="s">
        <v>14</v>
      </c>
      <c r="AN297" s="11" t="s">
        <v>14</v>
      </c>
      <c r="AO297" s="11" t="s">
        <v>14</v>
      </c>
      <c r="AP297" s="11" t="s">
        <v>14</v>
      </c>
      <c r="AQ297" s="11" t="s">
        <v>14</v>
      </c>
      <c r="AR297" s="11" t="s">
        <v>14</v>
      </c>
      <c r="AS297" s="11" t="s">
        <v>14</v>
      </c>
      <c r="AT297" s="11" t="s">
        <v>14</v>
      </c>
      <c r="AU297" s="11" t="s">
        <v>14</v>
      </c>
      <c r="AV297" s="11" t="s">
        <v>14</v>
      </c>
      <c r="AW297" s="11" t="s">
        <v>14</v>
      </c>
      <c r="AX297" s="11" t="s">
        <v>14</v>
      </c>
      <c r="AY297" s="11" t="s">
        <v>14</v>
      </c>
      <c r="AZ297" s="11" t="s">
        <v>14</v>
      </c>
      <c r="BA297" s="11" t="s">
        <v>14</v>
      </c>
      <c r="BB297" s="11" t="s">
        <v>14</v>
      </c>
      <c r="BC297" s="11" t="s">
        <v>14</v>
      </c>
      <c r="BD297" s="11" t="s">
        <v>14</v>
      </c>
      <c r="BE297" s="11" t="s">
        <v>14</v>
      </c>
      <c r="BF297" s="11" t="s">
        <v>14</v>
      </c>
      <c r="BG297" s="11" t="s">
        <v>14</v>
      </c>
      <c r="BH297" s="11" t="s">
        <v>14</v>
      </c>
      <c r="BI297" s="11" t="s">
        <v>14</v>
      </c>
      <c r="BJ297" s="11" t="s">
        <v>14</v>
      </c>
      <c r="BK297" s="11" t="s">
        <v>14</v>
      </c>
      <c r="BL297" s="11" t="s">
        <v>14</v>
      </c>
      <c r="BM297" s="11" t="s">
        <v>14</v>
      </c>
      <c r="BN297" s="11" t="s">
        <v>14</v>
      </c>
      <c r="BO297" s="11" t="s">
        <v>14</v>
      </c>
      <c r="BP297" s="11" t="s">
        <v>14</v>
      </c>
      <c r="BQ297" s="11" t="s">
        <v>14</v>
      </c>
      <c r="BR297" s="11" t="s">
        <v>14</v>
      </c>
      <c r="BS297" s="11" t="s">
        <v>14</v>
      </c>
      <c r="BT297" s="11" t="s">
        <v>14</v>
      </c>
      <c r="BU297" s="11" t="s">
        <v>14</v>
      </c>
      <c r="BV297" s="11" t="s">
        <v>14</v>
      </c>
      <c r="BW297" s="11" t="s">
        <v>14</v>
      </c>
      <c r="BX297" s="11" t="s">
        <v>14</v>
      </c>
      <c r="BY297" s="11" t="s">
        <v>14</v>
      </c>
      <c r="BZ297" s="11" t="s">
        <v>14</v>
      </c>
      <c r="CA297" s="11" t="s">
        <v>14</v>
      </c>
      <c r="CB297" s="11" t="s">
        <v>14</v>
      </c>
      <c r="CC297" s="11" t="s">
        <v>14</v>
      </c>
      <c r="CD297" s="11" t="s">
        <v>14</v>
      </c>
      <c r="CE297" s="11" t="s">
        <v>14</v>
      </c>
      <c r="CF297" s="11" t="s">
        <v>14</v>
      </c>
      <c r="CG297" s="11" t="s">
        <v>14</v>
      </c>
      <c r="CH297" s="11" t="s">
        <v>14</v>
      </c>
      <c r="CI297" s="11" t="s">
        <v>14</v>
      </c>
      <c r="CJ297" s="11" t="s">
        <v>14</v>
      </c>
      <c r="CK297" s="11" t="s">
        <v>14</v>
      </c>
      <c r="CL297" s="11" t="s">
        <v>14</v>
      </c>
      <c r="CM297" s="11" t="s">
        <v>14</v>
      </c>
      <c r="CN297" s="11" t="s">
        <v>14</v>
      </c>
      <c r="CO297" s="11" t="s">
        <v>14</v>
      </c>
      <c r="CP297" s="11" t="s">
        <v>14</v>
      </c>
      <c r="CQ297" s="11" t="s">
        <v>14</v>
      </c>
      <c r="CR297" s="11" t="s">
        <v>14</v>
      </c>
      <c r="CS297" s="11" t="s">
        <v>14</v>
      </c>
      <c r="CT297" s="11" t="s">
        <v>14</v>
      </c>
      <c r="CU297" s="11" t="s">
        <v>14</v>
      </c>
      <c r="CV297" s="11" t="s">
        <v>14</v>
      </c>
      <c r="CW297" s="11" t="s">
        <v>14</v>
      </c>
      <c r="CX297" s="11" t="s">
        <v>14</v>
      </c>
      <c r="CY297" s="11" t="s">
        <v>14</v>
      </c>
      <c r="CZ297" s="11" t="s">
        <v>14</v>
      </c>
      <c r="DA297" s="11" t="s">
        <v>14</v>
      </c>
      <c r="DB297" s="11" t="s">
        <v>14</v>
      </c>
      <c r="DC297" s="11" t="s">
        <v>14</v>
      </c>
      <c r="DD297" s="11" t="s">
        <v>14</v>
      </c>
      <c r="DE297" s="11" t="s">
        <v>14</v>
      </c>
      <c r="DF297" s="11" t="s">
        <v>14</v>
      </c>
      <c r="DG297" s="11" t="s">
        <v>14</v>
      </c>
      <c r="DH297" s="11" t="s">
        <v>14</v>
      </c>
      <c r="DI297" s="11" t="s">
        <v>14</v>
      </c>
      <c r="DJ297" s="11" t="s">
        <v>14</v>
      </c>
      <c r="DK297" s="11" t="s">
        <v>14</v>
      </c>
      <c r="DL297" s="11" t="s">
        <v>14</v>
      </c>
      <c r="DM297" s="11" t="s">
        <v>14</v>
      </c>
      <c r="DN297" s="11" t="s">
        <v>14</v>
      </c>
      <c r="DO297" s="11" t="s">
        <v>14</v>
      </c>
      <c r="DP297" s="11" t="s">
        <v>14</v>
      </c>
      <c r="DQ297" s="11" t="s">
        <v>14</v>
      </c>
      <c r="DR297" s="11" t="s">
        <v>14</v>
      </c>
      <c r="DS297" s="11" t="s">
        <v>14</v>
      </c>
      <c r="DT297" s="11" t="s">
        <v>14</v>
      </c>
      <c r="DU297" s="11" t="s">
        <v>14</v>
      </c>
      <c r="DV297" s="11" t="s">
        <v>14</v>
      </c>
      <c r="DW297" s="11" t="s">
        <v>14</v>
      </c>
      <c r="DX297" s="11" t="s">
        <v>14</v>
      </c>
      <c r="DY297" s="11" t="s">
        <v>14</v>
      </c>
      <c r="DZ297" s="11" t="s">
        <v>14</v>
      </c>
      <c r="EA297" s="11" t="s">
        <v>14</v>
      </c>
      <c r="EB297" s="11" t="s">
        <v>14</v>
      </c>
      <c r="EC297" s="11" t="s">
        <v>14</v>
      </c>
      <c r="ED297" s="11" t="s">
        <v>14</v>
      </c>
      <c r="EE297" s="11" t="s">
        <v>14</v>
      </c>
      <c r="EF297" s="11" t="s">
        <v>14</v>
      </c>
      <c r="EG297" s="11" t="s">
        <v>14</v>
      </c>
      <c r="EH297" s="11" t="s">
        <v>14</v>
      </c>
      <c r="EI297" s="11" t="s">
        <v>14</v>
      </c>
      <c r="EJ297" s="11" t="s">
        <v>14</v>
      </c>
      <c r="EK297" s="11" t="s">
        <v>14</v>
      </c>
      <c r="EL297" s="11" t="s">
        <v>14</v>
      </c>
      <c r="EM297" s="11" t="s">
        <v>14</v>
      </c>
      <c r="EN297" s="11" t="s">
        <v>14</v>
      </c>
      <c r="EO297" s="11" t="s">
        <v>14</v>
      </c>
      <c r="EP297" s="11" t="s">
        <v>14</v>
      </c>
      <c r="EQ297" s="11" t="s">
        <v>14</v>
      </c>
      <c r="ER297" s="11" t="s">
        <v>14</v>
      </c>
      <c r="ES297" s="11" t="s">
        <v>14</v>
      </c>
      <c r="ET297" s="11" t="s">
        <v>14</v>
      </c>
      <c r="EU297" s="11" t="s">
        <v>14</v>
      </c>
      <c r="EV297" s="11" t="s">
        <v>14</v>
      </c>
      <c r="EW297" s="11" t="s">
        <v>14</v>
      </c>
      <c r="EX297" s="11" t="s">
        <v>14</v>
      </c>
      <c r="EY297" s="11" t="s">
        <v>14</v>
      </c>
      <c r="EZ297" s="11" t="s">
        <v>14</v>
      </c>
      <c r="FA297" s="11" t="s">
        <v>14</v>
      </c>
      <c r="FB297" s="11" t="s">
        <v>14</v>
      </c>
      <c r="FC297" s="11" t="s">
        <v>14</v>
      </c>
      <c r="FD297" s="11" t="s">
        <v>14</v>
      </c>
      <c r="FE297" s="11">
        <v>0</v>
      </c>
      <c r="FF297" s="11">
        <v>0</v>
      </c>
      <c r="FG297" s="11">
        <v>0</v>
      </c>
      <c r="FH297" s="11">
        <v>0</v>
      </c>
      <c r="FI297" s="11">
        <v>76</v>
      </c>
      <c r="FJ297" s="11">
        <v>133.625</v>
      </c>
      <c r="FK297" s="11">
        <v>147.19999999999999</v>
      </c>
      <c r="FL297" s="11">
        <v>143.29159999999999</v>
      </c>
      <c r="FM297" s="11">
        <v>156</v>
      </c>
      <c r="FN297" s="11">
        <v>62.357100000000003</v>
      </c>
      <c r="FO297" s="11">
        <v>72.866600000000005</v>
      </c>
      <c r="FP297" s="11">
        <v>257.05450000000002</v>
      </c>
      <c r="FQ297" s="11">
        <v>144.28469999999999</v>
      </c>
      <c r="FR297" s="11">
        <v>202.59030000000001</v>
      </c>
      <c r="FS297" s="11">
        <v>127.3365</v>
      </c>
      <c r="FT297" s="11">
        <v>219.72819999999999</v>
      </c>
      <c r="FU297" s="11">
        <v>216.22470000000001</v>
      </c>
      <c r="FV297" s="11">
        <v>88.896100000000004</v>
      </c>
      <c r="FW297" s="11">
        <v>197.87219999999999</v>
      </c>
      <c r="FX297" s="11">
        <v>170.9418</v>
      </c>
      <c r="FY297" s="11">
        <v>166.61349999999999</v>
      </c>
      <c r="FZ297" s="11">
        <v>187.26179999999999</v>
      </c>
      <c r="GA297" s="11">
        <v>156.15029999999999</v>
      </c>
      <c r="GB297" s="11">
        <v>184.41</v>
      </c>
      <c r="GC297" s="11">
        <v>200.1514</v>
      </c>
      <c r="GD297" s="11">
        <v>164.63990000000001</v>
      </c>
      <c r="GE297" s="11">
        <v>208.24780000000001</v>
      </c>
      <c r="GF297" s="11">
        <v>191.68799999999999</v>
      </c>
      <c r="GG297" s="11">
        <v>186.37389999999999</v>
      </c>
      <c r="GH297" s="11">
        <v>183.16319999999999</v>
      </c>
      <c r="GI297" s="67">
        <f t="shared" si="178"/>
        <v>141.49897000000001</v>
      </c>
      <c r="GJ297" s="67" t="s">
        <v>14</v>
      </c>
      <c r="GK297" s="67" t="s">
        <v>14</v>
      </c>
      <c r="GL297" s="67" t="s">
        <v>14</v>
      </c>
      <c r="GM297" s="30"/>
      <c r="GN297" s="30"/>
      <c r="GO297" s="30"/>
      <c r="GP297" s="30"/>
    </row>
    <row r="298" spans="1:198" ht="32.25" customHeight="1" x14ac:dyDescent="0.3">
      <c r="B298" s="3" t="s">
        <v>13</v>
      </c>
      <c r="C298" s="3" t="s">
        <v>14</v>
      </c>
      <c r="D298" s="11" t="s">
        <v>14</v>
      </c>
      <c r="E298" s="11" t="s">
        <v>14</v>
      </c>
      <c r="F298" s="11" t="s">
        <v>14</v>
      </c>
      <c r="G298" s="11" t="s">
        <v>14</v>
      </c>
      <c r="H298" s="11" t="s">
        <v>14</v>
      </c>
      <c r="I298" s="11" t="s">
        <v>14</v>
      </c>
      <c r="J298" s="11" t="s">
        <v>14</v>
      </c>
      <c r="K298" s="11" t="s">
        <v>14</v>
      </c>
      <c r="L298" s="11" t="s">
        <v>14</v>
      </c>
      <c r="M298" s="11" t="s">
        <v>14</v>
      </c>
      <c r="N298" s="11" t="s">
        <v>14</v>
      </c>
      <c r="O298" s="11" t="s">
        <v>14</v>
      </c>
      <c r="P298" s="11" t="s">
        <v>14</v>
      </c>
      <c r="Q298" s="11" t="s">
        <v>14</v>
      </c>
      <c r="R298" s="11" t="s">
        <v>14</v>
      </c>
      <c r="S298" s="11" t="s">
        <v>14</v>
      </c>
      <c r="T298" s="11" t="s">
        <v>14</v>
      </c>
      <c r="U298" s="11" t="s">
        <v>14</v>
      </c>
      <c r="V298" s="11" t="s">
        <v>14</v>
      </c>
      <c r="W298" s="11" t="s">
        <v>14</v>
      </c>
      <c r="X298" s="11" t="s">
        <v>14</v>
      </c>
      <c r="Y298" s="11" t="s">
        <v>14</v>
      </c>
      <c r="Z298" s="11" t="s">
        <v>14</v>
      </c>
      <c r="AA298" s="11" t="s">
        <v>14</v>
      </c>
      <c r="AB298" s="11" t="s">
        <v>14</v>
      </c>
      <c r="AC298" s="11" t="s">
        <v>14</v>
      </c>
      <c r="AD298" s="11" t="s">
        <v>14</v>
      </c>
      <c r="AE298" s="11" t="s">
        <v>14</v>
      </c>
      <c r="AF298" s="11" t="s">
        <v>14</v>
      </c>
      <c r="AG298" s="11" t="s">
        <v>14</v>
      </c>
      <c r="AH298" s="11" t="s">
        <v>14</v>
      </c>
      <c r="AI298" s="11" t="s">
        <v>14</v>
      </c>
      <c r="AJ298" s="11" t="s">
        <v>14</v>
      </c>
      <c r="AK298" s="11" t="s">
        <v>14</v>
      </c>
      <c r="AL298" s="11" t="s">
        <v>14</v>
      </c>
      <c r="AM298" s="11" t="s">
        <v>14</v>
      </c>
      <c r="AN298" s="11" t="s">
        <v>14</v>
      </c>
      <c r="AO298" s="11" t="s">
        <v>14</v>
      </c>
      <c r="AP298" s="11" t="s">
        <v>14</v>
      </c>
      <c r="AQ298" s="11" t="s">
        <v>14</v>
      </c>
      <c r="AR298" s="11" t="s">
        <v>14</v>
      </c>
      <c r="AS298" s="11" t="s">
        <v>14</v>
      </c>
      <c r="AT298" s="11" t="s">
        <v>14</v>
      </c>
      <c r="AU298" s="11" t="s">
        <v>14</v>
      </c>
      <c r="AV298" s="11" t="s">
        <v>14</v>
      </c>
      <c r="AW298" s="11" t="s">
        <v>14</v>
      </c>
      <c r="AX298" s="11" t="s">
        <v>14</v>
      </c>
      <c r="AY298" s="11" t="s">
        <v>14</v>
      </c>
      <c r="AZ298" s="11" t="s">
        <v>14</v>
      </c>
      <c r="BA298" s="11" t="s">
        <v>14</v>
      </c>
      <c r="BB298" s="11" t="s">
        <v>14</v>
      </c>
      <c r="BC298" s="11" t="s">
        <v>14</v>
      </c>
      <c r="BD298" s="11" t="s">
        <v>14</v>
      </c>
      <c r="BE298" s="11" t="s">
        <v>14</v>
      </c>
      <c r="BF298" s="11" t="s">
        <v>14</v>
      </c>
      <c r="BG298" s="11" t="s">
        <v>14</v>
      </c>
      <c r="BH298" s="11" t="s">
        <v>14</v>
      </c>
      <c r="BI298" s="11" t="s">
        <v>14</v>
      </c>
      <c r="BJ298" s="11" t="s">
        <v>14</v>
      </c>
      <c r="BK298" s="11" t="s">
        <v>14</v>
      </c>
      <c r="BL298" s="11" t="s">
        <v>14</v>
      </c>
      <c r="BM298" s="11" t="s">
        <v>14</v>
      </c>
      <c r="BN298" s="11" t="s">
        <v>14</v>
      </c>
      <c r="BO298" s="11" t="s">
        <v>14</v>
      </c>
      <c r="BP298" s="11" t="s">
        <v>14</v>
      </c>
      <c r="BQ298" s="11" t="s">
        <v>14</v>
      </c>
      <c r="BR298" s="11" t="s">
        <v>14</v>
      </c>
      <c r="BS298" s="11" t="s">
        <v>14</v>
      </c>
      <c r="BT298" s="11" t="s">
        <v>14</v>
      </c>
      <c r="BU298" s="11" t="s">
        <v>14</v>
      </c>
      <c r="BV298" s="11" t="s">
        <v>14</v>
      </c>
      <c r="BW298" s="11" t="s">
        <v>14</v>
      </c>
      <c r="BX298" s="11" t="s">
        <v>14</v>
      </c>
      <c r="BY298" s="11" t="s">
        <v>14</v>
      </c>
      <c r="BZ298" s="11" t="s">
        <v>14</v>
      </c>
      <c r="CA298" s="11" t="s">
        <v>14</v>
      </c>
      <c r="CB298" s="11" t="s">
        <v>14</v>
      </c>
      <c r="CC298" s="11" t="s">
        <v>14</v>
      </c>
      <c r="CD298" s="11" t="s">
        <v>14</v>
      </c>
      <c r="CE298" s="11" t="s">
        <v>14</v>
      </c>
      <c r="CF298" s="11" t="s">
        <v>14</v>
      </c>
      <c r="CG298" s="11" t="s">
        <v>14</v>
      </c>
      <c r="CH298" s="11" t="s">
        <v>14</v>
      </c>
      <c r="CI298" s="11" t="s">
        <v>14</v>
      </c>
      <c r="CJ298" s="11" t="s">
        <v>14</v>
      </c>
      <c r="CK298" s="11" t="s">
        <v>14</v>
      </c>
      <c r="CL298" s="11" t="s">
        <v>14</v>
      </c>
      <c r="CM298" s="11" t="s">
        <v>14</v>
      </c>
      <c r="CN298" s="11" t="s">
        <v>14</v>
      </c>
      <c r="CO298" s="11" t="s">
        <v>14</v>
      </c>
      <c r="CP298" s="11" t="s">
        <v>14</v>
      </c>
      <c r="CQ298" s="11" t="s">
        <v>14</v>
      </c>
      <c r="CR298" s="11" t="s">
        <v>14</v>
      </c>
      <c r="CS298" s="11" t="s">
        <v>14</v>
      </c>
      <c r="CT298" s="11" t="s">
        <v>14</v>
      </c>
      <c r="CU298" s="11" t="s">
        <v>14</v>
      </c>
      <c r="CV298" s="11" t="s">
        <v>14</v>
      </c>
      <c r="CW298" s="11" t="s">
        <v>14</v>
      </c>
      <c r="CX298" s="11" t="s">
        <v>14</v>
      </c>
      <c r="CY298" s="11" t="s">
        <v>14</v>
      </c>
      <c r="CZ298" s="11" t="s">
        <v>14</v>
      </c>
      <c r="DA298" s="11" t="s">
        <v>14</v>
      </c>
      <c r="DB298" s="11" t="s">
        <v>14</v>
      </c>
      <c r="DC298" s="11" t="s">
        <v>14</v>
      </c>
      <c r="DD298" s="11" t="s">
        <v>14</v>
      </c>
      <c r="DE298" s="11" t="s">
        <v>14</v>
      </c>
      <c r="DF298" s="11" t="s">
        <v>14</v>
      </c>
      <c r="DG298" s="11" t="s">
        <v>14</v>
      </c>
      <c r="DH298" s="11" t="s">
        <v>14</v>
      </c>
      <c r="DI298" s="11" t="s">
        <v>14</v>
      </c>
      <c r="DJ298" s="11" t="s">
        <v>14</v>
      </c>
      <c r="DK298" s="11" t="s">
        <v>14</v>
      </c>
      <c r="DL298" s="11" t="s">
        <v>14</v>
      </c>
      <c r="DM298" s="11" t="s">
        <v>14</v>
      </c>
      <c r="DN298" s="11" t="s">
        <v>14</v>
      </c>
      <c r="DO298" s="11" t="s">
        <v>14</v>
      </c>
      <c r="DP298" s="11" t="s">
        <v>14</v>
      </c>
      <c r="DQ298" s="11" t="s">
        <v>14</v>
      </c>
      <c r="DR298" s="11" t="s">
        <v>14</v>
      </c>
      <c r="DS298" s="11" t="s">
        <v>14</v>
      </c>
      <c r="DT298" s="11" t="s">
        <v>14</v>
      </c>
      <c r="DU298" s="11" t="s">
        <v>14</v>
      </c>
      <c r="DV298" s="11" t="s">
        <v>14</v>
      </c>
      <c r="DW298" s="11" t="s">
        <v>14</v>
      </c>
      <c r="DX298" s="11" t="s">
        <v>14</v>
      </c>
      <c r="DY298" s="11" t="s">
        <v>14</v>
      </c>
      <c r="DZ298" s="11" t="s">
        <v>14</v>
      </c>
      <c r="EA298" s="11" t="s">
        <v>14</v>
      </c>
      <c r="EB298" s="11" t="s">
        <v>14</v>
      </c>
      <c r="EC298" s="11" t="s">
        <v>14</v>
      </c>
      <c r="ED298" s="11" t="s">
        <v>14</v>
      </c>
      <c r="EE298" s="11" t="s">
        <v>14</v>
      </c>
      <c r="EF298" s="11" t="s">
        <v>14</v>
      </c>
      <c r="EG298" s="11" t="s">
        <v>14</v>
      </c>
      <c r="EH298" s="11" t="s">
        <v>14</v>
      </c>
      <c r="EI298" s="11" t="s">
        <v>14</v>
      </c>
      <c r="EJ298" s="11" t="s">
        <v>14</v>
      </c>
      <c r="EK298" s="11" t="s">
        <v>14</v>
      </c>
      <c r="EL298" s="11" t="s">
        <v>14</v>
      </c>
      <c r="EM298" s="11" t="s">
        <v>14</v>
      </c>
      <c r="EN298" s="11" t="s">
        <v>14</v>
      </c>
      <c r="EO298" s="11" t="s">
        <v>14</v>
      </c>
      <c r="EP298" s="11" t="s">
        <v>14</v>
      </c>
      <c r="EQ298" s="11" t="s">
        <v>14</v>
      </c>
      <c r="ER298" s="11" t="s">
        <v>14</v>
      </c>
      <c r="ES298" s="11" t="s">
        <v>14</v>
      </c>
      <c r="ET298" s="11" t="s">
        <v>14</v>
      </c>
      <c r="EU298" s="11" t="s">
        <v>14</v>
      </c>
      <c r="EV298" s="11" t="s">
        <v>14</v>
      </c>
      <c r="EW298" s="11" t="s">
        <v>14</v>
      </c>
      <c r="EX298" s="11" t="s">
        <v>14</v>
      </c>
      <c r="EY298" s="11" t="s">
        <v>14</v>
      </c>
      <c r="EZ298" s="11" t="s">
        <v>14</v>
      </c>
      <c r="FA298" s="11" t="s">
        <v>14</v>
      </c>
      <c r="FB298" s="11" t="s">
        <v>14</v>
      </c>
      <c r="FC298" s="11" t="s">
        <v>14</v>
      </c>
      <c r="FD298" s="11" t="s">
        <v>14</v>
      </c>
      <c r="FE298" s="11" t="s">
        <v>14</v>
      </c>
      <c r="FF298" s="11" t="s">
        <v>14</v>
      </c>
      <c r="FG298" s="11" t="s">
        <v>14</v>
      </c>
      <c r="FH298" s="11" t="s">
        <v>14</v>
      </c>
      <c r="FI298" s="11" t="s">
        <v>14</v>
      </c>
      <c r="FJ298" s="11">
        <v>0</v>
      </c>
      <c r="FK298" s="11">
        <v>0</v>
      </c>
      <c r="FL298" s="11">
        <v>0</v>
      </c>
      <c r="FM298" s="11">
        <v>31.504300000000001</v>
      </c>
      <c r="FN298" s="11">
        <v>0</v>
      </c>
      <c r="FO298" s="11">
        <v>0</v>
      </c>
      <c r="FP298" s="11">
        <v>0</v>
      </c>
      <c r="FQ298" s="11">
        <v>0.78939999999999999</v>
      </c>
      <c r="FR298" s="11">
        <v>7.8947000000000003</v>
      </c>
      <c r="FS298" s="11">
        <v>0</v>
      </c>
      <c r="FT298" s="11">
        <v>0</v>
      </c>
      <c r="FU298" s="11">
        <v>0</v>
      </c>
      <c r="FV298" s="11">
        <v>0</v>
      </c>
      <c r="FW298" s="11">
        <v>0</v>
      </c>
      <c r="FX298" s="11">
        <v>7.8947000000000003</v>
      </c>
      <c r="FY298" s="11">
        <v>7.8947000000000003</v>
      </c>
      <c r="FZ298" s="11">
        <v>0</v>
      </c>
      <c r="GA298" s="11">
        <v>0</v>
      </c>
      <c r="GB298" s="11">
        <v>0</v>
      </c>
      <c r="GC298" s="11">
        <v>0</v>
      </c>
      <c r="GD298" s="11">
        <v>0</v>
      </c>
      <c r="GE298" s="11">
        <v>0</v>
      </c>
      <c r="GF298" s="11">
        <v>0</v>
      </c>
      <c r="GG298" s="11">
        <v>0</v>
      </c>
      <c r="GH298" s="11">
        <v>0</v>
      </c>
      <c r="GI298" s="67">
        <f t="shared" si="178"/>
        <v>2.239112</v>
      </c>
      <c r="GJ298" s="67" t="s">
        <v>14</v>
      </c>
      <c r="GK298" s="67" t="s">
        <v>14</v>
      </c>
      <c r="GL298" s="67" t="s">
        <v>14</v>
      </c>
      <c r="GM298" s="30"/>
      <c r="GN298" s="30"/>
      <c r="GO298" s="30"/>
      <c r="GP298" s="30"/>
    </row>
    <row r="299" spans="1:198" s="9" customFormat="1" ht="32.25" customHeight="1" x14ac:dyDescent="0.3">
      <c r="A299" s="1"/>
      <c r="B299" s="7"/>
      <c r="C299" s="7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  <c r="EL299" s="30"/>
      <c r="EM299" s="30"/>
      <c r="EN299" s="30"/>
      <c r="EO299" s="30"/>
      <c r="EP299" s="30"/>
      <c r="EQ299" s="30"/>
      <c r="ER299" s="30"/>
      <c r="ES299" s="30"/>
      <c r="ET299" s="30"/>
      <c r="EU299" s="30"/>
      <c r="EV299" s="30"/>
      <c r="EW299" s="30"/>
      <c r="EX299" s="30"/>
      <c r="EY299" s="30"/>
      <c r="EZ299" s="30"/>
      <c r="FA299" s="30"/>
      <c r="FB299" s="30"/>
      <c r="FC299" s="30"/>
      <c r="FD299" s="30"/>
      <c r="FE299" s="30"/>
      <c r="FF299" s="30"/>
      <c r="FG299" s="30"/>
      <c r="FH299" s="30"/>
      <c r="FI299" s="30"/>
      <c r="FJ299" s="30"/>
      <c r="FK299" s="30"/>
      <c r="FL299" s="30"/>
      <c r="FM299" s="30"/>
      <c r="FN299" s="30"/>
      <c r="FO299" s="30"/>
      <c r="FP299" s="30"/>
      <c r="FQ299" s="30"/>
      <c r="FR299" s="30"/>
      <c r="FS299" s="30"/>
      <c r="FT299" s="30"/>
      <c r="FU299" s="30"/>
      <c r="FV299" s="30"/>
      <c r="FW299" s="30"/>
      <c r="FX299" s="30"/>
      <c r="FY299" s="30"/>
      <c r="FZ299" s="30"/>
      <c r="GA299" s="30"/>
      <c r="GB299" s="30"/>
      <c r="GC299" s="30"/>
      <c r="GD299" s="30"/>
      <c r="GE299" s="30"/>
      <c r="GF299" s="30"/>
      <c r="GG299" s="30"/>
      <c r="GH299" s="30"/>
      <c r="GI299" s="30"/>
      <c r="GJ299" s="30"/>
      <c r="GK299" s="30"/>
      <c r="GL299" s="30"/>
      <c r="GM299" s="30"/>
      <c r="GN299" s="30"/>
      <c r="GO299" s="30"/>
      <c r="GP299" s="30"/>
    </row>
    <row r="301" spans="1:198" s="17" customFormat="1" ht="21" customHeight="1" x14ac:dyDescent="0.3">
      <c r="B301" s="4" t="s">
        <v>250</v>
      </c>
      <c r="C301" s="5"/>
      <c r="D301" s="5"/>
      <c r="E301" s="5"/>
      <c r="F301" s="5"/>
      <c r="G301" s="5"/>
    </row>
    <row r="303" spans="1:198" ht="21" customHeight="1" x14ac:dyDescent="0.3">
      <c r="A303" s="1">
        <v>15</v>
      </c>
      <c r="B303" s="81" t="s">
        <v>0</v>
      </c>
      <c r="C303" s="83" t="s">
        <v>1</v>
      </c>
      <c r="D303" s="76" t="s">
        <v>32</v>
      </c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3" t="s">
        <v>115</v>
      </c>
      <c r="BF303" s="73"/>
      <c r="BG303" s="73"/>
      <c r="BH303" s="73"/>
      <c r="BI303" s="73"/>
      <c r="BJ303" s="51"/>
      <c r="BK303" s="51"/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51"/>
      <c r="BW303" s="51"/>
      <c r="BX303" s="51"/>
      <c r="BY303" s="51"/>
      <c r="BZ303" s="51"/>
      <c r="CA303" s="51"/>
      <c r="CB303" s="51"/>
      <c r="CC303" s="51"/>
      <c r="CD303" s="51"/>
      <c r="CE303" s="51"/>
      <c r="CF303" s="51"/>
      <c r="CG303" s="51"/>
      <c r="CH303" s="51"/>
      <c r="CI303" s="51"/>
      <c r="CJ303" s="51"/>
      <c r="CK303" s="51"/>
      <c r="CL303" s="51"/>
      <c r="CM303" s="51"/>
      <c r="CN303" s="51"/>
      <c r="CO303" s="51"/>
      <c r="CP303" s="51"/>
      <c r="CQ303" s="51"/>
      <c r="CR303" s="51"/>
      <c r="CS303" s="51"/>
      <c r="CT303" s="51"/>
      <c r="CU303" s="51"/>
      <c r="CV303" s="51"/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51"/>
      <c r="DH303" s="51"/>
      <c r="DI303" s="51"/>
      <c r="DJ303" s="51"/>
      <c r="DK303" s="51"/>
      <c r="DL303" s="51"/>
      <c r="DM303" s="51"/>
      <c r="DN303" s="51"/>
      <c r="DO303" s="51"/>
      <c r="DP303" s="51"/>
      <c r="DQ303" s="51"/>
      <c r="DR303" s="51"/>
      <c r="DS303" s="51"/>
      <c r="DT303" s="51"/>
      <c r="DU303" s="51"/>
      <c r="DV303" s="51"/>
      <c r="DW303" s="51"/>
      <c r="DX303" s="51"/>
      <c r="DY303" s="51"/>
      <c r="DZ303" s="51"/>
      <c r="EA303" s="51"/>
      <c r="EB303" s="51"/>
      <c r="EC303" s="51"/>
      <c r="ED303" s="51"/>
      <c r="EE303" s="51"/>
      <c r="EF303" s="51"/>
      <c r="EG303" s="51"/>
      <c r="EH303" s="51"/>
      <c r="EI303" s="51"/>
      <c r="EJ303" s="51"/>
      <c r="EK303" s="51"/>
      <c r="EL303" s="51"/>
      <c r="EM303" s="51"/>
      <c r="EN303" s="51"/>
      <c r="EO303" s="51"/>
      <c r="EP303" s="51"/>
      <c r="EQ303" s="51"/>
      <c r="ER303" s="51"/>
      <c r="ES303" s="51"/>
      <c r="ET303" s="51"/>
      <c r="EU303" s="51"/>
      <c r="EV303" s="51"/>
      <c r="EW303" s="51"/>
      <c r="EX303" s="51"/>
      <c r="EY303" s="51"/>
      <c r="EZ303" s="51"/>
      <c r="FA303" s="51"/>
      <c r="FB303" s="51"/>
      <c r="FC303" s="51"/>
      <c r="FD303" s="51"/>
      <c r="FE303" s="51"/>
      <c r="FF303" s="51"/>
      <c r="FG303" s="51"/>
      <c r="FH303" s="51"/>
      <c r="FI303" s="51"/>
      <c r="FJ303" s="51"/>
      <c r="FK303" s="51"/>
      <c r="FL303" s="51"/>
      <c r="FM303" s="51"/>
      <c r="FN303" s="51"/>
      <c r="FO303" s="51"/>
      <c r="FP303" s="51"/>
      <c r="FQ303" s="51"/>
      <c r="FR303" s="51"/>
      <c r="FS303" s="51"/>
      <c r="FT303" s="51"/>
      <c r="FU303" s="51"/>
      <c r="FV303" s="51"/>
      <c r="FW303" s="51"/>
      <c r="FX303" s="51"/>
      <c r="FY303" s="51"/>
      <c r="FZ303" s="51"/>
      <c r="GA303" s="51"/>
      <c r="GB303" s="51"/>
      <c r="GC303" s="51"/>
      <c r="GD303" s="51"/>
      <c r="GE303" s="51"/>
      <c r="GF303" s="51"/>
      <c r="GG303" s="51"/>
      <c r="GH303" s="51"/>
      <c r="GI303" s="51"/>
      <c r="GJ303" s="29"/>
      <c r="GK303" s="29"/>
      <c r="GL303" s="29"/>
      <c r="GM303" s="6"/>
      <c r="GN303" s="6"/>
      <c r="GO303" s="6"/>
      <c r="GP303" s="6"/>
    </row>
    <row r="304" spans="1:198" ht="21" customHeight="1" x14ac:dyDescent="0.3">
      <c r="B304" s="82"/>
      <c r="C304" s="84"/>
      <c r="D304" s="2" t="s">
        <v>104</v>
      </c>
      <c r="E304" s="2" t="s">
        <v>103</v>
      </c>
      <c r="F304" s="2" t="s">
        <v>102</v>
      </c>
      <c r="G304" s="2" t="s">
        <v>101</v>
      </c>
      <c r="H304" s="2" t="s">
        <v>100</v>
      </c>
      <c r="I304" s="2" t="s">
        <v>99</v>
      </c>
      <c r="J304" s="2" t="s">
        <v>98</v>
      </c>
      <c r="K304" s="2" t="s">
        <v>97</v>
      </c>
      <c r="L304" s="2" t="s">
        <v>96</v>
      </c>
      <c r="M304" s="2" t="s">
        <v>95</v>
      </c>
      <c r="N304" s="2" t="s">
        <v>94</v>
      </c>
      <c r="O304" s="2" t="s">
        <v>93</v>
      </c>
      <c r="P304" s="2" t="s">
        <v>92</v>
      </c>
      <c r="Q304" s="2" t="s">
        <v>91</v>
      </c>
      <c r="R304" s="2" t="s">
        <v>90</v>
      </c>
      <c r="S304" s="2" t="s">
        <v>89</v>
      </c>
      <c r="T304" s="2" t="s">
        <v>88</v>
      </c>
      <c r="U304" s="2" t="s">
        <v>87</v>
      </c>
      <c r="V304" s="2" t="s">
        <v>86</v>
      </c>
      <c r="W304" s="2" t="s">
        <v>85</v>
      </c>
      <c r="X304" s="2" t="s">
        <v>84</v>
      </c>
      <c r="Y304" s="2" t="s">
        <v>83</v>
      </c>
      <c r="Z304" s="2" t="s">
        <v>82</v>
      </c>
      <c r="AA304" s="2" t="s">
        <v>81</v>
      </c>
      <c r="AB304" s="2" t="s">
        <v>80</v>
      </c>
      <c r="AC304" s="2" t="s">
        <v>79</v>
      </c>
      <c r="AD304" s="2" t="s">
        <v>78</v>
      </c>
      <c r="AE304" s="2" t="s">
        <v>77</v>
      </c>
      <c r="AF304" s="2" t="s">
        <v>76</v>
      </c>
      <c r="AG304" s="2" t="s">
        <v>75</v>
      </c>
      <c r="AH304" s="2" t="s">
        <v>74</v>
      </c>
      <c r="AI304" s="2" t="s">
        <v>73</v>
      </c>
      <c r="AJ304" s="2" t="s">
        <v>72</v>
      </c>
      <c r="AK304" s="2" t="s">
        <v>71</v>
      </c>
      <c r="AL304" s="2" t="s">
        <v>70</v>
      </c>
      <c r="AM304" s="2" t="s">
        <v>69</v>
      </c>
      <c r="AN304" s="2" t="s">
        <v>68</v>
      </c>
      <c r="AO304" s="2" t="s">
        <v>67</v>
      </c>
      <c r="AP304" s="2" t="s">
        <v>66</v>
      </c>
      <c r="AQ304" s="2" t="s">
        <v>65</v>
      </c>
      <c r="AR304" s="2" t="s">
        <v>64</v>
      </c>
      <c r="AS304" s="2" t="s">
        <v>63</v>
      </c>
      <c r="AT304" s="2" t="s">
        <v>62</v>
      </c>
      <c r="AU304" s="2" t="s">
        <v>61</v>
      </c>
      <c r="AV304" s="2" t="s">
        <v>60</v>
      </c>
      <c r="AW304" s="2" t="s">
        <v>59</v>
      </c>
      <c r="AX304" s="2" t="s">
        <v>58</v>
      </c>
      <c r="AY304" s="2" t="s">
        <v>57</v>
      </c>
      <c r="AZ304" s="2" t="s">
        <v>56</v>
      </c>
      <c r="BA304" s="2" t="s">
        <v>55</v>
      </c>
      <c r="BB304" s="2" t="s">
        <v>54</v>
      </c>
      <c r="BC304" s="2" t="s">
        <v>53</v>
      </c>
      <c r="BD304" s="2" t="s">
        <v>52</v>
      </c>
      <c r="BE304" s="2" t="s">
        <v>136</v>
      </c>
      <c r="BF304" s="2" t="s">
        <v>137</v>
      </c>
      <c r="BG304" s="2" t="s">
        <v>138</v>
      </c>
      <c r="BH304" s="2" t="s">
        <v>139</v>
      </c>
      <c r="BI304" s="2" t="s">
        <v>140</v>
      </c>
      <c r="BJ304" s="2" t="s">
        <v>141</v>
      </c>
      <c r="BK304" s="2" t="s">
        <v>142</v>
      </c>
      <c r="BL304" s="2" t="s">
        <v>143</v>
      </c>
      <c r="BM304" s="2" t="s">
        <v>144</v>
      </c>
      <c r="BN304" s="2" t="s">
        <v>145</v>
      </c>
      <c r="BO304" s="2" t="s">
        <v>146</v>
      </c>
      <c r="BP304" s="2" t="s">
        <v>147</v>
      </c>
      <c r="BQ304" s="2" t="s">
        <v>148</v>
      </c>
      <c r="BR304" s="2" t="s">
        <v>149</v>
      </c>
      <c r="BS304" s="2" t="s">
        <v>150</v>
      </c>
      <c r="BT304" s="2" t="s">
        <v>151</v>
      </c>
      <c r="BU304" s="2" t="s">
        <v>152</v>
      </c>
      <c r="BV304" s="2" t="s">
        <v>153</v>
      </c>
      <c r="BW304" s="2" t="s">
        <v>154</v>
      </c>
      <c r="BX304" s="2" t="s">
        <v>155</v>
      </c>
      <c r="BY304" s="2" t="s">
        <v>156</v>
      </c>
      <c r="BZ304" s="2" t="s">
        <v>157</v>
      </c>
      <c r="CA304" s="2" t="s">
        <v>158</v>
      </c>
      <c r="CB304" s="2" t="s">
        <v>159</v>
      </c>
      <c r="CC304" s="2" t="s">
        <v>160</v>
      </c>
      <c r="CD304" s="2" t="s">
        <v>161</v>
      </c>
      <c r="CE304" s="2" t="s">
        <v>162</v>
      </c>
      <c r="CF304" s="2" t="s">
        <v>163</v>
      </c>
      <c r="CG304" s="2" t="s">
        <v>164</v>
      </c>
      <c r="CH304" s="2" t="s">
        <v>165</v>
      </c>
      <c r="CI304" s="2" t="s">
        <v>166</v>
      </c>
      <c r="CJ304" s="2" t="s">
        <v>167</v>
      </c>
      <c r="CK304" s="2" t="s">
        <v>168</v>
      </c>
      <c r="CL304" s="2" t="s">
        <v>169</v>
      </c>
      <c r="CM304" s="2" t="s">
        <v>170</v>
      </c>
      <c r="CN304" s="2" t="s">
        <v>171</v>
      </c>
      <c r="CO304" s="2" t="s">
        <v>172</v>
      </c>
      <c r="CP304" s="2" t="s">
        <v>173</v>
      </c>
      <c r="CQ304" s="2" t="s">
        <v>174</v>
      </c>
      <c r="CR304" s="2" t="s">
        <v>175</v>
      </c>
      <c r="CS304" s="2" t="s">
        <v>176</v>
      </c>
      <c r="CT304" s="2" t="s">
        <v>177</v>
      </c>
      <c r="CU304" s="2" t="s">
        <v>178</v>
      </c>
      <c r="CV304" s="2" t="s">
        <v>179</v>
      </c>
      <c r="CW304" s="2" t="s">
        <v>180</v>
      </c>
      <c r="CX304" s="2" t="s">
        <v>181</v>
      </c>
      <c r="CY304" s="2" t="s">
        <v>182</v>
      </c>
      <c r="CZ304" s="2" t="s">
        <v>183</v>
      </c>
      <c r="DA304" s="2" t="s">
        <v>184</v>
      </c>
      <c r="DB304" s="2" t="s">
        <v>185</v>
      </c>
      <c r="DC304" s="2" t="s">
        <v>186</v>
      </c>
      <c r="DD304" s="2" t="s">
        <v>187</v>
      </c>
      <c r="DE304" s="2" t="s">
        <v>188</v>
      </c>
      <c r="DF304" s="2" t="s">
        <v>189</v>
      </c>
      <c r="DG304" s="2" t="s">
        <v>190</v>
      </c>
      <c r="DH304" s="2" t="s">
        <v>191</v>
      </c>
      <c r="DI304" s="2" t="s">
        <v>192</v>
      </c>
      <c r="DJ304" s="2" t="s">
        <v>193</v>
      </c>
      <c r="DK304" s="2" t="s">
        <v>194</v>
      </c>
      <c r="DL304" s="2" t="s">
        <v>195</v>
      </c>
      <c r="DM304" s="2" t="s">
        <v>196</v>
      </c>
      <c r="DN304" s="2" t="s">
        <v>197</v>
      </c>
      <c r="DO304" s="2" t="s">
        <v>198</v>
      </c>
      <c r="DP304" s="2" t="s">
        <v>199</v>
      </c>
      <c r="DQ304" s="2" t="s">
        <v>200</v>
      </c>
      <c r="DR304" s="2" t="s">
        <v>201</v>
      </c>
      <c r="DS304" s="2" t="s">
        <v>202</v>
      </c>
      <c r="DT304" s="2" t="s">
        <v>203</v>
      </c>
      <c r="DU304" s="2" t="s">
        <v>204</v>
      </c>
      <c r="DV304" s="2" t="s">
        <v>205</v>
      </c>
      <c r="DW304" s="2" t="s">
        <v>206</v>
      </c>
      <c r="DX304" s="2" t="s">
        <v>207</v>
      </c>
      <c r="DY304" s="2" t="s">
        <v>208</v>
      </c>
      <c r="DZ304" s="2" t="s">
        <v>209</v>
      </c>
      <c r="EA304" s="2" t="s">
        <v>210</v>
      </c>
      <c r="EB304" s="2" t="s">
        <v>211</v>
      </c>
      <c r="EC304" s="2" t="s">
        <v>212</v>
      </c>
      <c r="ED304" s="2" t="s">
        <v>213</v>
      </c>
      <c r="EE304" s="2" t="s">
        <v>214</v>
      </c>
      <c r="EF304" s="2" t="s">
        <v>215</v>
      </c>
      <c r="EG304" s="2" t="s">
        <v>216</v>
      </c>
      <c r="EH304" s="2" t="s">
        <v>217</v>
      </c>
      <c r="EI304" s="2" t="s">
        <v>218</v>
      </c>
      <c r="EJ304" s="2" t="s">
        <v>219</v>
      </c>
      <c r="EK304" s="2" t="s">
        <v>220</v>
      </c>
      <c r="EL304" s="2" t="s">
        <v>221</v>
      </c>
      <c r="EM304" s="2" t="s">
        <v>222</v>
      </c>
      <c r="EN304" s="2" t="s">
        <v>223</v>
      </c>
      <c r="EO304" s="2" t="s">
        <v>224</v>
      </c>
      <c r="EP304" s="2" t="s">
        <v>225</v>
      </c>
      <c r="EQ304" s="2" t="s">
        <v>226</v>
      </c>
      <c r="ER304" s="2" t="s">
        <v>227</v>
      </c>
      <c r="ES304" s="2" t="s">
        <v>228</v>
      </c>
      <c r="ET304" s="2" t="s">
        <v>229</v>
      </c>
      <c r="EU304" s="2" t="s">
        <v>230</v>
      </c>
      <c r="EV304" s="2" t="s">
        <v>231</v>
      </c>
      <c r="EW304" s="2" t="s">
        <v>232</v>
      </c>
      <c r="EX304" s="2" t="s">
        <v>233</v>
      </c>
      <c r="EY304" s="2" t="s">
        <v>234</v>
      </c>
      <c r="EZ304" s="2" t="s">
        <v>235</v>
      </c>
      <c r="FA304" s="2" t="s">
        <v>236</v>
      </c>
      <c r="FB304" s="2" t="s">
        <v>237</v>
      </c>
      <c r="FC304" s="2" t="s">
        <v>238</v>
      </c>
      <c r="FD304" s="2" t="s">
        <v>239</v>
      </c>
      <c r="FE304" s="2" t="s">
        <v>265</v>
      </c>
      <c r="FF304" s="2" t="s">
        <v>266</v>
      </c>
      <c r="FG304" s="2" t="s">
        <v>267</v>
      </c>
      <c r="FH304" s="2" t="s">
        <v>268</v>
      </c>
      <c r="FI304" s="2" t="s">
        <v>269</v>
      </c>
      <c r="FJ304" s="2" t="s">
        <v>270</v>
      </c>
      <c r="FK304" s="2" t="s">
        <v>271</v>
      </c>
      <c r="FL304" s="2" t="s">
        <v>272</v>
      </c>
      <c r="FM304" s="2" t="s">
        <v>273</v>
      </c>
      <c r="FN304" s="2" t="s">
        <v>274</v>
      </c>
      <c r="FO304" s="2" t="s">
        <v>275</v>
      </c>
      <c r="FP304" s="2" t="s">
        <v>276</v>
      </c>
      <c r="FQ304" s="2" t="s">
        <v>277</v>
      </c>
      <c r="FR304" s="2" t="s">
        <v>278</v>
      </c>
      <c r="FS304" s="2" t="s">
        <v>279</v>
      </c>
      <c r="FT304" s="2" t="s">
        <v>280</v>
      </c>
      <c r="FU304" s="2" t="s">
        <v>281</v>
      </c>
      <c r="FV304" s="2" t="s">
        <v>282</v>
      </c>
      <c r="FW304" s="2" t="s">
        <v>283</v>
      </c>
      <c r="FX304" s="2" t="s">
        <v>284</v>
      </c>
      <c r="FY304" s="2" t="s">
        <v>285</v>
      </c>
      <c r="FZ304" s="2" t="s">
        <v>286</v>
      </c>
      <c r="GA304" s="2" t="s">
        <v>287</v>
      </c>
      <c r="GB304" s="2" t="s">
        <v>288</v>
      </c>
      <c r="GC304" s="2" t="s">
        <v>289</v>
      </c>
      <c r="GD304" s="2" t="s">
        <v>290</v>
      </c>
      <c r="GE304" s="2" t="s">
        <v>291</v>
      </c>
      <c r="GF304" s="2" t="s">
        <v>292</v>
      </c>
      <c r="GG304" s="2" t="s">
        <v>293</v>
      </c>
      <c r="GH304" s="2" t="s">
        <v>294</v>
      </c>
      <c r="GI304" s="2" t="s">
        <v>245</v>
      </c>
      <c r="GJ304" s="2" t="s">
        <v>125</v>
      </c>
      <c r="GK304" s="2" t="s">
        <v>113</v>
      </c>
      <c r="GL304" s="2" t="s">
        <v>112</v>
      </c>
      <c r="GM304" s="8"/>
      <c r="GN304" s="8"/>
      <c r="GO304" s="8"/>
      <c r="GP304" s="8"/>
    </row>
    <row r="305" spans="2:198" ht="32.25" customHeight="1" x14ac:dyDescent="0.3">
      <c r="B305" s="3" t="s">
        <v>19</v>
      </c>
      <c r="C305" s="3" t="s">
        <v>5</v>
      </c>
      <c r="D305" s="11">
        <v>43.386784165142409</v>
      </c>
      <c r="E305" s="11">
        <v>41.017511314442423</v>
      </c>
      <c r="F305" s="11">
        <v>40.690587507773316</v>
      </c>
      <c r="G305" s="11">
        <v>40.884761390983577</v>
      </c>
      <c r="H305" s="11">
        <v>41.794625337682405</v>
      </c>
      <c r="I305" s="11">
        <v>42.409257300258687</v>
      </c>
      <c r="J305" s="11">
        <v>43.658938890558375</v>
      </c>
      <c r="K305" s="11">
        <v>41.75354566849002</v>
      </c>
      <c r="L305" s="11">
        <v>41.781803688880046</v>
      </c>
      <c r="M305" s="11">
        <v>42.855542811071992</v>
      </c>
      <c r="N305" s="11">
        <v>45.38821477941724</v>
      </c>
      <c r="O305" s="11">
        <v>41.757690997261932</v>
      </c>
      <c r="P305" s="11">
        <v>41.72346920969543</v>
      </c>
      <c r="Q305" s="11">
        <v>44.09254370480128</v>
      </c>
      <c r="R305" s="11">
        <v>45.49238048139452</v>
      </c>
      <c r="S305" s="11">
        <v>42.798420999032537</v>
      </c>
      <c r="T305" s="11">
        <v>42.636096108706212</v>
      </c>
      <c r="U305" s="11">
        <v>43.205331641668572</v>
      </c>
      <c r="V305" s="11">
        <v>43.204201285193967</v>
      </c>
      <c r="W305" s="11">
        <v>43.665382319751657</v>
      </c>
      <c r="X305" s="11">
        <v>44.579556080450075</v>
      </c>
      <c r="Y305" s="11">
        <v>44.890978720325712</v>
      </c>
      <c r="Z305" s="11">
        <v>43.319152985993973</v>
      </c>
      <c r="AA305" s="11">
        <v>41.967081009025264</v>
      </c>
      <c r="AB305" s="11">
        <v>42.928683095681393</v>
      </c>
      <c r="AC305" s="11">
        <v>41.913000687341899</v>
      </c>
      <c r="AD305" s="11">
        <v>42.471302805112849</v>
      </c>
      <c r="AE305" s="11">
        <v>43.283374007278077</v>
      </c>
      <c r="AF305" s="11">
        <v>42.012158999281681</v>
      </c>
      <c r="AG305" s="11">
        <v>41.998468227641048</v>
      </c>
      <c r="AH305" s="11">
        <v>42.211174511051993</v>
      </c>
      <c r="AI305" s="11">
        <v>42.559513223641844</v>
      </c>
      <c r="AJ305" s="11">
        <v>41.543433361171864</v>
      </c>
      <c r="AK305" s="11">
        <v>42.007747185960874</v>
      </c>
      <c r="AL305" s="11">
        <v>43.111268351156966</v>
      </c>
      <c r="AM305" s="11">
        <v>43.391480975780389</v>
      </c>
      <c r="AN305" s="11">
        <v>41.827699948720493</v>
      </c>
      <c r="AO305" s="11">
        <v>41.421806742873727</v>
      </c>
      <c r="AP305" s="11">
        <v>42.073297479477702</v>
      </c>
      <c r="AQ305" s="11">
        <v>43.302680748274391</v>
      </c>
      <c r="AR305" s="11">
        <v>43.237190563257379</v>
      </c>
      <c r="AS305" s="11">
        <v>44.35005819049254</v>
      </c>
      <c r="AT305" s="11">
        <v>43.594935417003796</v>
      </c>
      <c r="AU305" s="11">
        <v>45.296358209085966</v>
      </c>
      <c r="AV305" s="11">
        <v>45.154143848385736</v>
      </c>
      <c r="AW305" s="11">
        <v>44.395530076048949</v>
      </c>
      <c r="AX305" s="11">
        <v>44.696543136018732</v>
      </c>
      <c r="AY305" s="11">
        <v>46.225313002567603</v>
      </c>
      <c r="AZ305" s="11">
        <v>47.606008009422595</v>
      </c>
      <c r="BA305" s="11">
        <v>47.990171806958642</v>
      </c>
      <c r="BB305" s="11">
        <v>49.548479009481788</v>
      </c>
      <c r="BC305" s="11">
        <v>51.382279693498951</v>
      </c>
      <c r="BD305" s="11">
        <v>51.118394140288899</v>
      </c>
      <c r="BE305" s="11">
        <v>45.044553312726265</v>
      </c>
      <c r="BF305" s="11">
        <v>46.482721647003153</v>
      </c>
      <c r="BG305" s="11">
        <v>45.133837557608835</v>
      </c>
      <c r="BH305" s="11">
        <v>45.763385733457092</v>
      </c>
      <c r="BI305" s="11">
        <v>46.0788913979924</v>
      </c>
      <c r="BJ305" s="11">
        <v>46.76361289208711</v>
      </c>
      <c r="BK305" s="11">
        <v>45.324796905784233</v>
      </c>
      <c r="BL305" s="11">
        <v>45.830224721406715</v>
      </c>
      <c r="BM305" s="11">
        <v>47.069126180674758</v>
      </c>
      <c r="BN305" s="11">
        <v>47.774391253697949</v>
      </c>
      <c r="BO305" s="11">
        <v>47.548051124080182</v>
      </c>
      <c r="BP305" s="11">
        <v>48.111566718496789</v>
      </c>
      <c r="BQ305" s="11">
        <v>47.402760311314353</v>
      </c>
      <c r="BR305" s="11">
        <v>47.357608463964915</v>
      </c>
      <c r="BS305" s="11">
        <v>46.764476741475121</v>
      </c>
      <c r="BT305" s="11">
        <v>46.241234479591569</v>
      </c>
      <c r="BU305" s="11">
        <v>48.621703304989715</v>
      </c>
      <c r="BV305" s="11">
        <v>47.091311834326852</v>
      </c>
      <c r="BW305" s="11">
        <v>46.588646426267672</v>
      </c>
      <c r="BX305" s="11">
        <v>46.569350889536395</v>
      </c>
      <c r="BY305" s="11">
        <v>47.359561737930065</v>
      </c>
      <c r="BZ305" s="11">
        <v>43.358140661398629</v>
      </c>
      <c r="CA305" s="11">
        <v>45.042205503703556</v>
      </c>
      <c r="CB305" s="11">
        <v>43.292618388707915</v>
      </c>
      <c r="CC305" s="11">
        <v>44.422631839320303</v>
      </c>
      <c r="CD305" s="11">
        <v>45.837478657928393</v>
      </c>
      <c r="CE305" s="11">
        <v>43.588916341962751</v>
      </c>
      <c r="CF305" s="11">
        <v>43.309392425137347</v>
      </c>
      <c r="CG305" s="11">
        <v>43.608347516781208</v>
      </c>
      <c r="CH305" s="11">
        <v>44.176910004633704</v>
      </c>
      <c r="CI305" s="11">
        <v>45.067407960636757</v>
      </c>
      <c r="CJ305" s="11">
        <v>43.990154706630179</v>
      </c>
      <c r="CK305" s="11">
        <v>45.023931443947731</v>
      </c>
      <c r="CL305" s="11">
        <v>46.954505904646702</v>
      </c>
      <c r="CM305" s="11">
        <v>46.329305130344991</v>
      </c>
      <c r="CN305" s="11">
        <v>44.330333056260606</v>
      </c>
      <c r="CO305" s="11">
        <v>45.578413062337582</v>
      </c>
      <c r="CP305" s="11">
        <v>45.897851414531893</v>
      </c>
      <c r="CQ305" s="11">
        <v>46.68035867390514</v>
      </c>
      <c r="CR305" s="11">
        <v>47.04089843884875</v>
      </c>
      <c r="CS305" s="11">
        <v>48.049562646535065</v>
      </c>
      <c r="CT305" s="11">
        <v>47.203282713288665</v>
      </c>
      <c r="CU305" s="11">
        <v>48.690981655238438</v>
      </c>
      <c r="CV305" s="11">
        <v>47.274975606575524</v>
      </c>
      <c r="CW305" s="11">
        <v>47.9849556017829</v>
      </c>
      <c r="CX305" s="11">
        <v>47.991487058330577</v>
      </c>
      <c r="CY305" s="11">
        <v>48.605309231824371</v>
      </c>
      <c r="CZ305" s="11">
        <v>49.720137828458981</v>
      </c>
      <c r="DA305" s="11">
        <v>50.629375042330196</v>
      </c>
      <c r="DB305" s="11">
        <v>51.695130637967559</v>
      </c>
      <c r="DC305" s="11">
        <v>56.570802273235756</v>
      </c>
      <c r="DD305" s="11">
        <v>55.470090365669179</v>
      </c>
      <c r="DE305" s="11">
        <v>49.621046210928093</v>
      </c>
      <c r="DF305" s="11">
        <v>49.011803893993886</v>
      </c>
      <c r="DG305" s="11">
        <v>48.902340315262784</v>
      </c>
      <c r="DH305" s="11">
        <v>49.817270459592848</v>
      </c>
      <c r="DI305" s="11">
        <v>50.952323245009396</v>
      </c>
      <c r="DJ305" s="11">
        <v>51.433289551405139</v>
      </c>
      <c r="DK305" s="11">
        <v>51.399629738317969</v>
      </c>
      <c r="DL305" s="11">
        <v>51.178725126295568</v>
      </c>
      <c r="DM305" s="11">
        <v>52.535233979391414</v>
      </c>
      <c r="DN305" s="11">
        <v>52.91793606486727</v>
      </c>
      <c r="DO305" s="11">
        <v>50.198330698701291</v>
      </c>
      <c r="DP305" s="11">
        <v>49.181743291913705</v>
      </c>
      <c r="DQ305" s="11">
        <v>51.372693467361344</v>
      </c>
      <c r="DR305" s="11">
        <v>52.515993593233759</v>
      </c>
      <c r="DS305" s="11">
        <v>53.14950928940668</v>
      </c>
      <c r="DT305" s="11">
        <v>53.307480707223448</v>
      </c>
      <c r="DU305" s="11">
        <v>51.829871949342873</v>
      </c>
      <c r="DV305" s="11">
        <v>48.391902515791259</v>
      </c>
      <c r="DW305" s="11">
        <v>49.889553243218394</v>
      </c>
      <c r="DX305" s="11">
        <v>48.777900771797967</v>
      </c>
      <c r="DY305" s="11">
        <v>50.300620967825083</v>
      </c>
      <c r="DZ305" s="11">
        <v>48.141221850554764</v>
      </c>
      <c r="EA305" s="11">
        <v>47.389127460069275</v>
      </c>
      <c r="EB305" s="11">
        <v>46.276394248402518</v>
      </c>
      <c r="EC305" s="11">
        <v>47.174694313773557</v>
      </c>
      <c r="ED305" s="11">
        <v>47.924648944713347</v>
      </c>
      <c r="EE305" s="11">
        <v>49.51781339238358</v>
      </c>
      <c r="EF305" s="11">
        <v>49.427623265873102</v>
      </c>
      <c r="EG305" s="11">
        <v>49.360178615232414</v>
      </c>
      <c r="EH305" s="11">
        <v>50.381557981265473</v>
      </c>
      <c r="EI305" s="11">
        <v>49.326145881695858</v>
      </c>
      <c r="EJ305" s="11">
        <v>50.182508847792967</v>
      </c>
      <c r="EK305" s="11">
        <v>48.338176313639821</v>
      </c>
      <c r="EL305" s="11">
        <v>49.948013176662641</v>
      </c>
      <c r="EM305" s="11">
        <v>50.956090333305553</v>
      </c>
      <c r="EN305" s="11">
        <v>50.495188810140135</v>
      </c>
      <c r="EO305" s="11">
        <v>51.372834045996697</v>
      </c>
      <c r="EP305" s="11">
        <v>51.402440631118971</v>
      </c>
      <c r="EQ305" s="11">
        <v>52.616110062139398</v>
      </c>
      <c r="ER305" s="11">
        <v>51.839324395369417</v>
      </c>
      <c r="ES305" s="11">
        <v>52.010205600639239</v>
      </c>
      <c r="ET305" s="11">
        <v>51.69709055459434</v>
      </c>
      <c r="EU305" s="11">
        <v>52.80468626362935</v>
      </c>
      <c r="EV305" s="11">
        <v>52.3415074755628</v>
      </c>
      <c r="EW305" s="11">
        <v>52.146455805289492</v>
      </c>
      <c r="EX305" s="11">
        <v>53.8963143906212</v>
      </c>
      <c r="EY305" s="11">
        <v>53.428543046137676</v>
      </c>
      <c r="EZ305" s="11">
        <v>54.248538958563678</v>
      </c>
      <c r="FA305" s="11">
        <v>55.158540628664632</v>
      </c>
      <c r="FB305" s="11">
        <v>57.475008136115008</v>
      </c>
      <c r="FC305" s="11">
        <v>60.524591357400269</v>
      </c>
      <c r="FD305" s="11">
        <v>60.506677474787935</v>
      </c>
      <c r="FE305" s="11">
        <f t="shared" ref="FE305:FF322" si="179">FE57/FE7</f>
        <v>52.322323176999035</v>
      </c>
      <c r="FF305" s="11">
        <f t="shared" si="179"/>
        <v>52.932117753950244</v>
      </c>
      <c r="FG305" s="11">
        <f t="shared" ref="FG305:FH305" si="180">FG57/FG7</f>
        <v>53.099994532924683</v>
      </c>
      <c r="FH305" s="11">
        <f t="shared" si="180"/>
        <v>53.19674750076063</v>
      </c>
      <c r="FI305" s="11">
        <f t="shared" ref="FI305:FV305" si="181">FI57/FI7</f>
        <v>54.884534703091632</v>
      </c>
      <c r="FJ305" s="11">
        <f t="shared" si="181"/>
        <v>54.814357345772528</v>
      </c>
      <c r="FK305" s="11">
        <f t="shared" si="181"/>
        <v>54.60913307985404</v>
      </c>
      <c r="FL305" s="11">
        <f t="shared" si="181"/>
        <v>54.161777214009696</v>
      </c>
      <c r="FM305" s="11">
        <f t="shared" si="181"/>
        <v>55.038320124598037</v>
      </c>
      <c r="FN305" s="11">
        <f t="shared" si="181"/>
        <v>56.258159123571964</v>
      </c>
      <c r="FO305" s="11">
        <f t="shared" si="181"/>
        <v>54.449596290871739</v>
      </c>
      <c r="FP305" s="11">
        <f t="shared" si="181"/>
        <v>54.166479988581266</v>
      </c>
      <c r="FQ305" s="11">
        <f t="shared" si="181"/>
        <v>56.923746704506009</v>
      </c>
      <c r="FR305" s="11">
        <f t="shared" si="181"/>
        <v>59.199604386744518</v>
      </c>
      <c r="FS305" s="11">
        <f t="shared" si="181"/>
        <v>58.534315413763011</v>
      </c>
      <c r="FT305" s="11">
        <f t="shared" si="181"/>
        <v>55.081344435600123</v>
      </c>
      <c r="FU305" s="11">
        <f t="shared" si="181"/>
        <v>58.173620906008018</v>
      </c>
      <c r="FV305" s="11">
        <f t="shared" si="181"/>
        <v>52.506112168792235</v>
      </c>
      <c r="FW305" s="11">
        <f>FW57/FW7</f>
        <v>54.827313507271334</v>
      </c>
      <c r="FX305" s="11">
        <f t="shared" ref="FX305" si="182">FX57/FX7</f>
        <v>54.743416072143695</v>
      </c>
      <c r="FY305" s="11">
        <f>FY57/FY7</f>
        <v>53.209407595928738</v>
      </c>
      <c r="FZ305" s="11">
        <f t="shared" ref="FZ305:GH320" si="183">FY57/FZ7</f>
        <v>54.373422451931326</v>
      </c>
      <c r="GA305" s="11">
        <f t="shared" si="183"/>
        <v>53.6821325888777</v>
      </c>
      <c r="GB305" s="11">
        <f t="shared" si="183"/>
        <v>49.88213195047198</v>
      </c>
      <c r="GC305" s="11">
        <f t="shared" si="183"/>
        <v>52.573514788853139</v>
      </c>
      <c r="GD305" s="11">
        <f t="shared" si="183"/>
        <v>56.509382557571584</v>
      </c>
      <c r="GE305" s="11">
        <f t="shared" si="183"/>
        <v>49.81358502865092</v>
      </c>
      <c r="GF305" s="11">
        <f t="shared" si="183"/>
        <v>52.073688399172532</v>
      </c>
      <c r="GG305" s="11">
        <f t="shared" si="183"/>
        <v>55.692908750918249</v>
      </c>
      <c r="GH305" s="11">
        <f t="shared" si="183"/>
        <v>56.01844364796235</v>
      </c>
      <c r="GI305" s="67">
        <f t="shared" ref="GI305:GI322" si="184">AVERAGE(FE305:GH305)</f>
        <v>54.458387739671778</v>
      </c>
      <c r="GJ305" s="67">
        <v>51.036285154906928</v>
      </c>
      <c r="GK305" s="67">
        <v>46.590136255465964</v>
      </c>
      <c r="GL305" s="67">
        <v>43.4825810367157</v>
      </c>
      <c r="GM305" s="30"/>
      <c r="GN305" s="30"/>
      <c r="GO305" s="30"/>
      <c r="GP305" s="30"/>
    </row>
    <row r="306" spans="2:198" ht="32.25" customHeight="1" x14ac:dyDescent="0.3">
      <c r="B306" s="3" t="s">
        <v>20</v>
      </c>
      <c r="C306" s="3" t="s">
        <v>6</v>
      </c>
      <c r="D306" s="11">
        <v>70.52652276295133</v>
      </c>
      <c r="E306" s="11">
        <v>75.835357466063357</v>
      </c>
      <c r="F306" s="11">
        <v>81.421520355006749</v>
      </c>
      <c r="G306" s="11">
        <v>77.460024761904762</v>
      </c>
      <c r="H306" s="11">
        <v>68.750035003684602</v>
      </c>
      <c r="I306" s="11">
        <v>70.582465090299749</v>
      </c>
      <c r="J306" s="11">
        <v>76.138032984023368</v>
      </c>
      <c r="K306" s="11">
        <v>68.260518292682931</v>
      </c>
      <c r="L306" s="11">
        <v>86.947196415508415</v>
      </c>
      <c r="M306" s="11">
        <v>74.864192923781019</v>
      </c>
      <c r="N306" s="11">
        <v>68.650223723089908</v>
      </c>
      <c r="O306" s="11">
        <v>70.350208868894597</v>
      </c>
      <c r="P306" s="11">
        <v>59.283983101991552</v>
      </c>
      <c r="Q306" s="11">
        <v>52.818645418326696</v>
      </c>
      <c r="R306" s="11">
        <v>53.40774436090225</v>
      </c>
      <c r="S306" s="11">
        <v>63.41215628090999</v>
      </c>
      <c r="T306" s="11">
        <v>67.49574579084657</v>
      </c>
      <c r="U306" s="11">
        <v>62.714624134520278</v>
      </c>
      <c r="V306" s="11">
        <v>69.566546666666667</v>
      </c>
      <c r="W306" s="11">
        <v>69.040500290866774</v>
      </c>
      <c r="X306" s="11">
        <v>70.738550935173421</v>
      </c>
      <c r="Y306" s="11">
        <v>82.761219724690719</v>
      </c>
      <c r="Z306" s="11">
        <v>83.58508347529812</v>
      </c>
      <c r="AA306" s="11">
        <v>70.324815751445087</v>
      </c>
      <c r="AB306" s="11">
        <v>74.823390267483077</v>
      </c>
      <c r="AC306" s="11">
        <v>75.735225075528703</v>
      </c>
      <c r="AD306" s="11">
        <v>84.503379496975484</v>
      </c>
      <c r="AE306" s="11">
        <v>85.754139298746622</v>
      </c>
      <c r="AF306" s="11">
        <v>82.697749472414827</v>
      </c>
      <c r="AG306" s="11">
        <v>88.455576608951333</v>
      </c>
      <c r="AH306" s="11">
        <v>80.514657423827174</v>
      </c>
      <c r="AI306" s="11">
        <v>85.04323675790971</v>
      </c>
      <c r="AJ306" s="11">
        <v>86.071852896914962</v>
      </c>
      <c r="AK306" s="11">
        <v>80.234868080703563</v>
      </c>
      <c r="AL306" s="11">
        <v>82.53070533419023</v>
      </c>
      <c r="AM306" s="11">
        <v>79.040335447263018</v>
      </c>
      <c r="AN306" s="11">
        <v>79.516307184145333</v>
      </c>
      <c r="AO306" s="11">
        <v>81.613699013157898</v>
      </c>
      <c r="AP306" s="11">
        <v>84.492011752506059</v>
      </c>
      <c r="AQ306" s="11">
        <v>81.283276566757493</v>
      </c>
      <c r="AR306" s="11">
        <v>77.541939048297991</v>
      </c>
      <c r="AS306" s="11">
        <v>84.570200712811854</v>
      </c>
      <c r="AT306" s="11">
        <v>79.090060832025117</v>
      </c>
      <c r="AU306" s="11">
        <v>77.261345914558277</v>
      </c>
      <c r="AV306" s="11">
        <v>79.497050710799911</v>
      </c>
      <c r="AW306" s="11">
        <v>78.015124856815589</v>
      </c>
      <c r="AX306" s="11">
        <v>68.733088754936603</v>
      </c>
      <c r="AY306" s="11">
        <v>81.156676415291415</v>
      </c>
      <c r="AZ306" s="11">
        <v>73.953314574034536</v>
      </c>
      <c r="BA306" s="11">
        <v>80.201860240030967</v>
      </c>
      <c r="BB306" s="11">
        <v>71.783969505783389</v>
      </c>
      <c r="BC306" s="11">
        <v>71.168637220576358</v>
      </c>
      <c r="BD306" s="11">
        <v>74.974965086365302</v>
      </c>
      <c r="BE306" s="11">
        <v>76.571501532175688</v>
      </c>
      <c r="BF306" s="11">
        <v>85.524004865103933</v>
      </c>
      <c r="BG306" s="11">
        <v>74.316931567328922</v>
      </c>
      <c r="BH306" s="11">
        <v>81.689674107142849</v>
      </c>
      <c r="BI306" s="11">
        <v>76.813614355489491</v>
      </c>
      <c r="BJ306" s="11">
        <v>72.233823470810918</v>
      </c>
      <c r="BK306" s="11">
        <v>76.022611876075729</v>
      </c>
      <c r="BL306" s="11">
        <v>78.224248977206315</v>
      </c>
      <c r="BM306" s="11">
        <v>78.904401664932365</v>
      </c>
      <c r="BN306" s="11">
        <v>78.315336566440351</v>
      </c>
      <c r="BO306" s="11">
        <v>91.274387244685286</v>
      </c>
      <c r="BP306" s="11">
        <v>76.085078909612619</v>
      </c>
      <c r="BQ306" s="11">
        <v>85.425252283601566</v>
      </c>
      <c r="BR306" s="11">
        <v>93.62554900308902</v>
      </c>
      <c r="BS306" s="11">
        <v>81.420583405358684</v>
      </c>
      <c r="BT306" s="11">
        <v>76.676956896551729</v>
      </c>
      <c r="BU306" s="11">
        <v>85.825906630581869</v>
      </c>
      <c r="BV306" s="11">
        <v>92.108315040650396</v>
      </c>
      <c r="BW306" s="11">
        <v>75.991798186702482</v>
      </c>
      <c r="BX306" s="11">
        <v>83.339506172839506</v>
      </c>
      <c r="BY306" s="11">
        <v>77.510372445616355</v>
      </c>
      <c r="BZ306" s="11">
        <v>79.135518095238083</v>
      </c>
      <c r="CA306" s="11">
        <v>86.43858845379971</v>
      </c>
      <c r="CB306" s="11">
        <v>79.535914409896364</v>
      </c>
      <c r="CC306" s="11">
        <v>90.806770034274521</v>
      </c>
      <c r="CD306" s="11">
        <v>90.760556039742028</v>
      </c>
      <c r="CE306" s="11">
        <v>80.257801186017474</v>
      </c>
      <c r="CF306" s="11">
        <v>89.488544407894736</v>
      </c>
      <c r="CG306" s="11">
        <v>95.02837677512133</v>
      </c>
      <c r="CH306" s="11">
        <v>90.070607622905541</v>
      </c>
      <c r="CI306" s="11">
        <v>102.62143539790479</v>
      </c>
      <c r="CJ306" s="11">
        <v>94.246674596431617</v>
      </c>
      <c r="CK306" s="11">
        <v>95.331884236453206</v>
      </c>
      <c r="CL306" s="11">
        <v>84.945889182058053</v>
      </c>
      <c r="CM306" s="11">
        <v>78.966548541288944</v>
      </c>
      <c r="CN306" s="11">
        <v>78.337808930425751</v>
      </c>
      <c r="CO306" s="11">
        <v>98.06980600292826</v>
      </c>
      <c r="CP306" s="11">
        <v>86.958820711258525</v>
      </c>
      <c r="CQ306" s="11">
        <v>88.994038209402504</v>
      </c>
      <c r="CR306" s="11">
        <v>95.258127326150827</v>
      </c>
      <c r="CS306" s="11">
        <v>97.987795171633337</v>
      </c>
      <c r="CT306" s="11">
        <v>83.055812015503875</v>
      </c>
      <c r="CU306" s="11">
        <v>88.29676195814649</v>
      </c>
      <c r="CV306" s="11">
        <v>98.521425809569834</v>
      </c>
      <c r="CW306" s="11">
        <v>97.600051740357472</v>
      </c>
      <c r="CX306" s="11">
        <v>81.008699238578686</v>
      </c>
      <c r="CY306" s="11">
        <v>99.109377949377944</v>
      </c>
      <c r="CZ306" s="11">
        <v>88.853546901172521</v>
      </c>
      <c r="DA306" s="11">
        <v>89.977403371710537</v>
      </c>
      <c r="DB306" s="11">
        <v>85.984321223709372</v>
      </c>
      <c r="DC306" s="11">
        <v>88.360162898127882</v>
      </c>
      <c r="DD306" s="11">
        <v>100.28423014145811</v>
      </c>
      <c r="DE306" s="11">
        <v>87.143993390950683</v>
      </c>
      <c r="DF306" s="11">
        <v>85.009203001419593</v>
      </c>
      <c r="DG306" s="11">
        <v>91.334814896430146</v>
      </c>
      <c r="DH306" s="11">
        <v>75.572266397124878</v>
      </c>
      <c r="DI306" s="11">
        <v>84.808851723434628</v>
      </c>
      <c r="DJ306" s="11">
        <v>76.027344355991019</v>
      </c>
      <c r="DK306" s="11">
        <v>83.211901005718786</v>
      </c>
      <c r="DL306" s="11">
        <v>78.079130517503799</v>
      </c>
      <c r="DM306" s="11">
        <v>78.844886116062597</v>
      </c>
      <c r="DN306" s="11">
        <v>83.711962013295349</v>
      </c>
      <c r="DO306" s="11">
        <v>82.809189136381391</v>
      </c>
      <c r="DP306" s="11">
        <v>89.057645974185618</v>
      </c>
      <c r="DQ306" s="11">
        <v>85.745029017410445</v>
      </c>
      <c r="DR306" s="11">
        <v>78.532982682387626</v>
      </c>
      <c r="DS306" s="11">
        <v>77.97898520876241</v>
      </c>
      <c r="DT306" s="11">
        <v>87.878763527515531</v>
      </c>
      <c r="DU306" s="11">
        <v>86.811524064171124</v>
      </c>
      <c r="DV306" s="11">
        <v>88.786744995648391</v>
      </c>
      <c r="DW306" s="11">
        <v>85.442963959117805</v>
      </c>
      <c r="DX306" s="11">
        <v>85.622576937337783</v>
      </c>
      <c r="DY306" s="11">
        <v>83.51956382410539</v>
      </c>
      <c r="DZ306" s="11">
        <v>85.443379258983427</v>
      </c>
      <c r="EA306" s="11">
        <v>83.428704879376028</v>
      </c>
      <c r="EB306" s="11">
        <v>89.184752453653218</v>
      </c>
      <c r="EC306" s="11">
        <v>84.071536988685807</v>
      </c>
      <c r="ED306" s="11">
        <v>88.203345752608044</v>
      </c>
      <c r="EE306" s="11">
        <v>83.856764132553607</v>
      </c>
      <c r="EF306" s="11">
        <v>101.05006157865274</v>
      </c>
      <c r="EG306" s="11">
        <v>96.108164444444441</v>
      </c>
      <c r="EH306" s="11">
        <v>98.866349077640379</v>
      </c>
      <c r="EI306" s="11">
        <v>89.209657576378916</v>
      </c>
      <c r="EJ306" s="11">
        <v>99.226995083981976</v>
      </c>
      <c r="EK306" s="11">
        <v>92.75122349102773</v>
      </c>
      <c r="EL306" s="11">
        <v>90.041242649941196</v>
      </c>
      <c r="EM306" s="11">
        <v>92.671501287383634</v>
      </c>
      <c r="EN306" s="11">
        <v>84.474410638726582</v>
      </c>
      <c r="EO306" s="11">
        <v>102.37134460547504</v>
      </c>
      <c r="EP306" s="11">
        <v>79.561373189145073</v>
      </c>
      <c r="EQ306" s="11">
        <v>87.33585169927909</v>
      </c>
      <c r="ER306" s="11">
        <v>88.546241570805236</v>
      </c>
      <c r="ES306" s="11">
        <v>81.819383709519144</v>
      </c>
      <c r="ET306" s="11">
        <v>89.129867283329986</v>
      </c>
      <c r="EU306" s="11">
        <v>80.848323256751314</v>
      </c>
      <c r="EV306" s="11">
        <v>90.714012517385257</v>
      </c>
      <c r="EW306" s="11">
        <v>83.970915690866505</v>
      </c>
      <c r="EX306" s="11">
        <v>90.457046642961728</v>
      </c>
      <c r="EY306" s="11">
        <v>86.374371024009847</v>
      </c>
      <c r="EZ306" s="11">
        <v>80.657251941328738</v>
      </c>
      <c r="FA306" s="11">
        <v>83.586980432543768</v>
      </c>
      <c r="FB306" s="11">
        <v>83.89668680975204</v>
      </c>
      <c r="FC306" s="11">
        <v>79.741536435469712</v>
      </c>
      <c r="FD306" s="11">
        <v>91.873970900272809</v>
      </c>
      <c r="FE306" s="11">
        <f t="shared" si="179"/>
        <v>95.397985034740785</v>
      </c>
      <c r="FF306" s="11">
        <f t="shared" si="179"/>
        <v>89.901109486000834</v>
      </c>
      <c r="FG306" s="11">
        <f t="shared" ref="FG306:FH306" si="185">FG58/FG8</f>
        <v>82.368298353909466</v>
      </c>
      <c r="FH306" s="11">
        <f t="shared" si="185"/>
        <v>83.985825377883842</v>
      </c>
      <c r="FI306" s="11">
        <f t="shared" ref="FI306:FV306" si="186">FI58/FI8</f>
        <v>72.870232032854219</v>
      </c>
      <c r="FJ306" s="11">
        <f t="shared" si="186"/>
        <v>85.033911226114654</v>
      </c>
      <c r="FK306" s="11">
        <f t="shared" si="186"/>
        <v>94.362537612838508</v>
      </c>
      <c r="FL306" s="11">
        <f t="shared" si="186"/>
        <v>90.880627041149566</v>
      </c>
      <c r="FM306" s="11">
        <f t="shared" si="186"/>
        <v>89.149799586776865</v>
      </c>
      <c r="FN306" s="11">
        <f t="shared" si="186"/>
        <v>84.967139364303179</v>
      </c>
      <c r="FO306" s="11">
        <f t="shared" si="186"/>
        <v>78.835070136206554</v>
      </c>
      <c r="FP306" s="11">
        <f t="shared" si="186"/>
        <v>89.284946236559136</v>
      </c>
      <c r="FQ306" s="11">
        <f t="shared" si="186"/>
        <v>98.376558867047137</v>
      </c>
      <c r="FR306" s="11">
        <f t="shared" si="186"/>
        <v>89.489043478260868</v>
      </c>
      <c r="FS306" s="11">
        <f t="shared" si="186"/>
        <v>89.138336851982174</v>
      </c>
      <c r="FT306" s="11">
        <f t="shared" si="186"/>
        <v>83.030473238272378</v>
      </c>
      <c r="FU306" s="11">
        <f t="shared" si="186"/>
        <v>101.50121890547264</v>
      </c>
      <c r="FV306" s="11">
        <f t="shared" si="186"/>
        <v>103.94412326656395</v>
      </c>
      <c r="FW306" s="11">
        <f t="shared" ref="FW306:FY306" si="187">FW58/FW8</f>
        <v>93.454879684418145</v>
      </c>
      <c r="FX306" s="11">
        <f t="shared" si="187"/>
        <v>96.11782131979696</v>
      </c>
      <c r="FY306" s="11">
        <f t="shared" si="187"/>
        <v>85.820599797365745</v>
      </c>
      <c r="FZ306" s="11">
        <f t="shared" ref="FZ306:FZ322" si="188">FY58/FZ8</f>
        <v>89.958508920985551</v>
      </c>
      <c r="GA306" s="11">
        <f t="shared" ref="GA306:GD320" si="189">FZ58/GA8</f>
        <v>128.9640987523228</v>
      </c>
      <c r="GB306" s="11">
        <f t="shared" si="189"/>
        <v>74.667846027846025</v>
      </c>
      <c r="GC306" s="11">
        <f t="shared" si="189"/>
        <v>98.311855818743567</v>
      </c>
      <c r="GD306" s="11">
        <f t="shared" si="189"/>
        <v>97.152268618166161</v>
      </c>
      <c r="GE306" s="11">
        <f t="shared" ref="GE306:GH322" si="190">GD58/GE8</f>
        <v>101.53605696202531</v>
      </c>
      <c r="GF306" s="11">
        <f t="shared" si="190"/>
        <v>95.736904069767434</v>
      </c>
      <c r="GG306" s="11">
        <f t="shared" si="183"/>
        <v>98.477083757896878</v>
      </c>
      <c r="GH306" s="11">
        <f t="shared" si="183"/>
        <v>111.96703556387459</v>
      </c>
      <c r="GI306" s="67">
        <f t="shared" si="184"/>
        <v>92.489406513004823</v>
      </c>
      <c r="GJ306" s="67">
        <v>86.336095660676477</v>
      </c>
      <c r="GK306" s="67">
        <v>86.095756762438157</v>
      </c>
      <c r="GL306" s="67">
        <v>76.509924729450674</v>
      </c>
      <c r="GM306" s="30"/>
      <c r="GN306" s="30"/>
      <c r="GO306" s="30"/>
      <c r="GP306" s="30"/>
    </row>
    <row r="307" spans="2:198" ht="32.25" customHeight="1" x14ac:dyDescent="0.3">
      <c r="B307" s="3" t="s">
        <v>7</v>
      </c>
      <c r="C307" s="3" t="s">
        <v>8</v>
      </c>
      <c r="D307" s="11">
        <v>32.077348331378616</v>
      </c>
      <c r="E307" s="11">
        <v>27.653139446140429</v>
      </c>
      <c r="F307" s="11">
        <v>27.180669963156873</v>
      </c>
      <c r="G307" s="11">
        <v>28.181515016133034</v>
      </c>
      <c r="H307" s="11">
        <v>27.987696419027259</v>
      </c>
      <c r="I307" s="11">
        <v>27.679110598857033</v>
      </c>
      <c r="J307" s="11">
        <v>27.746076679029446</v>
      </c>
      <c r="K307" s="11">
        <v>30.44845769368083</v>
      </c>
      <c r="L307" s="11">
        <v>33.212628345396396</v>
      </c>
      <c r="M307" s="11">
        <v>33.161639318825401</v>
      </c>
      <c r="N307" s="11">
        <v>41.80860635254065</v>
      </c>
      <c r="O307" s="11">
        <v>36.220025269262635</v>
      </c>
      <c r="P307" s="11">
        <v>38.645475220084776</v>
      </c>
      <c r="Q307" s="11">
        <v>43.631366237482119</v>
      </c>
      <c r="R307" s="11">
        <v>45.985968694931067</v>
      </c>
      <c r="S307" s="11">
        <v>36.076292417260156</v>
      </c>
      <c r="T307" s="11">
        <v>34.975024922006668</v>
      </c>
      <c r="U307" s="11">
        <v>35.592338644151624</v>
      </c>
      <c r="V307" s="11">
        <v>34.496308202534976</v>
      </c>
      <c r="W307" s="11">
        <v>34.524294882621177</v>
      </c>
      <c r="X307" s="11">
        <v>32.825970497142308</v>
      </c>
      <c r="Y307" s="11">
        <v>33.471937141130255</v>
      </c>
      <c r="Z307" s="11">
        <v>33.653833026104536</v>
      </c>
      <c r="AA307" s="11">
        <v>33.351663020323564</v>
      </c>
      <c r="AB307" s="11">
        <v>35.46211540088553</v>
      </c>
      <c r="AC307" s="11">
        <v>35.910067980779729</v>
      </c>
      <c r="AD307" s="11">
        <v>35.061491049527689</v>
      </c>
      <c r="AE307" s="11">
        <v>36.511190476190478</v>
      </c>
      <c r="AF307" s="11">
        <v>35.981813480563609</v>
      </c>
      <c r="AG307" s="11">
        <v>36.050017018128003</v>
      </c>
      <c r="AH307" s="11">
        <v>37.65188033551717</v>
      </c>
      <c r="AI307" s="11">
        <v>37.588351283765377</v>
      </c>
      <c r="AJ307" s="11">
        <v>37.15444137060765</v>
      </c>
      <c r="AK307" s="11">
        <v>37.53335868617382</v>
      </c>
      <c r="AL307" s="11">
        <v>40.076425991005387</v>
      </c>
      <c r="AM307" s="11">
        <v>39.65992383722363</v>
      </c>
      <c r="AN307" s="11">
        <v>39.55248729550992</v>
      </c>
      <c r="AO307" s="11">
        <v>38.386450080330498</v>
      </c>
      <c r="AP307" s="11">
        <v>39.935875940390055</v>
      </c>
      <c r="AQ307" s="11">
        <v>40.174797323412889</v>
      </c>
      <c r="AR307" s="11">
        <v>41.069743849085008</v>
      </c>
      <c r="AS307" s="11">
        <v>42.685977440763082</v>
      </c>
      <c r="AT307" s="11">
        <v>40.985406261883639</v>
      </c>
      <c r="AU307" s="11">
        <v>43.52334700662216</v>
      </c>
      <c r="AV307" s="11">
        <v>44.050231425743107</v>
      </c>
      <c r="AW307" s="11">
        <v>44.142016726076228</v>
      </c>
      <c r="AX307" s="11">
        <v>45.471855918377912</v>
      </c>
      <c r="AY307" s="11">
        <v>44.849713485455851</v>
      </c>
      <c r="AZ307" s="11">
        <v>46.917298953217241</v>
      </c>
      <c r="BA307" s="11">
        <v>46.459610205873744</v>
      </c>
      <c r="BB307" s="11">
        <v>49.169527553837653</v>
      </c>
      <c r="BC307" s="11">
        <v>52.44403414405987</v>
      </c>
      <c r="BD307" s="11">
        <v>48.844000986477042</v>
      </c>
      <c r="BE307" s="11">
        <v>45.715096547082879</v>
      </c>
      <c r="BF307" s="11">
        <v>45.248044461461149</v>
      </c>
      <c r="BG307" s="11">
        <v>44.875286509421052</v>
      </c>
      <c r="BH307" s="11">
        <v>45.275223880597011</v>
      </c>
      <c r="BI307" s="11">
        <v>45.616263909495544</v>
      </c>
      <c r="BJ307" s="11">
        <v>45.882150884562911</v>
      </c>
      <c r="BK307" s="11">
        <v>47.054759066616811</v>
      </c>
      <c r="BL307" s="11">
        <v>47.914768148838725</v>
      </c>
      <c r="BM307" s="11">
        <v>53.747634302114072</v>
      </c>
      <c r="BN307" s="11">
        <v>53.322860229991512</v>
      </c>
      <c r="BO307" s="11">
        <v>53.013602272503107</v>
      </c>
      <c r="BP307" s="11">
        <v>57.223513498396599</v>
      </c>
      <c r="BQ307" s="11">
        <v>52.395848764307068</v>
      </c>
      <c r="BR307" s="11">
        <v>51.719146875978353</v>
      </c>
      <c r="BS307" s="11">
        <v>51.705788610002614</v>
      </c>
      <c r="BT307" s="11">
        <v>49.364289380422825</v>
      </c>
      <c r="BU307" s="11">
        <v>50.774646898794288</v>
      </c>
      <c r="BV307" s="11">
        <v>48.685779674166021</v>
      </c>
      <c r="BW307" s="11">
        <v>47.520088851939413</v>
      </c>
      <c r="BX307" s="11">
        <v>49.409308355765532</v>
      </c>
      <c r="BY307" s="11">
        <v>49.784372820472484</v>
      </c>
      <c r="BZ307" s="11">
        <v>46.253763086795004</v>
      </c>
      <c r="CA307" s="11">
        <v>46.330132122891904</v>
      </c>
      <c r="CB307" s="11">
        <v>43.618848306653597</v>
      </c>
      <c r="CC307" s="11">
        <v>44.51538990486798</v>
      </c>
      <c r="CD307" s="11">
        <v>48.124906619282527</v>
      </c>
      <c r="CE307" s="11">
        <v>44.742604281233447</v>
      </c>
      <c r="CF307" s="11">
        <v>44.69044139024713</v>
      </c>
      <c r="CG307" s="11">
        <v>45.823588364802205</v>
      </c>
      <c r="CH307" s="11">
        <v>47.329867916576731</v>
      </c>
      <c r="CI307" s="11">
        <v>45.522685782103011</v>
      </c>
      <c r="CJ307" s="11">
        <v>43.72926865819116</v>
      </c>
      <c r="CK307" s="11">
        <v>45.309027471588102</v>
      </c>
      <c r="CL307" s="11">
        <v>47.111765733918539</v>
      </c>
      <c r="CM307" s="11">
        <v>49.517478278625759</v>
      </c>
      <c r="CN307" s="11">
        <v>46.276913769483535</v>
      </c>
      <c r="CO307" s="11">
        <v>49.918737299675286</v>
      </c>
      <c r="CP307" s="11">
        <v>49.116678388057117</v>
      </c>
      <c r="CQ307" s="11">
        <v>48.774685300271059</v>
      </c>
      <c r="CR307" s="11">
        <v>48.824475909580663</v>
      </c>
      <c r="CS307" s="11">
        <v>50.209354532810721</v>
      </c>
      <c r="CT307" s="11">
        <v>49.466135395818256</v>
      </c>
      <c r="CU307" s="11">
        <v>51.400743099997037</v>
      </c>
      <c r="CV307" s="11">
        <v>51.291335351411597</v>
      </c>
      <c r="CW307" s="11">
        <v>52.249093756666035</v>
      </c>
      <c r="CX307" s="11">
        <v>52.474735112756427</v>
      </c>
      <c r="CY307" s="11">
        <v>52.593634998785681</v>
      </c>
      <c r="CZ307" s="11">
        <v>51.836319971635945</v>
      </c>
      <c r="DA307" s="11">
        <v>52.242121266588775</v>
      </c>
      <c r="DB307" s="11">
        <v>55.157907618543199</v>
      </c>
      <c r="DC307" s="11">
        <v>58.828854304928761</v>
      </c>
      <c r="DD307" s="11">
        <v>58.472676940639268</v>
      </c>
      <c r="DE307" s="11">
        <v>52.552656532192835</v>
      </c>
      <c r="DF307" s="11">
        <v>51.54072498833122</v>
      </c>
      <c r="DG307" s="11">
        <v>51.525915657984889</v>
      </c>
      <c r="DH307" s="11">
        <v>51.395026187132942</v>
      </c>
      <c r="DI307" s="11">
        <v>53.339554871110764</v>
      </c>
      <c r="DJ307" s="11">
        <v>54.044998718028062</v>
      </c>
      <c r="DK307" s="11">
        <v>52.06935992257629</v>
      </c>
      <c r="DL307" s="11">
        <v>55.619610465019832</v>
      </c>
      <c r="DM307" s="11">
        <v>55.288066785114516</v>
      </c>
      <c r="DN307" s="11">
        <v>53.403240661359462</v>
      </c>
      <c r="DO307" s="11">
        <v>50.509871823401134</v>
      </c>
      <c r="DP307" s="11">
        <v>51.905188326120019</v>
      </c>
      <c r="DQ307" s="11">
        <v>52.722668110791624</v>
      </c>
      <c r="DR307" s="11">
        <v>53.734520695317364</v>
      </c>
      <c r="DS307" s="11">
        <v>56.14449702393226</v>
      </c>
      <c r="DT307" s="11">
        <v>55.041258357030813</v>
      </c>
      <c r="DU307" s="11">
        <v>53.2902333901406</v>
      </c>
      <c r="DV307" s="11">
        <v>50.521521740468728</v>
      </c>
      <c r="DW307" s="11">
        <v>51.005711349574945</v>
      </c>
      <c r="DX307" s="11">
        <v>49.350987900844302</v>
      </c>
      <c r="DY307" s="11">
        <v>53.008973359511288</v>
      </c>
      <c r="DZ307" s="11">
        <v>48.807638798082898</v>
      </c>
      <c r="EA307" s="11">
        <v>48.154875533018327</v>
      </c>
      <c r="EB307" s="11">
        <v>47.931294528784008</v>
      </c>
      <c r="EC307" s="11">
        <v>45.387377456675274</v>
      </c>
      <c r="ED307" s="11">
        <v>48.313175875269202</v>
      </c>
      <c r="EE307" s="11">
        <v>47.438007664193151</v>
      </c>
      <c r="EF307" s="11">
        <v>44.809983974223087</v>
      </c>
      <c r="EG307" s="11">
        <v>45.852490050675833</v>
      </c>
      <c r="EH307" s="11">
        <v>48.117732817451476</v>
      </c>
      <c r="EI307" s="11">
        <v>49.751743021499884</v>
      </c>
      <c r="EJ307" s="11">
        <v>48.711274604738485</v>
      </c>
      <c r="EK307" s="11">
        <v>45.25261608726646</v>
      </c>
      <c r="EL307" s="11">
        <v>47.187454298319885</v>
      </c>
      <c r="EM307" s="11">
        <v>50.184706498787833</v>
      </c>
      <c r="EN307" s="11">
        <v>50.05302392771781</v>
      </c>
      <c r="EO307" s="11">
        <v>50.926372945388927</v>
      </c>
      <c r="EP307" s="11">
        <v>51.819888153457754</v>
      </c>
      <c r="EQ307" s="11">
        <v>52.605744467348138</v>
      </c>
      <c r="ER307" s="11">
        <v>50.280630810128621</v>
      </c>
      <c r="ES307" s="11">
        <v>52.276655121333732</v>
      </c>
      <c r="ET307" s="11">
        <v>51.737207020203151</v>
      </c>
      <c r="EU307" s="11">
        <v>53.022795795319752</v>
      </c>
      <c r="EV307" s="11">
        <v>53.418305620878279</v>
      </c>
      <c r="EW307" s="11">
        <v>53.545740980799799</v>
      </c>
      <c r="EX307" s="11">
        <v>53.755024657927301</v>
      </c>
      <c r="EY307" s="11">
        <v>53.379171391673331</v>
      </c>
      <c r="EZ307" s="11">
        <v>53.736194037882044</v>
      </c>
      <c r="FA307" s="11">
        <v>55.400859684021711</v>
      </c>
      <c r="FB307" s="11">
        <v>57.01491584100711</v>
      </c>
      <c r="FC307" s="11">
        <v>61.620389051370346</v>
      </c>
      <c r="FD307" s="11">
        <v>62.87768903051505</v>
      </c>
      <c r="FE307" s="11">
        <f t="shared" si="179"/>
        <v>54.479839008896327</v>
      </c>
      <c r="FF307" s="11">
        <f t="shared" si="179"/>
        <v>54.224068576534968</v>
      </c>
      <c r="FG307" s="11">
        <f t="shared" ref="FG307:FH307" si="191">FG59/FG9</f>
        <v>54.989051448133182</v>
      </c>
      <c r="FH307" s="11">
        <f t="shared" si="191"/>
        <v>54.5936282278481</v>
      </c>
      <c r="FI307" s="11">
        <f t="shared" ref="FI307:FV307" si="192">FI59/FI9</f>
        <v>56.441243113941425</v>
      </c>
      <c r="FJ307" s="11">
        <f t="shared" si="192"/>
        <v>57.581373584507539</v>
      </c>
      <c r="FK307" s="11">
        <f t="shared" si="192"/>
        <v>56.353391626633048</v>
      </c>
      <c r="FL307" s="11">
        <f t="shared" si="192"/>
        <v>56.466977486579232</v>
      </c>
      <c r="FM307" s="11">
        <f t="shared" si="192"/>
        <v>56.797059484975669</v>
      </c>
      <c r="FN307" s="11">
        <f t="shared" si="192"/>
        <v>57.068657679672292</v>
      </c>
      <c r="FO307" s="11">
        <f t="shared" si="192"/>
        <v>54.912429659806101</v>
      </c>
      <c r="FP307" s="11">
        <f t="shared" si="192"/>
        <v>54.607686557115429</v>
      </c>
      <c r="FQ307" s="11">
        <f t="shared" si="192"/>
        <v>56.854563914916199</v>
      </c>
      <c r="FR307" s="11">
        <f t="shared" si="192"/>
        <v>60.940780038459152</v>
      </c>
      <c r="FS307" s="11">
        <f t="shared" si="192"/>
        <v>58.278837828013295</v>
      </c>
      <c r="FT307" s="11">
        <f t="shared" si="192"/>
        <v>54.668632033200794</v>
      </c>
      <c r="FU307" s="11">
        <f t="shared" si="192"/>
        <v>57.963045823787638</v>
      </c>
      <c r="FV307" s="11">
        <f t="shared" si="192"/>
        <v>53.434514569665666</v>
      </c>
      <c r="FW307" s="11">
        <f t="shared" ref="FW307:FY307" si="193">FW59/FW9</f>
        <v>54.184089910893938</v>
      </c>
      <c r="FX307" s="11">
        <f t="shared" si="193"/>
        <v>53.851013460764094</v>
      </c>
      <c r="FY307" s="11">
        <f t="shared" si="193"/>
        <v>53.023725082083679</v>
      </c>
      <c r="FZ307" s="11">
        <f t="shared" si="188"/>
        <v>53.756358153985119</v>
      </c>
      <c r="GA307" s="11">
        <f t="shared" ref="GA307:GD307" si="194">FZ59/GA9</f>
        <v>52.631232819970656</v>
      </c>
      <c r="GB307" s="11">
        <f t="shared" si="194"/>
        <v>44.418841274499101</v>
      </c>
      <c r="GC307" s="11">
        <f t="shared" si="194"/>
        <v>47.354406222979335</v>
      </c>
      <c r="GD307" s="11">
        <f t="shared" si="194"/>
        <v>62.187200587323595</v>
      </c>
      <c r="GE307" s="11">
        <f t="shared" si="190"/>
        <v>38.619710826223603</v>
      </c>
      <c r="GF307" s="11">
        <f t="shared" si="190"/>
        <v>50.282670576987513</v>
      </c>
      <c r="GG307" s="11">
        <f t="shared" si="183"/>
        <v>48.640630618931858</v>
      </c>
      <c r="GH307" s="11">
        <f t="shared" si="183"/>
        <v>64.949616935403625</v>
      </c>
      <c r="GI307" s="67">
        <f t="shared" si="184"/>
        <v>54.485175904424402</v>
      </c>
      <c r="GJ307" s="67">
        <v>51.230337861736807</v>
      </c>
      <c r="GK307" s="67">
        <v>49.099285301194421</v>
      </c>
      <c r="GL307" s="67">
        <v>38.669780458895964</v>
      </c>
      <c r="GM307" s="30"/>
      <c r="GN307" s="30"/>
      <c r="GO307" s="30"/>
      <c r="GP307" s="30"/>
    </row>
    <row r="308" spans="2:198" ht="32.25" customHeight="1" x14ac:dyDescent="0.3">
      <c r="B308" s="3" t="s">
        <v>34</v>
      </c>
      <c r="C308" s="3" t="s">
        <v>35</v>
      </c>
      <c r="D308" s="11">
        <v>268.95859761523405</v>
      </c>
      <c r="E308" s="11">
        <v>241.40716376051699</v>
      </c>
      <c r="F308" s="11">
        <v>235.99018475010678</v>
      </c>
      <c r="G308" s="11">
        <v>213.48771357057353</v>
      </c>
      <c r="H308" s="11">
        <v>235.25739854908184</v>
      </c>
      <c r="I308" s="11">
        <v>243.86664368052698</v>
      </c>
      <c r="J308" s="11">
        <v>198.94687822654114</v>
      </c>
      <c r="K308" s="11">
        <v>227.69451648841354</v>
      </c>
      <c r="L308" s="11">
        <v>270.31780306164666</v>
      </c>
      <c r="M308" s="11">
        <v>216.9817800124404</v>
      </c>
      <c r="N308" s="11">
        <v>129.2507253599114</v>
      </c>
      <c r="O308" s="11">
        <v>58.245611928737418</v>
      </c>
      <c r="P308" s="11">
        <v>56.860413669064748</v>
      </c>
      <c r="Q308" s="11">
        <v>58.580839328537174</v>
      </c>
      <c r="R308" s="11">
        <v>61.839734171097149</v>
      </c>
      <c r="S308" s="11">
        <v>61.123889168765743</v>
      </c>
      <c r="T308" s="11">
        <v>63.304100775193795</v>
      </c>
      <c r="U308" s="11">
        <v>64.745617338003498</v>
      </c>
      <c r="V308" s="11">
        <v>59.865110589812332</v>
      </c>
      <c r="W308" s="11">
        <v>71.495151877133111</v>
      </c>
      <c r="X308" s="11">
        <v>85.989787096774208</v>
      </c>
      <c r="Y308" s="11">
        <v>96.272334611697033</v>
      </c>
      <c r="Z308" s="11">
        <v>102.56655279503106</v>
      </c>
      <c r="AA308" s="11">
        <v>110.70472974831522</v>
      </c>
      <c r="AB308" s="11">
        <v>122.58754685842273</v>
      </c>
      <c r="AC308" s="11">
        <v>155.81315155497151</v>
      </c>
      <c r="AD308" s="11">
        <v>168.18294057377048</v>
      </c>
      <c r="AE308" s="11">
        <v>162.92048211508555</v>
      </c>
      <c r="AF308" s="11">
        <v>180.8215172786177</v>
      </c>
      <c r="AG308" s="11">
        <v>190.74246190563613</v>
      </c>
      <c r="AH308" s="11">
        <v>193.01561528376101</v>
      </c>
      <c r="AI308" s="11">
        <v>173.36876483914818</v>
      </c>
      <c r="AJ308" s="11">
        <v>186.24356456986087</v>
      </c>
      <c r="AK308" s="11">
        <v>155.63845384395543</v>
      </c>
      <c r="AL308" s="11">
        <v>189.99424889609807</v>
      </c>
      <c r="AM308" s="11">
        <v>176.70614266064061</v>
      </c>
      <c r="AN308" s="11">
        <v>179.45519649420413</v>
      </c>
      <c r="AO308" s="11">
        <v>192.76175804302304</v>
      </c>
      <c r="AP308" s="11">
        <v>208.42664507396307</v>
      </c>
      <c r="AQ308" s="11">
        <v>193.26607984293193</v>
      </c>
      <c r="AR308" s="11">
        <v>180.83061811023623</v>
      </c>
      <c r="AS308" s="11">
        <v>175.65320949317956</v>
      </c>
      <c r="AT308" s="11">
        <v>115.14515151515153</v>
      </c>
      <c r="AU308" s="11">
        <v>79.737048202749705</v>
      </c>
      <c r="AV308" s="11">
        <v>76.94693190397102</v>
      </c>
      <c r="AW308" s="11">
        <v>83.422921141454424</v>
      </c>
      <c r="AX308" s="11">
        <v>83.767539506334074</v>
      </c>
      <c r="AY308" s="11">
        <v>94.885644906554361</v>
      </c>
      <c r="AZ308" s="11">
        <v>92.962799057890166</v>
      </c>
      <c r="BA308" s="11">
        <v>91.833871122290091</v>
      </c>
      <c r="BB308" s="11">
        <v>96.871886416861827</v>
      </c>
      <c r="BC308" s="11">
        <v>98.217798247182969</v>
      </c>
      <c r="BD308" s="11">
        <v>86.897612514639462</v>
      </c>
      <c r="BE308" s="11">
        <v>86.055499074469608</v>
      </c>
      <c r="BF308" s="11">
        <v>87.582017508417508</v>
      </c>
      <c r="BG308" s="11">
        <v>96.604837950862517</v>
      </c>
      <c r="BH308" s="11">
        <v>90.281487613441257</v>
      </c>
      <c r="BI308" s="11">
        <v>82.298517818914505</v>
      </c>
      <c r="BJ308" s="11">
        <v>90.739299706170414</v>
      </c>
      <c r="BK308" s="11">
        <v>91.255986350759727</v>
      </c>
      <c r="BL308" s="11">
        <v>87.310819049951036</v>
      </c>
      <c r="BM308" s="11">
        <v>92.071301655503603</v>
      </c>
      <c r="BN308" s="11">
        <v>86.113204252088082</v>
      </c>
      <c r="BO308" s="11">
        <v>89.687201154704113</v>
      </c>
      <c r="BP308" s="11">
        <v>88.342902025630423</v>
      </c>
      <c r="BQ308" s="11">
        <v>88.778953255425719</v>
      </c>
      <c r="BR308" s="11">
        <v>96.594553462940468</v>
      </c>
      <c r="BS308" s="11">
        <v>105.54401006489206</v>
      </c>
      <c r="BT308" s="11">
        <v>106.12638759689922</v>
      </c>
      <c r="BU308" s="11">
        <v>100.01309659090909</v>
      </c>
      <c r="BV308" s="11">
        <v>94.728202430349739</v>
      </c>
      <c r="BW308" s="11">
        <v>98.039443456162644</v>
      </c>
      <c r="BX308" s="11">
        <v>91.742256854630114</v>
      </c>
      <c r="BY308" s="11">
        <v>92.411429320057636</v>
      </c>
      <c r="BZ308" s="11">
        <v>135.29662020905923</v>
      </c>
      <c r="CA308" s="11">
        <v>154.56608954255432</v>
      </c>
      <c r="CB308" s="11">
        <v>198.59182413865992</v>
      </c>
      <c r="CC308" s="11">
        <v>186.16931629701062</v>
      </c>
      <c r="CD308" s="11">
        <v>199.64778255399455</v>
      </c>
      <c r="CE308" s="11">
        <v>183.08658566918589</v>
      </c>
      <c r="CF308" s="11">
        <v>221.53217795605798</v>
      </c>
      <c r="CG308" s="11">
        <v>203.92701809107922</v>
      </c>
      <c r="CH308" s="11">
        <v>217.22138923543042</v>
      </c>
      <c r="CI308" s="11">
        <v>237.99217683557396</v>
      </c>
      <c r="CJ308" s="11">
        <v>212.42869466990211</v>
      </c>
      <c r="CK308" s="11">
        <v>242.01708363180515</v>
      </c>
      <c r="CL308" s="11">
        <v>213.46771850714762</v>
      </c>
      <c r="CM308" s="11">
        <v>194.43169589534551</v>
      </c>
      <c r="CN308" s="11">
        <v>172.44721561805355</v>
      </c>
      <c r="CO308" s="11">
        <v>182.4968768538896</v>
      </c>
      <c r="CP308" s="11">
        <v>190.74633754071661</v>
      </c>
      <c r="CQ308" s="11">
        <v>164.69322089552239</v>
      </c>
      <c r="CR308" s="11">
        <v>181.06020395223501</v>
      </c>
      <c r="CS308" s="11">
        <v>187.17616214016886</v>
      </c>
      <c r="CT308" s="11">
        <v>177.48162179085784</v>
      </c>
      <c r="CU308" s="11">
        <v>178.35279837201628</v>
      </c>
      <c r="CV308" s="11">
        <v>98.192646053006555</v>
      </c>
      <c r="CW308" s="11">
        <v>102.44114620344783</v>
      </c>
      <c r="CX308" s="11">
        <v>104.8992500345925</v>
      </c>
      <c r="CY308" s="11">
        <v>109.13875647058825</v>
      </c>
      <c r="CZ308" s="11">
        <v>143.12245491310526</v>
      </c>
      <c r="DA308" s="11">
        <v>135.94697103988457</v>
      </c>
      <c r="DB308" s="11">
        <v>150.77018041237113</v>
      </c>
      <c r="DC308" s="11">
        <v>150.27904228707564</v>
      </c>
      <c r="DD308" s="11">
        <v>142.24090119833699</v>
      </c>
      <c r="DE308" s="11">
        <v>118.94681905493661</v>
      </c>
      <c r="DF308" s="11">
        <v>131.90621877890842</v>
      </c>
      <c r="DG308" s="11">
        <v>151.78537061994612</v>
      </c>
      <c r="DH308" s="11">
        <v>139.65099963248807</v>
      </c>
      <c r="DI308" s="11">
        <v>135.7695859101909</v>
      </c>
      <c r="DJ308" s="11">
        <v>134.26814229249013</v>
      </c>
      <c r="DK308" s="11">
        <v>143.41092374965839</v>
      </c>
      <c r="DL308" s="11">
        <v>132.10429268292683</v>
      </c>
      <c r="DM308" s="11">
        <v>113.85776584599267</v>
      </c>
      <c r="DN308" s="11">
        <v>107.45868460864718</v>
      </c>
      <c r="DO308" s="11">
        <v>113.32770761168842</v>
      </c>
      <c r="DP308" s="11">
        <v>128.53560940079635</v>
      </c>
      <c r="DQ308" s="11">
        <v>121.41669389381411</v>
      </c>
      <c r="DR308" s="11">
        <v>128.69614057743749</v>
      </c>
      <c r="DS308" s="11">
        <v>130.42503520777547</v>
      </c>
      <c r="DT308" s="11">
        <v>122.50203986170429</v>
      </c>
      <c r="DU308" s="11">
        <v>137.73642836825638</v>
      </c>
      <c r="DV308" s="11">
        <v>115.31965867357962</v>
      </c>
      <c r="DW308" s="11">
        <v>128.55698745139625</v>
      </c>
      <c r="DX308" s="11">
        <v>124.88771664632428</v>
      </c>
      <c r="DY308" s="11">
        <v>130.37759996297669</v>
      </c>
      <c r="DZ308" s="11">
        <v>129.63690979797022</v>
      </c>
      <c r="EA308" s="11">
        <v>136.09471213127193</v>
      </c>
      <c r="EB308" s="11">
        <v>131.5564838676425</v>
      </c>
      <c r="EC308" s="11">
        <v>135.46345922129305</v>
      </c>
      <c r="ED308" s="11">
        <v>145.67533262655709</v>
      </c>
      <c r="EE308" s="11">
        <v>138.87949271037598</v>
      </c>
      <c r="EF308" s="11">
        <v>137.64907688042877</v>
      </c>
      <c r="EG308" s="11">
        <v>137.64792936802974</v>
      </c>
      <c r="EH308" s="11">
        <v>136.10597135909214</v>
      </c>
      <c r="EI308" s="11">
        <v>131.00724446065468</v>
      </c>
      <c r="EJ308" s="11">
        <v>139.96683239843617</v>
      </c>
      <c r="EK308" s="11">
        <v>125.30107855492543</v>
      </c>
      <c r="EL308" s="11">
        <v>125.67592765164351</v>
      </c>
      <c r="EM308" s="11">
        <v>125.39256390914424</v>
      </c>
      <c r="EN308" s="11">
        <v>121.36965701022952</v>
      </c>
      <c r="EO308" s="11">
        <v>129.51613348771815</v>
      </c>
      <c r="EP308" s="11">
        <v>127.94128312288814</v>
      </c>
      <c r="EQ308" s="11">
        <v>130.22098550724638</v>
      </c>
      <c r="ER308" s="11">
        <v>130.04536217574724</v>
      </c>
      <c r="ES308" s="11">
        <v>136.15557348761672</v>
      </c>
      <c r="ET308" s="11">
        <v>146.00820512820513</v>
      </c>
      <c r="EU308" s="11">
        <v>126.43058885879165</v>
      </c>
      <c r="EV308" s="11">
        <v>124.67072229906253</v>
      </c>
      <c r="EW308" s="11">
        <v>121.20747926794395</v>
      </c>
      <c r="EX308" s="11">
        <v>255.86544521802861</v>
      </c>
      <c r="EY308" s="11">
        <v>251.03313315926897</v>
      </c>
      <c r="EZ308" s="11">
        <v>249.45750834260289</v>
      </c>
      <c r="FA308" s="11">
        <v>282.537483898669</v>
      </c>
      <c r="FB308" s="11">
        <v>297.45266181229772</v>
      </c>
      <c r="FC308" s="11">
        <v>295.48058915946586</v>
      </c>
      <c r="FD308" s="11">
        <v>200.13099376947039</v>
      </c>
      <c r="FE308" s="11">
        <f t="shared" si="179"/>
        <v>191.95634756097564</v>
      </c>
      <c r="FF308" s="11">
        <f t="shared" si="179"/>
        <v>277.98746968472108</v>
      </c>
      <c r="FG308" s="11">
        <f t="shared" ref="FG308:FH308" si="195">FG60/FG10</f>
        <v>359.5580411522634</v>
      </c>
      <c r="FH308" s="11">
        <f t="shared" si="195"/>
        <v>284.23805916305912</v>
      </c>
      <c r="FI308" s="11">
        <f t="shared" ref="FI308:FV308" si="196">FI60/FI10</f>
        <v>346.95674152153987</v>
      </c>
      <c r="FJ308" s="11">
        <f t="shared" si="196"/>
        <v>431.4897174494082</v>
      </c>
      <c r="FK308" s="11">
        <f t="shared" si="196"/>
        <v>281.40743769968049</v>
      </c>
      <c r="FL308" s="11">
        <f t="shared" si="196"/>
        <v>289.67472276581867</v>
      </c>
      <c r="FM308" s="11">
        <f t="shared" si="196"/>
        <v>313.14463050993953</v>
      </c>
      <c r="FN308" s="11">
        <f t="shared" si="196"/>
        <v>289.46548698384203</v>
      </c>
      <c r="FO308" s="11">
        <f t="shared" si="196"/>
        <v>308.62737189355619</v>
      </c>
      <c r="FP308" s="11">
        <f t="shared" si="196"/>
        <v>322.07130664320277</v>
      </c>
      <c r="FQ308" s="11">
        <f t="shared" si="196"/>
        <v>366.53221757322177</v>
      </c>
      <c r="FR308" s="11">
        <f t="shared" si="196"/>
        <v>136.41253391827118</v>
      </c>
      <c r="FS308" s="11">
        <f t="shared" si="196"/>
        <v>145.28442113595884</v>
      </c>
      <c r="FT308" s="11">
        <f t="shared" si="196"/>
        <v>146.15892436453814</v>
      </c>
      <c r="FU308" s="11">
        <f t="shared" si="196"/>
        <v>140.99724822295727</v>
      </c>
      <c r="FV308" s="11">
        <f t="shared" si="196"/>
        <v>91.316823145884271</v>
      </c>
      <c r="FW308" s="11">
        <f t="shared" ref="FW308:FY308" si="197">FW60/FW10</f>
        <v>74.312275377590439</v>
      </c>
      <c r="FX308" s="11">
        <f t="shared" si="197"/>
        <v>75.543614862548836</v>
      </c>
      <c r="FY308" s="11">
        <f t="shared" si="197"/>
        <v>68.953106478511856</v>
      </c>
      <c r="FZ308" s="11">
        <f t="shared" si="188"/>
        <v>58.537297429753863</v>
      </c>
      <c r="GA308" s="11">
        <f t="shared" ref="GA308:GC308" si="198">FZ60/GA10</f>
        <v>64.117711001493419</v>
      </c>
      <c r="GB308" s="11">
        <f t="shared" si="198"/>
        <v>71.438032420068623</v>
      </c>
      <c r="GC308" s="11">
        <f t="shared" si="198"/>
        <v>73.148784079389628</v>
      </c>
      <c r="GD308" s="11">
        <f t="shared" si="189"/>
        <v>62.58162592520452</v>
      </c>
      <c r="GE308" s="11">
        <f t="shared" si="190"/>
        <v>70.348942118446942</v>
      </c>
      <c r="GF308" s="11">
        <f t="shared" si="190"/>
        <v>69.078594099432308</v>
      </c>
      <c r="GG308" s="11">
        <f t="shared" si="183"/>
        <v>71.257926657846866</v>
      </c>
      <c r="GH308" s="11">
        <f t="shared" si="183"/>
        <v>70.468699014032637</v>
      </c>
      <c r="GI308" s="67">
        <f t="shared" si="184"/>
        <v>185.10220369510523</v>
      </c>
      <c r="GJ308" s="67">
        <v>135.02231143747687</v>
      </c>
      <c r="GK308" s="67">
        <v>148.33332095153403</v>
      </c>
      <c r="GL308" s="67">
        <v>159.99174249416498</v>
      </c>
      <c r="GM308" s="30"/>
      <c r="GN308" s="30"/>
      <c r="GO308" s="30"/>
      <c r="GP308" s="30"/>
    </row>
    <row r="309" spans="2:198" ht="32.25" customHeight="1" x14ac:dyDescent="0.3">
      <c r="B309" s="3" t="s">
        <v>9</v>
      </c>
      <c r="C309" s="3" t="s">
        <v>10</v>
      </c>
      <c r="D309" s="11">
        <v>34.823011695906438</v>
      </c>
      <c r="E309" s="11">
        <v>46.462029501525947</v>
      </c>
      <c r="F309" s="11">
        <v>46.921682167408008</v>
      </c>
      <c r="G309" s="11">
        <v>51.370578547297299</v>
      </c>
      <c r="H309" s="11">
        <v>48.460269943593879</v>
      </c>
      <c r="I309" s="11">
        <v>51.039557620817845</v>
      </c>
      <c r="J309" s="11">
        <v>54.881321095395727</v>
      </c>
      <c r="K309" s="11">
        <v>51.768730548730545</v>
      </c>
      <c r="L309" s="11">
        <v>59.043705957719418</v>
      </c>
      <c r="M309" s="11">
        <v>55.465108121095625</v>
      </c>
      <c r="N309" s="11">
        <v>57.888058449809407</v>
      </c>
      <c r="O309" s="11">
        <v>56.821155592241027</v>
      </c>
      <c r="P309" s="11">
        <v>53.722274157303367</v>
      </c>
      <c r="Q309" s="11">
        <v>54.685711864406777</v>
      </c>
      <c r="R309" s="11">
        <v>55.790989840348331</v>
      </c>
      <c r="S309" s="11">
        <v>48.951386503067482</v>
      </c>
      <c r="T309" s="11">
        <v>49.081160531697343</v>
      </c>
      <c r="U309" s="11">
        <v>50.717852825229961</v>
      </c>
      <c r="V309" s="11">
        <v>57.056321296676245</v>
      </c>
      <c r="W309" s="11">
        <v>50.126831523924402</v>
      </c>
      <c r="X309" s="11">
        <v>55.98962879276953</v>
      </c>
      <c r="Y309" s="11">
        <v>57.460916723087337</v>
      </c>
      <c r="Z309" s="11">
        <v>54.180479049252632</v>
      </c>
      <c r="AA309" s="11">
        <v>47.987190497944269</v>
      </c>
      <c r="AB309" s="11">
        <v>49.37285240286846</v>
      </c>
      <c r="AC309" s="11">
        <v>48.824137648877162</v>
      </c>
      <c r="AD309" s="11">
        <v>51.738910629777941</v>
      </c>
      <c r="AE309" s="11">
        <v>52.743437222518203</v>
      </c>
      <c r="AF309" s="11">
        <v>47.328390795508454</v>
      </c>
      <c r="AG309" s="11">
        <v>49.408096693308259</v>
      </c>
      <c r="AH309" s="11">
        <v>51.900310530711408</v>
      </c>
      <c r="AI309" s="11">
        <v>47.148172218284898</v>
      </c>
      <c r="AJ309" s="11">
        <v>44.730437285812201</v>
      </c>
      <c r="AK309" s="11">
        <v>48.861812874032992</v>
      </c>
      <c r="AL309" s="11">
        <v>48.656301613247102</v>
      </c>
      <c r="AM309" s="11">
        <v>49.968443711037771</v>
      </c>
      <c r="AN309" s="11">
        <v>50.220014778986972</v>
      </c>
      <c r="AO309" s="11">
        <v>49.842474254202379</v>
      </c>
      <c r="AP309" s="11">
        <v>47.522012578616355</v>
      </c>
      <c r="AQ309" s="11">
        <v>51.924820179467247</v>
      </c>
      <c r="AR309" s="11">
        <v>52.323630098452881</v>
      </c>
      <c r="AS309" s="11">
        <v>51.05654242311968</v>
      </c>
      <c r="AT309" s="11">
        <v>49.877094308822436</v>
      </c>
      <c r="AU309" s="11">
        <v>50.273650564768083</v>
      </c>
      <c r="AV309" s="11">
        <v>51.670639563708477</v>
      </c>
      <c r="AW309" s="11">
        <v>49.776854479124445</v>
      </c>
      <c r="AX309" s="11">
        <v>56.268470847084714</v>
      </c>
      <c r="AY309" s="11">
        <v>53.694599936244821</v>
      </c>
      <c r="AZ309" s="11">
        <v>54.607219239030371</v>
      </c>
      <c r="BA309" s="11">
        <v>58.443194305336959</v>
      </c>
      <c r="BB309" s="11">
        <v>58.120078653066244</v>
      </c>
      <c r="BC309" s="11">
        <v>60.878345170454551</v>
      </c>
      <c r="BD309" s="11">
        <v>61.432846764428895</v>
      </c>
      <c r="BE309" s="11">
        <v>54.488765676567652</v>
      </c>
      <c r="BF309" s="11">
        <v>56.284286889537057</v>
      </c>
      <c r="BG309" s="11">
        <v>54.939755807912114</v>
      </c>
      <c r="BH309" s="11">
        <v>57.00951415612974</v>
      </c>
      <c r="BI309" s="11">
        <v>57.648679814981371</v>
      </c>
      <c r="BJ309" s="11">
        <v>57.842998323955463</v>
      </c>
      <c r="BK309" s="11">
        <v>55.540524043650315</v>
      </c>
      <c r="BL309" s="11">
        <v>54.116971951611177</v>
      </c>
      <c r="BM309" s="11">
        <v>51.921854434309182</v>
      </c>
      <c r="BN309" s="11">
        <v>53.084577510774459</v>
      </c>
      <c r="BO309" s="11">
        <v>51.504068321587283</v>
      </c>
      <c r="BP309" s="11">
        <v>50.197047606749315</v>
      </c>
      <c r="BQ309" s="11">
        <v>50.002790894889536</v>
      </c>
      <c r="BR309" s="11">
        <v>48.591703542068402</v>
      </c>
      <c r="BS309" s="11">
        <v>48.93380728658807</v>
      </c>
      <c r="BT309" s="11">
        <v>49.125107230895651</v>
      </c>
      <c r="BU309" s="11">
        <v>52.385744060868511</v>
      </c>
      <c r="BV309" s="11">
        <v>50.74427586468159</v>
      </c>
      <c r="BW309" s="11">
        <v>49.229992630124364</v>
      </c>
      <c r="BX309" s="11">
        <v>51.924858839050131</v>
      </c>
      <c r="BY309" s="11">
        <v>50.881733039461366</v>
      </c>
      <c r="BZ309" s="11">
        <v>46.183048846431149</v>
      </c>
      <c r="CA309" s="11">
        <v>48.184924004415386</v>
      </c>
      <c r="CB309" s="11">
        <v>45.174756688434805</v>
      </c>
      <c r="CC309" s="11">
        <v>48.67578221396051</v>
      </c>
      <c r="CD309" s="11">
        <v>48.781790028306382</v>
      </c>
      <c r="CE309" s="11">
        <v>49.67515356423889</v>
      </c>
      <c r="CF309" s="11">
        <v>50.405802402587405</v>
      </c>
      <c r="CG309" s="11">
        <v>51.406379414885556</v>
      </c>
      <c r="CH309" s="11">
        <v>49.737742802592578</v>
      </c>
      <c r="CI309" s="11">
        <v>50.854172937093054</v>
      </c>
      <c r="CJ309" s="11">
        <v>53.617402171347656</v>
      </c>
      <c r="CK309" s="11">
        <v>52.511952142010642</v>
      </c>
      <c r="CL309" s="11">
        <v>52.966384564607516</v>
      </c>
      <c r="CM309" s="11">
        <v>51.917691480371822</v>
      </c>
      <c r="CN309" s="11">
        <v>46.970266336471745</v>
      </c>
      <c r="CO309" s="11">
        <v>52.585548227751644</v>
      </c>
      <c r="CP309" s="11">
        <v>51.758453421848017</v>
      </c>
      <c r="CQ309" s="11">
        <v>54.906877041682996</v>
      </c>
      <c r="CR309" s="11">
        <v>52.266565200847964</v>
      </c>
      <c r="CS309" s="11">
        <v>54.37596434487655</v>
      </c>
      <c r="CT309" s="11">
        <v>53.613914275874855</v>
      </c>
      <c r="CU309" s="11">
        <v>54.540960170520734</v>
      </c>
      <c r="CV309" s="11">
        <v>53.227140440434496</v>
      </c>
      <c r="CW309" s="11">
        <v>52.140346880242433</v>
      </c>
      <c r="CX309" s="11">
        <v>52.92548245958762</v>
      </c>
      <c r="CY309" s="11">
        <v>54.990471003245382</v>
      </c>
      <c r="CZ309" s="11">
        <v>58.168974441408139</v>
      </c>
      <c r="DA309" s="11">
        <v>55.252534324797601</v>
      </c>
      <c r="DB309" s="11">
        <v>59.675062883542942</v>
      </c>
      <c r="DC309" s="11">
        <v>67.186950321449444</v>
      </c>
      <c r="DD309" s="11">
        <v>59.318965248095147</v>
      </c>
      <c r="DE309" s="11">
        <v>54.226136112475444</v>
      </c>
      <c r="DF309" s="11">
        <v>53.916616917952759</v>
      </c>
      <c r="DG309" s="11">
        <v>53.595469009481974</v>
      </c>
      <c r="DH309" s="11">
        <v>57.504634761443945</v>
      </c>
      <c r="DI309" s="11">
        <v>58.392360625211602</v>
      </c>
      <c r="DJ309" s="11">
        <v>60.474154422864039</v>
      </c>
      <c r="DK309" s="11">
        <v>59.409597661710514</v>
      </c>
      <c r="DL309" s="11">
        <v>56.996446564623511</v>
      </c>
      <c r="DM309" s="11">
        <v>60.32064087708352</v>
      </c>
      <c r="DN309" s="11">
        <v>58.737421980431847</v>
      </c>
      <c r="DO309" s="11">
        <v>58.69502615915782</v>
      </c>
      <c r="DP309" s="11">
        <v>59.076716069941718</v>
      </c>
      <c r="DQ309" s="11">
        <v>60.836803133021782</v>
      </c>
      <c r="DR309" s="11">
        <v>61.798873169766516</v>
      </c>
      <c r="DS309" s="11">
        <v>61.965580646341913</v>
      </c>
      <c r="DT309" s="11">
        <v>63.209626038781167</v>
      </c>
      <c r="DU309" s="11">
        <v>58.618906654914056</v>
      </c>
      <c r="DV309" s="11">
        <v>55.982350869549428</v>
      </c>
      <c r="DW309" s="11">
        <v>57.685851741847664</v>
      </c>
      <c r="DX309" s="11">
        <v>54.969462841617386</v>
      </c>
      <c r="DY309" s="11">
        <v>60.73309725488906</v>
      </c>
      <c r="DZ309" s="11">
        <v>55.715238414936302</v>
      </c>
      <c r="EA309" s="11">
        <v>56.062363653504704</v>
      </c>
      <c r="EB309" s="11">
        <v>54.528740983819617</v>
      </c>
      <c r="EC309" s="11">
        <v>56.965884123284923</v>
      </c>
      <c r="ED309" s="11">
        <v>59.359548723393992</v>
      </c>
      <c r="EE309" s="11">
        <v>59.813931193756467</v>
      </c>
      <c r="EF309" s="11">
        <v>56.664519070122672</v>
      </c>
      <c r="EG309" s="11">
        <v>57.586056020551915</v>
      </c>
      <c r="EH309" s="11">
        <v>60.606642704548648</v>
      </c>
      <c r="EI309" s="11">
        <v>57.481984138554395</v>
      </c>
      <c r="EJ309" s="11">
        <v>57.868927969496866</v>
      </c>
      <c r="EK309" s="11">
        <v>56.391072267028669</v>
      </c>
      <c r="EL309" s="11">
        <v>60.828377949665587</v>
      </c>
      <c r="EM309" s="11">
        <v>63.190521921664043</v>
      </c>
      <c r="EN309" s="11">
        <v>59.418591490024937</v>
      </c>
      <c r="EO309" s="11">
        <v>60.813051749630361</v>
      </c>
      <c r="EP309" s="11">
        <v>60.801810356747787</v>
      </c>
      <c r="EQ309" s="11">
        <v>63.8818186395361</v>
      </c>
      <c r="ER309" s="11">
        <v>62.489700796872654</v>
      </c>
      <c r="ES309" s="11">
        <v>62.509141470158013</v>
      </c>
      <c r="ET309" s="11">
        <v>60.752494800111371</v>
      </c>
      <c r="EU309" s="11">
        <v>61.856828021883274</v>
      </c>
      <c r="EV309" s="11">
        <v>61.219235047162101</v>
      </c>
      <c r="EW309" s="11">
        <v>61.788581500999456</v>
      </c>
      <c r="EX309" s="11">
        <v>66.684881199170789</v>
      </c>
      <c r="EY309" s="11">
        <v>65.866205243311185</v>
      </c>
      <c r="EZ309" s="11">
        <v>65.595911436566482</v>
      </c>
      <c r="FA309" s="11">
        <v>64.790003540479489</v>
      </c>
      <c r="FB309" s="11">
        <v>67.57019084376779</v>
      </c>
      <c r="FC309" s="11">
        <v>72.713720865414757</v>
      </c>
      <c r="FD309" s="11">
        <v>68.550126781074212</v>
      </c>
      <c r="FE309" s="11">
        <f t="shared" si="179"/>
        <v>59.069507861196392</v>
      </c>
      <c r="FF309" s="11">
        <f t="shared" si="179"/>
        <v>62.683899261386948</v>
      </c>
      <c r="FG309" s="11">
        <f t="shared" ref="FG309:FH309" si="199">FG61/FG11</f>
        <v>60.439020024591606</v>
      </c>
      <c r="FH309" s="11">
        <f t="shared" si="199"/>
        <v>63.516317674320625</v>
      </c>
      <c r="FI309" s="11">
        <f t="shared" ref="FI309:FV309" si="200">FI61/FI11</f>
        <v>65.984011899702509</v>
      </c>
      <c r="FJ309" s="11">
        <f t="shared" si="200"/>
        <v>61.13662191452881</v>
      </c>
      <c r="FK309" s="11">
        <f t="shared" si="200"/>
        <v>62.672000555891628</v>
      </c>
      <c r="FL309" s="11">
        <f t="shared" si="200"/>
        <v>64.854147824842585</v>
      </c>
      <c r="FM309" s="11">
        <f t="shared" si="200"/>
        <v>65.287882508626751</v>
      </c>
      <c r="FN309" s="11">
        <f t="shared" si="200"/>
        <v>66.607825833582709</v>
      </c>
      <c r="FO309" s="11">
        <f t="shared" si="200"/>
        <v>63.266514568359227</v>
      </c>
      <c r="FP309" s="11">
        <f t="shared" si="200"/>
        <v>65.329845405946159</v>
      </c>
      <c r="FQ309" s="11">
        <f t="shared" si="200"/>
        <v>68.464787053089523</v>
      </c>
      <c r="FR309" s="11">
        <f t="shared" si="200"/>
        <v>71.473762889679293</v>
      </c>
      <c r="FS309" s="11">
        <f t="shared" si="200"/>
        <v>69.56962678661364</v>
      </c>
      <c r="FT309" s="11">
        <f t="shared" si="200"/>
        <v>66.265015468504984</v>
      </c>
      <c r="FU309" s="11">
        <f t="shared" si="200"/>
        <v>70.0069533898305</v>
      </c>
      <c r="FV309" s="11">
        <f t="shared" si="200"/>
        <v>61.043518849138231</v>
      </c>
      <c r="FW309" s="11">
        <f t="shared" ref="FW309:FY309" si="201">FW61/FW11</f>
        <v>64.185163846622032</v>
      </c>
      <c r="FX309" s="11">
        <f t="shared" si="201"/>
        <v>64.790915439521569</v>
      </c>
      <c r="FY309" s="11">
        <f t="shared" si="201"/>
        <v>63.346952491586926</v>
      </c>
      <c r="FZ309" s="11">
        <f t="shared" si="188"/>
        <v>64.525396213525909</v>
      </c>
      <c r="GA309" s="11">
        <f t="shared" ref="GA309:GD309" si="202">FZ61/GA11</f>
        <v>62.037291364386853</v>
      </c>
      <c r="GB309" s="11">
        <f t="shared" si="202"/>
        <v>57.22334344371491</v>
      </c>
      <c r="GC309" s="11">
        <f t="shared" si="202"/>
        <v>60.280277678847021</v>
      </c>
      <c r="GD309" s="11">
        <f t="shared" si="202"/>
        <v>66.131012294611054</v>
      </c>
      <c r="GE309" s="11">
        <f t="shared" si="190"/>
        <v>57.549777661855913</v>
      </c>
      <c r="GF309" s="11">
        <f t="shared" si="190"/>
        <v>58.447224689946353</v>
      </c>
      <c r="GG309" s="11">
        <f t="shared" si="183"/>
        <v>64.125059332681829</v>
      </c>
      <c r="GH309" s="11">
        <f t="shared" si="183"/>
        <v>67.844774257401539</v>
      </c>
      <c r="GI309" s="67">
        <f t="shared" si="184"/>
        <v>63.938614949484453</v>
      </c>
      <c r="GJ309" s="67">
        <v>60.178022633604691</v>
      </c>
      <c r="GK309" s="67">
        <v>52.494914429123774</v>
      </c>
      <c r="GL309" s="67">
        <v>51.795399381878433</v>
      </c>
      <c r="GM309" s="30"/>
      <c r="GN309" s="30"/>
      <c r="GO309" s="30"/>
      <c r="GP309" s="30"/>
    </row>
    <row r="310" spans="2:198" ht="32.25" customHeight="1" x14ac:dyDescent="0.3">
      <c r="B310" s="3" t="s">
        <v>3</v>
      </c>
      <c r="C310" s="3" t="s">
        <v>4</v>
      </c>
      <c r="D310" s="11">
        <v>60.775175438596492</v>
      </c>
      <c r="E310" s="11">
        <v>53.915288574793877</v>
      </c>
      <c r="F310" s="11">
        <v>63.940573372206032</v>
      </c>
      <c r="G310" s="11">
        <v>74.582896226415087</v>
      </c>
      <c r="H310" s="11">
        <v>70.681288404360757</v>
      </c>
      <c r="I310" s="11">
        <v>61.374829931972791</v>
      </c>
      <c r="J310" s="11">
        <v>67.768395061728398</v>
      </c>
      <c r="K310" s="11">
        <v>65.709348370927316</v>
      </c>
      <c r="L310" s="11">
        <v>82.312754098360656</v>
      </c>
      <c r="M310" s="11">
        <v>72.974036231884057</v>
      </c>
      <c r="N310" s="11">
        <v>80.423831212324174</v>
      </c>
      <c r="O310" s="11">
        <v>73.766934673366833</v>
      </c>
      <c r="P310" s="11">
        <v>64.00896639188332</v>
      </c>
      <c r="Q310" s="11">
        <v>40.601717408274787</v>
      </c>
      <c r="R310" s="11">
        <v>42.190387828162287</v>
      </c>
      <c r="S310" s="11">
        <v>54.938855421686746</v>
      </c>
      <c r="T310" s="11">
        <v>60.429807956104248</v>
      </c>
      <c r="U310" s="11">
        <v>58.334903196758219</v>
      </c>
      <c r="V310" s="11">
        <v>57.118744301699131</v>
      </c>
      <c r="W310" s="11">
        <v>60.046267029972753</v>
      </c>
      <c r="X310" s="11">
        <v>63.134017199017194</v>
      </c>
      <c r="Y310" s="11">
        <v>63.081333838575226</v>
      </c>
      <c r="Z310" s="11">
        <v>52.912063797079171</v>
      </c>
      <c r="AA310" s="11">
        <v>54.76630334865397</v>
      </c>
      <c r="AB310" s="11">
        <v>51.557425539198903</v>
      </c>
      <c r="AC310" s="11">
        <v>56.079640883977902</v>
      </c>
      <c r="AD310" s="11">
        <v>51.029279605263163</v>
      </c>
      <c r="AE310" s="11">
        <v>55.072390410958903</v>
      </c>
      <c r="AF310" s="11">
        <v>53.411328671328668</v>
      </c>
      <c r="AG310" s="11">
        <v>53.222902675014225</v>
      </c>
      <c r="AH310" s="11">
        <v>52.918382394168766</v>
      </c>
      <c r="AI310" s="11">
        <v>47.748355263157897</v>
      </c>
      <c r="AJ310" s="11">
        <v>50.721071829405162</v>
      </c>
      <c r="AK310" s="11">
        <v>61.076498641714458</v>
      </c>
      <c r="AL310" s="11">
        <v>59.039296847939042</v>
      </c>
      <c r="AM310" s="11">
        <v>52.735263369521512</v>
      </c>
      <c r="AN310" s="11">
        <v>57.373840131850017</v>
      </c>
      <c r="AO310" s="11">
        <v>53.29126331252295</v>
      </c>
      <c r="AP310" s="11">
        <v>59.68210589171975</v>
      </c>
      <c r="AQ310" s="11">
        <v>53.486509058771546</v>
      </c>
      <c r="AR310" s="11">
        <v>57.507990825688076</v>
      </c>
      <c r="AS310" s="11">
        <v>63.030590799031479</v>
      </c>
      <c r="AT310" s="11">
        <v>63.001071744907001</v>
      </c>
      <c r="AU310" s="11">
        <v>58.246064855390003</v>
      </c>
      <c r="AV310" s="11">
        <v>61.783687592684132</v>
      </c>
      <c r="AW310" s="11">
        <v>54.084328932893285</v>
      </c>
      <c r="AX310" s="11">
        <v>62.093738178198109</v>
      </c>
      <c r="AY310" s="11">
        <v>68.401139921722105</v>
      </c>
      <c r="AZ310" s="11">
        <v>63.527113821138215</v>
      </c>
      <c r="BA310" s="11">
        <v>62.1559255481897</v>
      </c>
      <c r="BB310" s="11">
        <v>85.508975021533161</v>
      </c>
      <c r="BC310" s="11">
        <v>67.118429796355841</v>
      </c>
      <c r="BD310" s="11">
        <v>56.901949910554556</v>
      </c>
      <c r="BE310" s="11">
        <v>47.63206320810972</v>
      </c>
      <c r="BF310" s="11">
        <v>47.789830058417422</v>
      </c>
      <c r="BG310" s="11">
        <v>49.330435443037977</v>
      </c>
      <c r="BH310" s="11">
        <v>45.379056158565362</v>
      </c>
      <c r="BI310" s="11">
        <v>53.00463824289406</v>
      </c>
      <c r="BJ310" s="11">
        <v>47.019842487883686</v>
      </c>
      <c r="BK310" s="11">
        <v>47.752494341330916</v>
      </c>
      <c r="BL310" s="11">
        <v>66.966989953632151</v>
      </c>
      <c r="BM310" s="11">
        <v>55.00572766289504</v>
      </c>
      <c r="BN310" s="11">
        <v>55.879708222811665</v>
      </c>
      <c r="BO310" s="11">
        <v>57.711781524926693</v>
      </c>
      <c r="BP310" s="11">
        <v>64.745500681198905</v>
      </c>
      <c r="BQ310" s="11">
        <v>62.478657807308963</v>
      </c>
      <c r="BR310" s="11">
        <v>64.577820136852395</v>
      </c>
      <c r="BS310" s="11">
        <v>57.48071600965406</v>
      </c>
      <c r="BT310" s="11">
        <v>56.759759526452093</v>
      </c>
      <c r="BU310" s="11">
        <v>63.916584174535977</v>
      </c>
      <c r="BV310" s="11">
        <v>54.733329637841827</v>
      </c>
      <c r="BW310" s="11">
        <v>53.505383506343712</v>
      </c>
      <c r="BX310" s="11">
        <v>56.867523463518012</v>
      </c>
      <c r="BY310" s="11">
        <v>54.922884346121542</v>
      </c>
      <c r="BZ310" s="11">
        <v>54.266822178798243</v>
      </c>
      <c r="CA310" s="11">
        <v>57.424033898305083</v>
      </c>
      <c r="CB310" s="11">
        <v>53.249405800518751</v>
      </c>
      <c r="CC310" s="11">
        <v>48.89642087212151</v>
      </c>
      <c r="CD310" s="11">
        <v>57.48310909549005</v>
      </c>
      <c r="CE310" s="11">
        <v>53.369627601314342</v>
      </c>
      <c r="CF310" s="11">
        <v>51.499924066652603</v>
      </c>
      <c r="CG310" s="11">
        <v>51.601766104626023</v>
      </c>
      <c r="CH310" s="11">
        <v>47.802015404364568</v>
      </c>
      <c r="CI310" s="11">
        <v>55.124722524483133</v>
      </c>
      <c r="CJ310" s="11">
        <v>51.320664967070321</v>
      </c>
      <c r="CK310" s="11">
        <v>52.501927337173235</v>
      </c>
      <c r="CL310" s="11">
        <v>57.585743119266056</v>
      </c>
      <c r="CM310" s="11">
        <v>55.382972387655663</v>
      </c>
      <c r="CN310" s="11">
        <v>57.910094952523735</v>
      </c>
      <c r="CO310" s="11">
        <v>56.630783166109254</v>
      </c>
      <c r="CP310" s="11">
        <v>56.292927120669056</v>
      </c>
      <c r="CQ310" s="11">
        <v>57.991523782398176</v>
      </c>
      <c r="CR310" s="11">
        <v>61.445604530149986</v>
      </c>
      <c r="CS310" s="11">
        <v>64.966694362017805</v>
      </c>
      <c r="CT310" s="11">
        <v>58.961831069108094</v>
      </c>
      <c r="CU310" s="11">
        <v>56.723659520807068</v>
      </c>
      <c r="CV310" s="11">
        <v>54.073220858895702</v>
      </c>
      <c r="CW310" s="11">
        <v>56.233282396088022</v>
      </c>
      <c r="CX310" s="11">
        <v>55.330323614226209</v>
      </c>
      <c r="CY310" s="11">
        <v>53.241640649888502</v>
      </c>
      <c r="CZ310" s="11">
        <v>65.790341933478402</v>
      </c>
      <c r="DA310" s="11">
        <v>58.368779477374126</v>
      </c>
      <c r="DB310" s="11">
        <v>62.288358294930873</v>
      </c>
      <c r="DC310" s="11">
        <v>64.784847908745235</v>
      </c>
      <c r="DD310" s="11">
        <v>60.048032128514073</v>
      </c>
      <c r="DE310" s="11">
        <v>48.963455011207174</v>
      </c>
      <c r="DF310" s="11">
        <v>48.56078689528475</v>
      </c>
      <c r="DG310" s="11">
        <v>52.518372165268723</v>
      </c>
      <c r="DH310" s="11">
        <v>55.73391809093841</v>
      </c>
      <c r="DI310" s="11">
        <v>49.912096496266514</v>
      </c>
      <c r="DJ310" s="11">
        <v>53.572982597054889</v>
      </c>
      <c r="DK310" s="11">
        <v>52.042792297111411</v>
      </c>
      <c r="DL310" s="11">
        <v>53.079801756587202</v>
      </c>
      <c r="DM310" s="11">
        <v>59.989734210526315</v>
      </c>
      <c r="DN310" s="11">
        <v>60.406908509591737</v>
      </c>
      <c r="DO310" s="11">
        <v>56.675532523230878</v>
      </c>
      <c r="DP310" s="11">
        <v>64.441141292442495</v>
      </c>
      <c r="DQ310" s="11">
        <v>62.577244922341691</v>
      </c>
      <c r="DR310" s="11">
        <v>53.938408329344185</v>
      </c>
      <c r="DS310" s="11">
        <v>54.415665491405903</v>
      </c>
      <c r="DT310" s="11">
        <v>55.218700288184444</v>
      </c>
      <c r="DU310" s="11">
        <v>53.332144934019233</v>
      </c>
      <c r="DV310" s="11">
        <v>53.975502127659574</v>
      </c>
      <c r="DW310" s="11">
        <v>52.225538862179491</v>
      </c>
      <c r="DX310" s="11">
        <v>52.345060030561015</v>
      </c>
      <c r="DY310" s="11">
        <v>57.831307927546462</v>
      </c>
      <c r="DZ310" s="11">
        <v>53.442434321523258</v>
      </c>
      <c r="EA310" s="11">
        <v>57.540503795721179</v>
      </c>
      <c r="EB310" s="11">
        <v>50.263327645051191</v>
      </c>
      <c r="EC310" s="11">
        <v>51.150634849167041</v>
      </c>
      <c r="ED310" s="11">
        <v>53.595425508152779</v>
      </c>
      <c r="EE310" s="11">
        <v>48.108977149075081</v>
      </c>
      <c r="EF310" s="11">
        <v>55.473921661160929</v>
      </c>
      <c r="EG310" s="11">
        <v>53.827605985037408</v>
      </c>
      <c r="EH310" s="11">
        <v>55.296451541361726</v>
      </c>
      <c r="EI310" s="11">
        <v>56.146566862229413</v>
      </c>
      <c r="EJ310" s="11">
        <v>54.522047997112956</v>
      </c>
      <c r="EK310" s="11">
        <v>55.247848261327718</v>
      </c>
      <c r="EL310" s="11">
        <v>56.417350332594232</v>
      </c>
      <c r="EM310" s="11">
        <v>54.7483790114781</v>
      </c>
      <c r="EN310" s="11">
        <v>53.985637454981998</v>
      </c>
      <c r="EO310" s="11">
        <v>50.230767195767193</v>
      </c>
      <c r="EP310" s="11">
        <v>54.75355972515856</v>
      </c>
      <c r="EQ310" s="11">
        <v>57.721783235451156</v>
      </c>
      <c r="ER310" s="11">
        <v>52.832319508448535</v>
      </c>
      <c r="ES310" s="11">
        <v>55.762015522677665</v>
      </c>
      <c r="ET310" s="11">
        <v>56.594972852912136</v>
      </c>
      <c r="EU310" s="11">
        <v>57.167080957810718</v>
      </c>
      <c r="EV310" s="11">
        <v>61.525466377440353</v>
      </c>
      <c r="EW310" s="11">
        <v>54.393260340632608</v>
      </c>
      <c r="EX310" s="11">
        <v>52.255820249052519</v>
      </c>
      <c r="EY310" s="11">
        <v>55.041443508568108</v>
      </c>
      <c r="EZ310" s="11">
        <v>52.225208274298673</v>
      </c>
      <c r="FA310" s="11">
        <v>54.776398860398864</v>
      </c>
      <c r="FB310" s="11">
        <v>51.168615213151298</v>
      </c>
      <c r="FC310" s="11">
        <v>69.373407738095224</v>
      </c>
      <c r="FD310" s="11">
        <v>60.109393258426969</v>
      </c>
      <c r="FE310" s="11">
        <f t="shared" si="179"/>
        <v>49.756110938952588</v>
      </c>
      <c r="FF310" s="11">
        <f t="shared" si="179"/>
        <v>52.591217528207821</v>
      </c>
      <c r="FG310" s="11">
        <f t="shared" ref="FG310:FH310" si="203">FG62/FG12</f>
        <v>59.458901127720956</v>
      </c>
      <c r="FH310" s="11">
        <f t="shared" si="203"/>
        <v>52.686393107476633</v>
      </c>
      <c r="FI310" s="11">
        <f t="shared" ref="FI310:FV310" si="204">FI62/FI12</f>
        <v>53.058173410404621</v>
      </c>
      <c r="FJ310" s="11">
        <f t="shared" si="204"/>
        <v>50.78049197579584</v>
      </c>
      <c r="FK310" s="11">
        <f t="shared" si="204"/>
        <v>52.224516498625114</v>
      </c>
      <c r="FL310" s="11">
        <f t="shared" si="204"/>
        <v>53.379755254056931</v>
      </c>
      <c r="FM310" s="11">
        <f t="shared" si="204"/>
        <v>54.003954708644024</v>
      </c>
      <c r="FN310" s="11">
        <f t="shared" si="204"/>
        <v>55.715165594472239</v>
      </c>
      <c r="FO310" s="11">
        <f t="shared" si="204"/>
        <v>53.424160636758323</v>
      </c>
      <c r="FP310" s="11">
        <f t="shared" si="204"/>
        <v>49.30879101463907</v>
      </c>
      <c r="FQ310" s="11">
        <f t="shared" si="204"/>
        <v>53.082228710462282</v>
      </c>
      <c r="FR310" s="11">
        <f t="shared" si="204"/>
        <v>57.299553249097471</v>
      </c>
      <c r="FS310" s="11">
        <f t="shared" si="204"/>
        <v>60.596412568306008</v>
      </c>
      <c r="FT310" s="11">
        <f t="shared" si="204"/>
        <v>61.20762550881954</v>
      </c>
      <c r="FU310" s="11">
        <f t="shared" si="204"/>
        <v>60.309273294694613</v>
      </c>
      <c r="FV310" s="11">
        <f t="shared" si="204"/>
        <v>57.026266478342748</v>
      </c>
      <c r="FW310" s="11">
        <f t="shared" ref="FW310:FY310" si="205">FW62/FW12</f>
        <v>55.61154924018156</v>
      </c>
      <c r="FX310" s="11">
        <f t="shared" si="205"/>
        <v>52.635689467969598</v>
      </c>
      <c r="FY310" s="11">
        <f t="shared" si="205"/>
        <v>54.924581515271719</v>
      </c>
      <c r="FZ310" s="11">
        <f t="shared" si="188"/>
        <v>58.547513742071878</v>
      </c>
      <c r="GA310" s="11">
        <f t="shared" ref="GA310:GC310" si="206">FZ62/GA12</f>
        <v>53.639035383319296</v>
      </c>
      <c r="GB310" s="11">
        <f t="shared" si="206"/>
        <v>51.344004132231404</v>
      </c>
      <c r="GC310" s="11">
        <f t="shared" si="206"/>
        <v>53.563671457905542</v>
      </c>
      <c r="GD310" s="11">
        <f t="shared" si="189"/>
        <v>57.914252304924666</v>
      </c>
      <c r="GE310" s="11">
        <f t="shared" si="190"/>
        <v>51.806946518668013</v>
      </c>
      <c r="GF310" s="11">
        <f t="shared" si="190"/>
        <v>55.788787878787879</v>
      </c>
      <c r="GG310" s="11">
        <f t="shared" si="183"/>
        <v>60.164769262045134</v>
      </c>
      <c r="GH310" s="11">
        <f t="shared" si="183"/>
        <v>60.23984460494637</v>
      </c>
      <c r="GI310" s="67">
        <f t="shared" si="184"/>
        <v>55.069654570459988</v>
      </c>
      <c r="GJ310" s="67">
        <v>54.975970217803038</v>
      </c>
      <c r="GK310" s="67">
        <v>55.956449502067159</v>
      </c>
      <c r="GL310" s="67">
        <v>58.850918940929652</v>
      </c>
      <c r="GM310" s="30"/>
      <c r="GN310" s="30"/>
      <c r="GO310" s="30"/>
      <c r="GP310" s="30"/>
    </row>
    <row r="311" spans="2:198" ht="32.25" customHeight="1" x14ac:dyDescent="0.3">
      <c r="B311" s="3" t="s">
        <v>11</v>
      </c>
      <c r="C311" s="3" t="s">
        <v>12</v>
      </c>
      <c r="D311" s="11">
        <v>44.307143900657415</v>
      </c>
      <c r="E311" s="11">
        <v>42.681144077264939</v>
      </c>
      <c r="F311" s="11">
        <v>44.820106404562772</v>
      </c>
      <c r="G311" s="11">
        <v>43.805438842257594</v>
      </c>
      <c r="H311" s="11">
        <v>44.259971549828947</v>
      </c>
      <c r="I311" s="11">
        <v>45.675989764376865</v>
      </c>
      <c r="J311" s="11">
        <v>45.829686365857967</v>
      </c>
      <c r="K311" s="11">
        <v>43.98601974752615</v>
      </c>
      <c r="L311" s="11">
        <v>46.378750918684119</v>
      </c>
      <c r="M311" s="11">
        <v>46.073454920641439</v>
      </c>
      <c r="N311" s="11">
        <v>48.974487325801753</v>
      </c>
      <c r="O311" s="11">
        <v>42.507160603371787</v>
      </c>
      <c r="P311" s="11">
        <v>43.785205040272253</v>
      </c>
      <c r="Q311" s="11">
        <v>44.349946797440033</v>
      </c>
      <c r="R311" s="11">
        <v>46.377795125910424</v>
      </c>
      <c r="S311" s="11">
        <v>43.631242476171593</v>
      </c>
      <c r="T311" s="11">
        <v>44.807682467097926</v>
      </c>
      <c r="U311" s="11">
        <v>45.535756578947371</v>
      </c>
      <c r="V311" s="11">
        <v>47.787266380291364</v>
      </c>
      <c r="W311" s="11">
        <v>48.020348380765455</v>
      </c>
      <c r="X311" s="11">
        <v>48.184384386133523</v>
      </c>
      <c r="Y311" s="11">
        <v>48.705268909178287</v>
      </c>
      <c r="Z311" s="11">
        <v>46.906847337059453</v>
      </c>
      <c r="AA311" s="11">
        <v>44.534717063676297</v>
      </c>
      <c r="AB311" s="11">
        <v>46.745250893287391</v>
      </c>
      <c r="AC311" s="11">
        <v>45.803202031602709</v>
      </c>
      <c r="AD311" s="11">
        <v>47.080340979433124</v>
      </c>
      <c r="AE311" s="11">
        <v>47.029549132642266</v>
      </c>
      <c r="AF311" s="11">
        <v>44.949904414379326</v>
      </c>
      <c r="AG311" s="11">
        <v>47.210476600682114</v>
      </c>
      <c r="AH311" s="11">
        <v>47.529230427402084</v>
      </c>
      <c r="AI311" s="11">
        <v>47.094335538516894</v>
      </c>
      <c r="AJ311" s="11">
        <v>46.246365584813226</v>
      </c>
      <c r="AK311" s="11">
        <v>47.086986107383176</v>
      </c>
      <c r="AL311" s="11">
        <v>47.404161091965669</v>
      </c>
      <c r="AM311" s="11">
        <v>47.560293439198482</v>
      </c>
      <c r="AN311" s="11">
        <v>46.635638609005795</v>
      </c>
      <c r="AO311" s="11">
        <v>46.345148531889073</v>
      </c>
      <c r="AP311" s="11">
        <v>49.064984336997767</v>
      </c>
      <c r="AQ311" s="11">
        <v>49.099144165355831</v>
      </c>
      <c r="AR311" s="11">
        <v>49.36226793034276</v>
      </c>
      <c r="AS311" s="11">
        <v>50.693016472688868</v>
      </c>
      <c r="AT311" s="11">
        <v>49.995360328701956</v>
      </c>
      <c r="AU311" s="11">
        <v>51.100237062833607</v>
      </c>
      <c r="AV311" s="11">
        <v>51.21491299418318</v>
      </c>
      <c r="AW311" s="11">
        <v>47.524859843467787</v>
      </c>
      <c r="AX311" s="11">
        <v>49.270511117806571</v>
      </c>
      <c r="AY311" s="11">
        <v>51.827371678504853</v>
      </c>
      <c r="AZ311" s="11">
        <v>55.409437384611692</v>
      </c>
      <c r="BA311" s="11">
        <v>54.055749021635663</v>
      </c>
      <c r="BB311" s="11">
        <v>54.946371427027614</v>
      </c>
      <c r="BC311" s="11">
        <v>56.506970296481782</v>
      </c>
      <c r="BD311" s="11">
        <v>54.091467763460145</v>
      </c>
      <c r="BE311" s="11">
        <v>49.278087075015328</v>
      </c>
      <c r="BF311" s="11">
        <v>51.576436156699351</v>
      </c>
      <c r="BG311" s="11">
        <v>51.189233364185505</v>
      </c>
      <c r="BH311" s="11">
        <v>53.688522999254502</v>
      </c>
      <c r="BI311" s="11">
        <v>52.667489018459442</v>
      </c>
      <c r="BJ311" s="11">
        <v>52.763576957284677</v>
      </c>
      <c r="BK311" s="11">
        <v>50.346122593718334</v>
      </c>
      <c r="BL311" s="11">
        <v>52.32681062772491</v>
      </c>
      <c r="BM311" s="11">
        <v>53.275897563992764</v>
      </c>
      <c r="BN311" s="11">
        <v>54.058005239060101</v>
      </c>
      <c r="BO311" s="11">
        <v>53.859848848539578</v>
      </c>
      <c r="BP311" s="11">
        <v>56.031317000588253</v>
      </c>
      <c r="BQ311" s="11">
        <v>52.791634350845015</v>
      </c>
      <c r="BR311" s="11">
        <v>52.314589576455319</v>
      </c>
      <c r="BS311" s="11">
        <v>53.054593239881058</v>
      </c>
      <c r="BT311" s="11">
        <v>51.686801976066135</v>
      </c>
      <c r="BU311" s="11">
        <v>55.205353065774801</v>
      </c>
      <c r="BV311" s="11">
        <v>53.967611260172525</v>
      </c>
      <c r="BW311" s="11">
        <v>53.217169076648574</v>
      </c>
      <c r="BX311" s="11">
        <v>55.45880690706349</v>
      </c>
      <c r="BY311" s="11">
        <v>53.164592912321005</v>
      </c>
      <c r="BZ311" s="11">
        <v>49.70279155366137</v>
      </c>
      <c r="CA311" s="11">
        <v>52.513204129853179</v>
      </c>
      <c r="CB311" s="11">
        <v>48.935297998039545</v>
      </c>
      <c r="CC311" s="11">
        <v>50.626665452405632</v>
      </c>
      <c r="CD311" s="11">
        <v>52.109200720786752</v>
      </c>
      <c r="CE311" s="11">
        <v>50.356494416195403</v>
      </c>
      <c r="CF311" s="11">
        <v>48.421525704341285</v>
      </c>
      <c r="CG311" s="11">
        <v>51.468273375776633</v>
      </c>
      <c r="CH311" s="11">
        <v>50.846356702385272</v>
      </c>
      <c r="CI311" s="11">
        <v>52.6289185545319</v>
      </c>
      <c r="CJ311" s="11">
        <v>52.061441237151726</v>
      </c>
      <c r="CK311" s="11">
        <v>51.259279154218348</v>
      </c>
      <c r="CL311" s="11">
        <v>53.136385238053798</v>
      </c>
      <c r="CM311" s="11">
        <v>53.390069210237733</v>
      </c>
      <c r="CN311" s="11">
        <v>49.914002038520337</v>
      </c>
      <c r="CO311" s="11">
        <v>50.137157216603008</v>
      </c>
      <c r="CP311" s="11">
        <v>53.565182904431623</v>
      </c>
      <c r="CQ311" s="11">
        <v>52.36017238144867</v>
      </c>
      <c r="CR311" s="11">
        <v>53.731553470919323</v>
      </c>
      <c r="CS311" s="11">
        <v>56.793957398250285</v>
      </c>
      <c r="CT311" s="11">
        <v>54.264936320885205</v>
      </c>
      <c r="CU311" s="11">
        <v>55.583624256014751</v>
      </c>
      <c r="CV311" s="11">
        <v>54.248718697829716</v>
      </c>
      <c r="CW311" s="11">
        <v>54.414682312672788</v>
      </c>
      <c r="CX311" s="11">
        <v>56.42268396432064</v>
      </c>
      <c r="CY311" s="11">
        <v>56.218695312213654</v>
      </c>
      <c r="CZ311" s="11">
        <v>58.053093529540114</v>
      </c>
      <c r="DA311" s="11">
        <v>58.615344406157227</v>
      </c>
      <c r="DB311" s="11">
        <v>56.873726724805543</v>
      </c>
      <c r="DC311" s="11">
        <v>61.579483620354779</v>
      </c>
      <c r="DD311" s="11">
        <v>60.229219790510541</v>
      </c>
      <c r="DE311" s="11">
        <v>52.655525778080488</v>
      </c>
      <c r="DF311" s="11">
        <v>53.488820387785907</v>
      </c>
      <c r="DG311" s="11">
        <v>53.112983547944836</v>
      </c>
      <c r="DH311" s="11">
        <v>56.076324465503951</v>
      </c>
      <c r="DI311" s="11">
        <v>55.779144368175153</v>
      </c>
      <c r="DJ311" s="11">
        <v>55.101712095188311</v>
      </c>
      <c r="DK311" s="11">
        <v>52.724474299208353</v>
      </c>
      <c r="DL311" s="11">
        <v>61.752488748926424</v>
      </c>
      <c r="DM311" s="11">
        <v>61.539402764067134</v>
      </c>
      <c r="DN311" s="11">
        <v>57.976824696433162</v>
      </c>
      <c r="DO311" s="11">
        <v>54.126586559857593</v>
      </c>
      <c r="DP311" s="11">
        <v>54.974341049556131</v>
      </c>
      <c r="DQ311" s="11">
        <v>55.499779647047419</v>
      </c>
      <c r="DR311" s="11">
        <v>56.74667856491196</v>
      </c>
      <c r="DS311" s="11">
        <v>56.91955836283006</v>
      </c>
      <c r="DT311" s="11">
        <v>55.740633803746576</v>
      </c>
      <c r="DU311" s="11">
        <v>57.169393022314097</v>
      </c>
      <c r="DV311" s="11">
        <v>52.338526519162123</v>
      </c>
      <c r="DW311" s="11">
        <v>54.256344453602068</v>
      </c>
      <c r="DX311" s="11">
        <v>53.176619749241333</v>
      </c>
      <c r="DY311" s="11">
        <v>54.466079927640948</v>
      </c>
      <c r="DZ311" s="11">
        <v>52.104720136270629</v>
      </c>
      <c r="EA311" s="11">
        <v>51.511822133199807</v>
      </c>
      <c r="EB311" s="11">
        <v>48.908781092410152</v>
      </c>
      <c r="EC311" s="11">
        <v>52.793002321861614</v>
      </c>
      <c r="ED311" s="11">
        <v>52.026818216335251</v>
      </c>
      <c r="EE311" s="11">
        <v>54.339443560335845</v>
      </c>
      <c r="EF311" s="11">
        <v>53.652208213505119</v>
      </c>
      <c r="EG311" s="11">
        <v>53.988264313744608</v>
      </c>
      <c r="EH311" s="11">
        <v>53.283000221840815</v>
      </c>
      <c r="EI311" s="11">
        <v>51.322897190773709</v>
      </c>
      <c r="EJ311" s="11">
        <v>52.235035400363863</v>
      </c>
      <c r="EK311" s="11">
        <v>50.985381577476687</v>
      </c>
      <c r="EL311" s="11">
        <v>53.068550786385543</v>
      </c>
      <c r="EM311" s="11">
        <v>53.650228576716636</v>
      </c>
      <c r="EN311" s="11">
        <v>51.267502323926685</v>
      </c>
      <c r="EO311" s="11">
        <v>54.303180603422206</v>
      </c>
      <c r="EP311" s="11">
        <v>54.356388183618549</v>
      </c>
      <c r="EQ311" s="11">
        <v>53.543340298056592</v>
      </c>
      <c r="ER311" s="11">
        <v>55.193780719692896</v>
      </c>
      <c r="ES311" s="11">
        <v>53.589607425335544</v>
      </c>
      <c r="ET311" s="11">
        <v>53.230714717985961</v>
      </c>
      <c r="EU311" s="11">
        <v>54.948577391630614</v>
      </c>
      <c r="EV311" s="11">
        <v>52.095413982375618</v>
      </c>
      <c r="EW311" s="11">
        <v>54.944633326245288</v>
      </c>
      <c r="EX311" s="11">
        <v>55.692545547923224</v>
      </c>
      <c r="EY311" s="11">
        <v>56.937172824340927</v>
      </c>
      <c r="EZ311" s="11">
        <v>57.71947313171043</v>
      </c>
      <c r="FA311" s="11">
        <v>59.341899412419437</v>
      </c>
      <c r="FB311" s="11">
        <v>58.737282554149544</v>
      </c>
      <c r="FC311" s="11">
        <v>60.903700303755279</v>
      </c>
      <c r="FD311" s="11">
        <v>62.897593051126123</v>
      </c>
      <c r="FE311" s="11">
        <f t="shared" si="179"/>
        <v>50.716605209922982</v>
      </c>
      <c r="FF311" s="11">
        <f t="shared" si="179"/>
        <v>52.127898616319669</v>
      </c>
      <c r="FG311" s="11">
        <f t="shared" ref="FG311:FH311" si="207">FG63/FG13</f>
        <v>52.411904321494099</v>
      </c>
      <c r="FH311" s="11">
        <f t="shared" si="207"/>
        <v>53.42530830586999</v>
      </c>
      <c r="FI311" s="11">
        <f t="shared" ref="FI311:FV311" si="208">FI63/FI13</f>
        <v>52.49372162878484</v>
      </c>
      <c r="FJ311" s="11">
        <f t="shared" si="208"/>
        <v>52.38020989639157</v>
      </c>
      <c r="FK311" s="11">
        <f t="shared" si="208"/>
        <v>52.478972562516219</v>
      </c>
      <c r="FL311" s="11">
        <f t="shared" si="208"/>
        <v>51.842691951896391</v>
      </c>
      <c r="FM311" s="11">
        <f t="shared" si="208"/>
        <v>52.85078943798888</v>
      </c>
      <c r="FN311" s="11">
        <f t="shared" si="208"/>
        <v>53.401627022432244</v>
      </c>
      <c r="FO311" s="11">
        <f t="shared" si="208"/>
        <v>51.702375594559264</v>
      </c>
      <c r="FP311" s="11">
        <f t="shared" si="208"/>
        <v>53.081557924443949</v>
      </c>
      <c r="FQ311" s="11">
        <f t="shared" si="208"/>
        <v>54.110944988585317</v>
      </c>
      <c r="FR311" s="11">
        <f t="shared" si="208"/>
        <v>58.196248824691693</v>
      </c>
      <c r="FS311" s="11">
        <f t="shared" si="208"/>
        <v>55.317452519253358</v>
      </c>
      <c r="FT311" s="11">
        <f t="shared" si="208"/>
        <v>54.154230928773103</v>
      </c>
      <c r="FU311" s="11">
        <f t="shared" si="208"/>
        <v>57.974347465237145</v>
      </c>
      <c r="FV311" s="11">
        <f t="shared" si="208"/>
        <v>50.492154059657572</v>
      </c>
      <c r="FW311" s="11">
        <f t="shared" ref="FW311:FY311" si="209">FW63/FW13</f>
        <v>55.059920554870686</v>
      </c>
      <c r="FX311" s="11">
        <f t="shared" si="209"/>
        <v>54.587588842752375</v>
      </c>
      <c r="FY311" s="11">
        <f t="shared" si="209"/>
        <v>51.867062467537401</v>
      </c>
      <c r="FZ311" s="11">
        <f t="shared" si="188"/>
        <v>52.244982645535053</v>
      </c>
      <c r="GA311" s="11">
        <f t="shared" ref="GA311:GD311" si="210">FZ63/GA13</f>
        <v>56.392121866247692</v>
      </c>
      <c r="GB311" s="11">
        <f t="shared" si="210"/>
        <v>48.033937731106811</v>
      </c>
      <c r="GC311" s="11">
        <f t="shared" si="210"/>
        <v>50.21594277358416</v>
      </c>
      <c r="GD311" s="11">
        <f t="shared" si="210"/>
        <v>53.338775999206021</v>
      </c>
      <c r="GE311" s="11">
        <f t="shared" si="190"/>
        <v>49.414278778709942</v>
      </c>
      <c r="GF311" s="11">
        <f t="shared" si="190"/>
        <v>50.331067885757889</v>
      </c>
      <c r="GG311" s="11">
        <f t="shared" si="183"/>
        <v>55.111564314622562</v>
      </c>
      <c r="GH311" s="11">
        <f t="shared" si="183"/>
        <v>51.083419672228317</v>
      </c>
      <c r="GI311" s="67">
        <f t="shared" si="184"/>
        <v>52.894656826365896</v>
      </c>
      <c r="GJ311" s="67">
        <v>54.659331078009494</v>
      </c>
      <c r="GK311" s="67">
        <v>53.149360926795467</v>
      </c>
      <c r="GL311" s="67">
        <v>47.482891787704624</v>
      </c>
      <c r="GM311" s="30"/>
      <c r="GN311" s="30"/>
      <c r="GO311" s="30"/>
      <c r="GP311" s="30"/>
    </row>
    <row r="312" spans="2:198" ht="32.25" customHeight="1" x14ac:dyDescent="0.3">
      <c r="B312" s="3" t="s">
        <v>15</v>
      </c>
      <c r="C312" s="3" t="s">
        <v>16</v>
      </c>
      <c r="D312" s="11" t="s">
        <v>28</v>
      </c>
      <c r="E312" s="11" t="s">
        <v>28</v>
      </c>
      <c r="F312" s="11" t="s">
        <v>28</v>
      </c>
      <c r="G312" s="11">
        <v>59.660081300813005</v>
      </c>
      <c r="H312" s="11">
        <v>178.79444444444445</v>
      </c>
      <c r="I312" s="11">
        <v>157.18745762711865</v>
      </c>
      <c r="J312" s="11">
        <v>104.77327777777778</v>
      </c>
      <c r="K312" s="11">
        <v>148.21758530183726</v>
      </c>
      <c r="L312" s="11">
        <v>87.949734059596281</v>
      </c>
      <c r="M312" s="11">
        <v>96.781400577244412</v>
      </c>
      <c r="N312" s="11">
        <v>90.212089352042923</v>
      </c>
      <c r="O312" s="11">
        <v>100.94962577962578</v>
      </c>
      <c r="P312" s="11">
        <v>104.48120986573264</v>
      </c>
      <c r="Q312" s="11">
        <v>100.97854083166334</v>
      </c>
      <c r="R312" s="11">
        <v>90.707760623781681</v>
      </c>
      <c r="S312" s="11">
        <v>88.236521739130424</v>
      </c>
      <c r="T312" s="11">
        <v>92.592550973758804</v>
      </c>
      <c r="U312" s="11">
        <v>88.422594874322314</v>
      </c>
      <c r="V312" s="11">
        <v>86.140952435203644</v>
      </c>
      <c r="W312" s="11">
        <v>81.299872167898883</v>
      </c>
      <c r="X312" s="11">
        <v>78.267123625660119</v>
      </c>
      <c r="Y312" s="11">
        <v>87.500390140317279</v>
      </c>
      <c r="Z312" s="11">
        <v>92.22294845360824</v>
      </c>
      <c r="AA312" s="11">
        <v>91.795331783808564</v>
      </c>
      <c r="AB312" s="11">
        <v>94.280484665936484</v>
      </c>
      <c r="AC312" s="11">
        <v>94.759291783943169</v>
      </c>
      <c r="AD312" s="11">
        <v>92.76798179686962</v>
      </c>
      <c r="AE312" s="11">
        <v>87.785366734323247</v>
      </c>
      <c r="AF312" s="11">
        <v>87.417132230023398</v>
      </c>
      <c r="AG312" s="11">
        <v>84.969665358922697</v>
      </c>
      <c r="AH312" s="11">
        <v>94.877128457764769</v>
      </c>
      <c r="AI312" s="11">
        <v>99.018157243087089</v>
      </c>
      <c r="AJ312" s="11">
        <v>91.407685751792371</v>
      </c>
      <c r="AK312" s="11">
        <v>89.698660772178016</v>
      </c>
      <c r="AL312" s="11">
        <v>95.286095270423161</v>
      </c>
      <c r="AM312" s="11">
        <v>92.169491168680835</v>
      </c>
      <c r="AN312" s="11">
        <v>86.330259223105401</v>
      </c>
      <c r="AO312" s="11">
        <v>81.868176619292782</v>
      </c>
      <c r="AP312" s="11">
        <v>81.795859160670332</v>
      </c>
      <c r="AQ312" s="11">
        <v>83.563482570112143</v>
      </c>
      <c r="AR312" s="11">
        <v>75.272953925740936</v>
      </c>
      <c r="AS312" s="11">
        <v>78.955269598139168</v>
      </c>
      <c r="AT312" s="11">
        <v>75.957160612443488</v>
      </c>
      <c r="AU312" s="11">
        <v>80.456312823674466</v>
      </c>
      <c r="AV312" s="11">
        <v>77.322144933909939</v>
      </c>
      <c r="AW312" s="11">
        <v>80.347636688298707</v>
      </c>
      <c r="AX312" s="11">
        <v>76.091434413376987</v>
      </c>
      <c r="AY312" s="11">
        <v>82.335871212121205</v>
      </c>
      <c r="AZ312" s="11">
        <v>82.312104968228297</v>
      </c>
      <c r="BA312" s="11">
        <v>84.61819438022782</v>
      </c>
      <c r="BB312" s="11">
        <v>81.228761407571682</v>
      </c>
      <c r="BC312" s="11">
        <v>76.297933071125087</v>
      </c>
      <c r="BD312" s="11">
        <v>85.45453776705105</v>
      </c>
      <c r="BE312" s="11">
        <v>79.926964557880737</v>
      </c>
      <c r="BF312" s="11">
        <v>84.760056783369805</v>
      </c>
      <c r="BG312" s="11">
        <v>80.530693742605351</v>
      </c>
      <c r="BH312" s="11">
        <v>83.078020285003191</v>
      </c>
      <c r="BI312" s="11">
        <v>80.341458710565249</v>
      </c>
      <c r="BJ312" s="11">
        <v>81.540676922453699</v>
      </c>
      <c r="BK312" s="11">
        <v>84.025474444964388</v>
      </c>
      <c r="BL312" s="11">
        <v>81.938993505550755</v>
      </c>
      <c r="BM312" s="11">
        <v>84.478628516226536</v>
      </c>
      <c r="BN312" s="11">
        <v>80.120608368727659</v>
      </c>
      <c r="BO312" s="11">
        <v>87.228856061825795</v>
      </c>
      <c r="BP312" s="11">
        <v>83.032598982641971</v>
      </c>
      <c r="BQ312" s="11">
        <v>83.714735368314834</v>
      </c>
      <c r="BR312" s="11">
        <v>90.541070098393462</v>
      </c>
      <c r="BS312" s="11">
        <v>86.044922059113389</v>
      </c>
      <c r="BT312" s="11">
        <v>84.092494365443557</v>
      </c>
      <c r="BU312" s="11">
        <v>88.769149978187684</v>
      </c>
      <c r="BV312" s="11">
        <v>81.981105072764379</v>
      </c>
      <c r="BW312" s="11">
        <v>83.479921995432491</v>
      </c>
      <c r="BX312" s="11">
        <v>85.07668311485736</v>
      </c>
      <c r="BY312" s="11">
        <v>84.400496169009884</v>
      </c>
      <c r="BZ312" s="11">
        <v>81.405456592923898</v>
      </c>
      <c r="CA312" s="11">
        <v>82.57843130577902</v>
      </c>
      <c r="CB312" s="11">
        <v>82.181066343664099</v>
      </c>
      <c r="CC312" s="11">
        <v>86.775621645158154</v>
      </c>
      <c r="CD312" s="11">
        <v>89.794752863951501</v>
      </c>
      <c r="CE312" s="11">
        <v>85.175394677947992</v>
      </c>
      <c r="CF312" s="11">
        <v>81.742623187370526</v>
      </c>
      <c r="CG312" s="11">
        <v>83.390115168780611</v>
      </c>
      <c r="CH312" s="11">
        <v>89.542224099221045</v>
      </c>
      <c r="CI312" s="11">
        <v>87.002569032248999</v>
      </c>
      <c r="CJ312" s="11">
        <v>84.09498716690571</v>
      </c>
      <c r="CK312" s="11">
        <v>81.79228373769601</v>
      </c>
      <c r="CL312" s="11">
        <v>81.644851293202251</v>
      </c>
      <c r="CM312" s="11">
        <v>82.119062498048692</v>
      </c>
      <c r="CN312" s="11">
        <v>83.378765682722147</v>
      </c>
      <c r="CO312" s="11">
        <v>79.267208382664933</v>
      </c>
      <c r="CP312" s="11">
        <v>79.127732970758245</v>
      </c>
      <c r="CQ312" s="11">
        <v>81.921393878629246</v>
      </c>
      <c r="CR312" s="11">
        <v>80.63935874709783</v>
      </c>
      <c r="CS312" s="11">
        <v>83.485379991713302</v>
      </c>
      <c r="CT312" s="11">
        <v>82.785942875281492</v>
      </c>
      <c r="CU312" s="11">
        <v>86.754436656455326</v>
      </c>
      <c r="CV312" s="11">
        <v>83.589231758043994</v>
      </c>
      <c r="CW312" s="11">
        <v>86.477488440481778</v>
      </c>
      <c r="CX312" s="11">
        <v>91.991664652146625</v>
      </c>
      <c r="CY312" s="11">
        <v>93.531491984986161</v>
      </c>
      <c r="CZ312" s="11">
        <v>95.064782553583782</v>
      </c>
      <c r="DA312" s="11">
        <v>94.493924506603975</v>
      </c>
      <c r="DB312" s="11">
        <v>90.791020690101774</v>
      </c>
      <c r="DC312" s="11">
        <v>90.953545969449053</v>
      </c>
      <c r="DD312" s="11">
        <v>97.477872219806173</v>
      </c>
      <c r="DE312" s="11">
        <v>82.517952451261863</v>
      </c>
      <c r="DF312" s="11">
        <v>88.185324832022872</v>
      </c>
      <c r="DG312" s="11">
        <v>88.242462275280403</v>
      </c>
      <c r="DH312" s="11">
        <v>91.721222470341104</v>
      </c>
      <c r="DI312" s="11">
        <v>91.684129882578489</v>
      </c>
      <c r="DJ312" s="11">
        <v>89.386700943508899</v>
      </c>
      <c r="DK312" s="11">
        <v>85.711521776956445</v>
      </c>
      <c r="DL312" s="11">
        <v>103.03419433819569</v>
      </c>
      <c r="DM312" s="11">
        <v>106.99316076871214</v>
      </c>
      <c r="DN312" s="11">
        <v>102.62462475131497</v>
      </c>
      <c r="DO312" s="11">
        <v>89.989062325501493</v>
      </c>
      <c r="DP312" s="11">
        <v>92.903605863676432</v>
      </c>
      <c r="DQ312" s="11">
        <v>90.361985758067419</v>
      </c>
      <c r="DR312" s="11">
        <v>90.3903367053978</v>
      </c>
      <c r="DS312" s="11">
        <v>86.827538162141636</v>
      </c>
      <c r="DT312" s="11">
        <v>97.509002131826179</v>
      </c>
      <c r="DU312" s="11">
        <v>94.332752230233112</v>
      </c>
      <c r="DV312" s="11">
        <v>86.072844893407819</v>
      </c>
      <c r="DW312" s="11">
        <v>90.730251553822953</v>
      </c>
      <c r="DX312" s="11">
        <v>90.799091089357916</v>
      </c>
      <c r="DY312" s="11">
        <v>90.658566582016334</v>
      </c>
      <c r="DZ312" s="11">
        <v>93.810691906648529</v>
      </c>
      <c r="EA312" s="11">
        <v>90.020952909199167</v>
      </c>
      <c r="EB312" s="11">
        <v>87.382924433959857</v>
      </c>
      <c r="EC312" s="11">
        <v>89.546474405298852</v>
      </c>
      <c r="ED312" s="11">
        <v>91.85178651918784</v>
      </c>
      <c r="EE312" s="11">
        <v>92.78968215846858</v>
      </c>
      <c r="EF312" s="11">
        <v>95.513080483229231</v>
      </c>
      <c r="EG312" s="11">
        <v>93.864856644093621</v>
      </c>
      <c r="EH312" s="11">
        <v>98.593761498621447</v>
      </c>
      <c r="EI312" s="11">
        <v>88.704211075206402</v>
      </c>
      <c r="EJ312" s="11">
        <v>87.49396203550296</v>
      </c>
      <c r="EK312" s="11">
        <v>84.729762113619671</v>
      </c>
      <c r="EL312" s="11">
        <v>90.601058157196931</v>
      </c>
      <c r="EM312" s="11">
        <v>89.700339498189336</v>
      </c>
      <c r="EN312" s="11">
        <v>89.650150432055995</v>
      </c>
      <c r="EO312" s="11">
        <v>89.489037809915331</v>
      </c>
      <c r="EP312" s="11">
        <v>91.707443766091217</v>
      </c>
      <c r="EQ312" s="11">
        <v>93.440482265278717</v>
      </c>
      <c r="ER312" s="11">
        <v>93.656729808800492</v>
      </c>
      <c r="ES312" s="11">
        <v>95.136421866768828</v>
      </c>
      <c r="ET312" s="11">
        <v>97.326922922106732</v>
      </c>
      <c r="EU312" s="11">
        <v>103.45804668675495</v>
      </c>
      <c r="EV312" s="11">
        <v>97.152553212680814</v>
      </c>
      <c r="EW312" s="11">
        <v>99.524783031446319</v>
      </c>
      <c r="EX312" s="11">
        <v>107.45675543379191</v>
      </c>
      <c r="EY312" s="11">
        <v>106.22106956603491</v>
      </c>
      <c r="EZ312" s="11">
        <v>105.71168159519951</v>
      </c>
      <c r="FA312" s="11">
        <v>101.67536939131546</v>
      </c>
      <c r="FB312" s="11">
        <v>102.18353933123568</v>
      </c>
      <c r="FC312" s="11">
        <v>100.18901447899106</v>
      </c>
      <c r="FD312" s="11">
        <v>117.86531913303996</v>
      </c>
      <c r="FE312" s="11">
        <f t="shared" si="179"/>
        <v>92.072096914939323</v>
      </c>
      <c r="FF312" s="11">
        <f t="shared" si="179"/>
        <v>100.80291955839449</v>
      </c>
      <c r="FG312" s="11">
        <f t="shared" ref="FG312:FH312" si="211">FG64/FG14</f>
        <v>99.222236638898607</v>
      </c>
      <c r="FH312" s="11">
        <f t="shared" si="211"/>
        <v>102.13231301224954</v>
      </c>
      <c r="FI312" s="11">
        <f t="shared" ref="FI312:FV312" si="212">FI64/FI14</f>
        <v>102.2980014547673</v>
      </c>
      <c r="FJ312" s="11">
        <f t="shared" si="212"/>
        <v>102.67637392482784</v>
      </c>
      <c r="FK312" s="11">
        <f t="shared" si="212"/>
        <v>98.236410108342952</v>
      </c>
      <c r="FL312" s="11">
        <f t="shared" si="212"/>
        <v>99.77027918825712</v>
      </c>
      <c r="FM312" s="11">
        <f t="shared" si="212"/>
        <v>101.80480538197619</v>
      </c>
      <c r="FN312" s="11">
        <f t="shared" si="212"/>
        <v>99.78349946178686</v>
      </c>
      <c r="FO312" s="11">
        <f t="shared" si="212"/>
        <v>101.42223077893541</v>
      </c>
      <c r="FP312" s="11">
        <f t="shared" si="212"/>
        <v>105.47942498579327</v>
      </c>
      <c r="FQ312" s="11">
        <f t="shared" si="212"/>
        <v>103.83241087632531</v>
      </c>
      <c r="FR312" s="11">
        <f t="shared" si="212"/>
        <v>101.29731514489278</v>
      </c>
      <c r="FS312" s="11">
        <f t="shared" si="212"/>
        <v>106.06103203892407</v>
      </c>
      <c r="FT312" s="11">
        <f t="shared" si="212"/>
        <v>103.01822535507944</v>
      </c>
      <c r="FU312" s="11">
        <f t="shared" si="212"/>
        <v>110.76770675859764</v>
      </c>
      <c r="FV312" s="11">
        <f t="shared" si="212"/>
        <v>89.144945107704118</v>
      </c>
      <c r="FW312" s="11">
        <f t="shared" ref="FW312:FY312" si="213">FW64/FW14</f>
        <v>107.56172482364212</v>
      </c>
      <c r="FX312" s="11">
        <f t="shared" si="213"/>
        <v>114.25502369596335</v>
      </c>
      <c r="FY312" s="11">
        <f t="shared" si="213"/>
        <v>107.86988905288058</v>
      </c>
      <c r="FZ312" s="11">
        <f t="shared" si="188"/>
        <v>108.85421080014078</v>
      </c>
      <c r="GA312" s="11">
        <f t="shared" ref="GA312:GC312" si="214">FZ64/GA14</f>
        <v>110.49287548332202</v>
      </c>
      <c r="GB312" s="11">
        <f t="shared" si="214"/>
        <v>94.148968581838133</v>
      </c>
      <c r="GC312" s="11">
        <f t="shared" si="214"/>
        <v>107.83965481443032</v>
      </c>
      <c r="GD312" s="11">
        <f t="shared" si="189"/>
        <v>109.0931543052922</v>
      </c>
      <c r="GE312" s="11">
        <f t="shared" si="190"/>
        <v>102.92156126348628</v>
      </c>
      <c r="GF312" s="11">
        <f t="shared" si="190"/>
        <v>109.39253999741702</v>
      </c>
      <c r="GG312" s="11">
        <f t="shared" si="183"/>
        <v>115.16490637897876</v>
      </c>
      <c r="GH312" s="11">
        <f t="shared" si="183"/>
        <v>112.47408909395972</v>
      </c>
      <c r="GI312" s="67">
        <f t="shared" si="184"/>
        <v>103.99636083273477</v>
      </c>
      <c r="GJ312" s="67">
        <v>93.996952068654011</v>
      </c>
      <c r="GK312" s="67">
        <v>85.232337412887816</v>
      </c>
      <c r="GL312" s="67">
        <v>84.53183595784823</v>
      </c>
      <c r="GM312" s="30"/>
      <c r="GN312" s="30"/>
      <c r="GO312" s="30"/>
      <c r="GP312" s="30"/>
    </row>
    <row r="313" spans="2:198" ht="32.25" customHeight="1" x14ac:dyDescent="0.3">
      <c r="B313" s="3" t="s">
        <v>47</v>
      </c>
      <c r="C313" s="3" t="s">
        <v>14</v>
      </c>
      <c r="D313" s="11" t="s">
        <v>14</v>
      </c>
      <c r="E313" s="11" t="s">
        <v>14</v>
      </c>
      <c r="F313" s="11" t="s">
        <v>14</v>
      </c>
      <c r="G313" s="11" t="s">
        <v>14</v>
      </c>
      <c r="H313" s="11" t="s">
        <v>14</v>
      </c>
      <c r="I313" s="11" t="s">
        <v>14</v>
      </c>
      <c r="J313" s="11" t="s">
        <v>14</v>
      </c>
      <c r="K313" s="11" t="s">
        <v>14</v>
      </c>
      <c r="L313" s="11" t="s">
        <v>14</v>
      </c>
      <c r="M313" s="11" t="s">
        <v>14</v>
      </c>
      <c r="N313" s="11" t="s">
        <v>14</v>
      </c>
      <c r="O313" s="11" t="s">
        <v>14</v>
      </c>
      <c r="P313" s="11" t="s">
        <v>14</v>
      </c>
      <c r="Q313" s="11" t="s">
        <v>14</v>
      </c>
      <c r="R313" s="11" t="s">
        <v>14</v>
      </c>
      <c r="S313" s="11" t="s">
        <v>14</v>
      </c>
      <c r="T313" s="11" t="s">
        <v>14</v>
      </c>
      <c r="U313" s="11" t="s">
        <v>14</v>
      </c>
      <c r="V313" s="11" t="s">
        <v>14</v>
      </c>
      <c r="W313" s="11" t="s">
        <v>14</v>
      </c>
      <c r="X313" s="11" t="s">
        <v>14</v>
      </c>
      <c r="Y313" s="11" t="s">
        <v>14</v>
      </c>
      <c r="Z313" s="11" t="s">
        <v>14</v>
      </c>
      <c r="AA313" s="11" t="s">
        <v>14</v>
      </c>
      <c r="AB313" s="11" t="s">
        <v>14</v>
      </c>
      <c r="AC313" s="11" t="s">
        <v>14</v>
      </c>
      <c r="AD313" s="11" t="s">
        <v>14</v>
      </c>
      <c r="AE313" s="11" t="s">
        <v>14</v>
      </c>
      <c r="AF313" s="11" t="s">
        <v>14</v>
      </c>
      <c r="AG313" s="11" t="s">
        <v>14</v>
      </c>
      <c r="AH313" s="11" t="s">
        <v>14</v>
      </c>
      <c r="AI313" s="11" t="s">
        <v>14</v>
      </c>
      <c r="AJ313" s="11" t="s">
        <v>14</v>
      </c>
      <c r="AK313" s="11" t="s">
        <v>14</v>
      </c>
      <c r="AL313" s="11" t="s">
        <v>14</v>
      </c>
      <c r="AM313" s="11" t="s">
        <v>14</v>
      </c>
      <c r="AN313" s="11" t="s">
        <v>14</v>
      </c>
      <c r="AO313" s="11" t="s">
        <v>14</v>
      </c>
      <c r="AP313" s="11" t="s">
        <v>14</v>
      </c>
      <c r="AQ313" s="11" t="s">
        <v>14</v>
      </c>
      <c r="AR313" s="11" t="s">
        <v>14</v>
      </c>
      <c r="AS313" s="11" t="s">
        <v>14</v>
      </c>
      <c r="AT313" s="11">
        <v>26.166274509803923</v>
      </c>
      <c r="AU313" s="11">
        <v>22.134040404040405</v>
      </c>
      <c r="AV313" s="11">
        <v>41.90325</v>
      </c>
      <c r="AW313" s="11">
        <v>35.129591836734697</v>
      </c>
      <c r="AX313" s="11">
        <v>33.407352614015572</v>
      </c>
      <c r="AY313" s="11">
        <v>51.332947640594703</v>
      </c>
      <c r="AZ313" s="11">
        <v>42.773752821670428</v>
      </c>
      <c r="BA313" s="11">
        <v>32.429657099314198</v>
      </c>
      <c r="BB313" s="11">
        <v>31.586156533892385</v>
      </c>
      <c r="BC313" s="11">
        <v>41.176629554655868</v>
      </c>
      <c r="BD313" s="11">
        <v>31.177969368893585</v>
      </c>
      <c r="BE313" s="11">
        <v>31.446134040626216</v>
      </c>
      <c r="BF313" s="11">
        <v>29.984295532646051</v>
      </c>
      <c r="BG313" s="11">
        <v>32.022499309392266</v>
      </c>
      <c r="BH313" s="11">
        <v>30.793932696801761</v>
      </c>
      <c r="BI313" s="11">
        <v>32.588076814139235</v>
      </c>
      <c r="BJ313" s="11">
        <v>32.836726968009074</v>
      </c>
      <c r="BK313" s="11">
        <v>33.286307848052452</v>
      </c>
      <c r="BL313" s="11">
        <v>32.298591062164377</v>
      </c>
      <c r="BM313" s="11">
        <v>31.520645507644733</v>
      </c>
      <c r="BN313" s="11">
        <v>31.765955322805006</v>
      </c>
      <c r="BO313" s="11">
        <v>31.9032921961551</v>
      </c>
      <c r="BP313" s="11">
        <v>32.326280322420445</v>
      </c>
      <c r="BQ313" s="11">
        <v>34.313505304101838</v>
      </c>
      <c r="BR313" s="11">
        <v>31.018409287502845</v>
      </c>
      <c r="BS313" s="11">
        <v>31.375185807585073</v>
      </c>
      <c r="BT313" s="11">
        <v>31.241287751677852</v>
      </c>
      <c r="BU313" s="11">
        <v>33.430428226779256</v>
      </c>
      <c r="BV313" s="11">
        <v>33.997581397003877</v>
      </c>
      <c r="BW313" s="11">
        <v>32.347766889997345</v>
      </c>
      <c r="BX313" s="11">
        <v>34.054975334285338</v>
      </c>
      <c r="BY313" s="11">
        <v>33.316816737798028</v>
      </c>
      <c r="BZ313" s="11">
        <v>33.419436898882246</v>
      </c>
      <c r="CA313" s="11">
        <v>33.345759903110505</v>
      </c>
      <c r="CB313" s="11">
        <v>31.930493921804842</v>
      </c>
      <c r="CC313" s="11">
        <v>31.598017266187053</v>
      </c>
      <c r="CD313" s="11">
        <v>31.903183033157259</v>
      </c>
      <c r="CE313" s="11">
        <v>31.48897111550928</v>
      </c>
      <c r="CF313" s="11">
        <v>32.617975770542998</v>
      </c>
      <c r="CG313" s="11">
        <v>31.574295609297955</v>
      </c>
      <c r="CH313" s="11">
        <v>31.175428410539105</v>
      </c>
      <c r="CI313" s="11">
        <v>32.70843211985806</v>
      </c>
      <c r="CJ313" s="11">
        <v>31.006480105948064</v>
      </c>
      <c r="CK313" s="11">
        <v>31.02734494082657</v>
      </c>
      <c r="CL313" s="11">
        <v>33.360961408943965</v>
      </c>
      <c r="CM313" s="11">
        <v>34.91565074414347</v>
      </c>
      <c r="CN313" s="11">
        <v>32.371826033121806</v>
      </c>
      <c r="CO313" s="11">
        <v>33.459657229951034</v>
      </c>
      <c r="CP313" s="11">
        <v>33.548836637719155</v>
      </c>
      <c r="CQ313" s="11">
        <v>33.932167071426193</v>
      </c>
      <c r="CR313" s="11">
        <v>33.145124682641814</v>
      </c>
      <c r="CS313" s="11">
        <v>35.41876347325433</v>
      </c>
      <c r="CT313" s="11">
        <v>33.931092545863734</v>
      </c>
      <c r="CU313" s="11">
        <v>34.873871896722939</v>
      </c>
      <c r="CV313" s="11">
        <v>34.270331515074631</v>
      </c>
      <c r="CW313" s="11">
        <v>36.798292908292908</v>
      </c>
      <c r="CX313" s="11">
        <v>35.264283757479632</v>
      </c>
      <c r="CY313" s="11">
        <v>34.344216795265567</v>
      </c>
      <c r="CZ313" s="11">
        <v>34.893623503808485</v>
      </c>
      <c r="DA313" s="11">
        <v>35.784709354453078</v>
      </c>
      <c r="DB313" s="11">
        <v>36.961846421201258</v>
      </c>
      <c r="DC313" s="11">
        <v>39.818962638104075</v>
      </c>
      <c r="DD313" s="11">
        <v>36.477430462206598</v>
      </c>
      <c r="DE313" s="11">
        <v>34.260089938463153</v>
      </c>
      <c r="DF313" s="11">
        <v>34.509635544635543</v>
      </c>
      <c r="DG313" s="11">
        <v>34.229032319938618</v>
      </c>
      <c r="DH313" s="11">
        <v>35.285592572364827</v>
      </c>
      <c r="DI313" s="11">
        <v>34.899077722772276</v>
      </c>
      <c r="DJ313" s="11">
        <v>35.454901069641465</v>
      </c>
      <c r="DK313" s="11">
        <v>36.983314189662416</v>
      </c>
      <c r="DL313" s="11">
        <v>36.207793161784345</v>
      </c>
      <c r="DM313" s="11">
        <v>36.854204124084291</v>
      </c>
      <c r="DN313" s="11">
        <v>36.477226825479029</v>
      </c>
      <c r="DO313" s="11">
        <v>35.459503513078808</v>
      </c>
      <c r="DP313" s="11">
        <v>35.769940270225739</v>
      </c>
      <c r="DQ313" s="11">
        <v>38.303894275468195</v>
      </c>
      <c r="DR313" s="11">
        <v>39.284917531544721</v>
      </c>
      <c r="DS313" s="11">
        <v>38.548563876316891</v>
      </c>
      <c r="DT313" s="11">
        <v>40.478943680522626</v>
      </c>
      <c r="DU313" s="11">
        <v>38.743762871676111</v>
      </c>
      <c r="DV313" s="11">
        <v>39.333960061443932</v>
      </c>
      <c r="DW313" s="11">
        <v>37.759190426034216</v>
      </c>
      <c r="DX313" s="11">
        <v>37.38198409994321</v>
      </c>
      <c r="DY313" s="11">
        <v>38.450874551093698</v>
      </c>
      <c r="DZ313" s="11">
        <v>37.262731547160634</v>
      </c>
      <c r="EA313" s="11">
        <v>36.492102086902349</v>
      </c>
      <c r="EB313" s="11">
        <v>37.598793999761895</v>
      </c>
      <c r="EC313" s="11">
        <v>36.560419564028443</v>
      </c>
      <c r="ED313" s="11">
        <v>36.166056615929776</v>
      </c>
      <c r="EE313" s="11">
        <v>36.938939473790896</v>
      </c>
      <c r="EF313" s="11">
        <v>34.828731826867163</v>
      </c>
      <c r="EG313" s="11">
        <v>34.351702610218048</v>
      </c>
      <c r="EH313" s="11">
        <v>34.492699576750617</v>
      </c>
      <c r="EI313" s="11">
        <v>36.053004794246903</v>
      </c>
      <c r="EJ313" s="11">
        <v>36.025759735874537</v>
      </c>
      <c r="EK313" s="11">
        <v>35.942572599480016</v>
      </c>
      <c r="EL313" s="11">
        <v>36.667271811933631</v>
      </c>
      <c r="EM313" s="11">
        <v>36.468265405357613</v>
      </c>
      <c r="EN313" s="11">
        <v>38.285996103052604</v>
      </c>
      <c r="EO313" s="11">
        <v>38.409155945332323</v>
      </c>
      <c r="EP313" s="11">
        <v>40.961855334202198</v>
      </c>
      <c r="EQ313" s="11">
        <v>40.231786733917012</v>
      </c>
      <c r="ER313" s="11">
        <v>38.272433330299442</v>
      </c>
      <c r="ES313" s="11">
        <v>41.604540204353619</v>
      </c>
      <c r="ET313" s="11">
        <v>38.539790810608892</v>
      </c>
      <c r="EU313" s="11">
        <v>40.417190025076621</v>
      </c>
      <c r="EV313" s="11">
        <v>39.938285527320318</v>
      </c>
      <c r="EW313" s="11">
        <v>42.581577137242057</v>
      </c>
      <c r="EX313" s="11">
        <v>39.873078466575137</v>
      </c>
      <c r="EY313" s="11">
        <v>41.905304240934235</v>
      </c>
      <c r="EZ313" s="11">
        <v>42.779392109736797</v>
      </c>
      <c r="FA313" s="11">
        <v>42.885632352080535</v>
      </c>
      <c r="FB313" s="11">
        <v>45.161440523183877</v>
      </c>
      <c r="FC313" s="11">
        <v>45.739644519910165</v>
      </c>
      <c r="FD313" s="11">
        <v>42.04351717385984</v>
      </c>
      <c r="FE313" s="11">
        <f t="shared" si="179"/>
        <v>38.934392683428101</v>
      </c>
      <c r="FF313" s="11">
        <f t="shared" si="179"/>
        <v>38.514954860504396</v>
      </c>
      <c r="FG313" s="11">
        <f t="shared" ref="FG313:FH313" si="215">FG65/FG15</f>
        <v>38.448327795527156</v>
      </c>
      <c r="FH313" s="11">
        <f t="shared" si="215"/>
        <v>42.954266657861716</v>
      </c>
      <c r="FI313" s="11">
        <f t="shared" ref="FI313:FV313" si="216">FI65/FI15</f>
        <v>39.041225461035097</v>
      </c>
      <c r="FJ313" s="11">
        <f t="shared" si="216"/>
        <v>39.401502622647328</v>
      </c>
      <c r="FK313" s="11">
        <f t="shared" si="216"/>
        <v>37.973016038445948</v>
      </c>
      <c r="FL313" s="11">
        <f t="shared" si="216"/>
        <v>39.034537268025552</v>
      </c>
      <c r="FM313" s="11">
        <f t="shared" si="216"/>
        <v>41.561029581485755</v>
      </c>
      <c r="FN313" s="11">
        <f t="shared" si="216"/>
        <v>41.727769411481233</v>
      </c>
      <c r="FO313" s="11">
        <f t="shared" si="216"/>
        <v>42.683476404494385</v>
      </c>
      <c r="FP313" s="11">
        <f t="shared" si="216"/>
        <v>43.150544313814159</v>
      </c>
      <c r="FQ313" s="11">
        <f t="shared" si="216"/>
        <v>46.107883931175273</v>
      </c>
      <c r="FR313" s="11">
        <f t="shared" si="216"/>
        <v>44.490166972873666</v>
      </c>
      <c r="FS313" s="11">
        <f t="shared" si="216"/>
        <v>45.098207730093073</v>
      </c>
      <c r="FT313" s="11">
        <f t="shared" si="216"/>
        <v>41.383222920438811</v>
      </c>
      <c r="FU313" s="11">
        <f t="shared" si="216"/>
        <v>47.08222374742622</v>
      </c>
      <c r="FV313" s="11">
        <f t="shared" si="216"/>
        <v>42.349309931938492</v>
      </c>
      <c r="FW313" s="11">
        <f t="shared" ref="FW313:FY313" si="217">FW65/FW15</f>
        <v>42.058725590430427</v>
      </c>
      <c r="FX313" s="11">
        <f t="shared" si="217"/>
        <v>42.753337264783141</v>
      </c>
      <c r="FY313" s="11">
        <f t="shared" si="217"/>
        <v>39.907846050315769</v>
      </c>
      <c r="FZ313" s="11">
        <f t="shared" si="188"/>
        <v>39.878945272087734</v>
      </c>
      <c r="GA313" s="11">
        <f t="shared" ref="GA313:GD313" si="218">FZ65/GA15</f>
        <v>39.981411083794299</v>
      </c>
      <c r="GB313" s="11">
        <f t="shared" si="218"/>
        <v>40.751766710091189</v>
      </c>
      <c r="GC313" s="11">
        <f t="shared" si="218"/>
        <v>38.704147831398899</v>
      </c>
      <c r="GD313" s="11">
        <f t="shared" si="218"/>
        <v>45.866993924251886</v>
      </c>
      <c r="GE313" s="11">
        <f t="shared" si="190"/>
        <v>40.161276572187781</v>
      </c>
      <c r="GF313" s="11">
        <f t="shared" si="190"/>
        <v>43.424114500341453</v>
      </c>
      <c r="GG313" s="11">
        <f t="shared" si="183"/>
        <v>45.188706580234836</v>
      </c>
      <c r="GH313" s="11">
        <f t="shared" si="183"/>
        <v>41.475409793814435</v>
      </c>
      <c r="GI313" s="67">
        <f t="shared" si="184"/>
        <v>41.669624650214267</v>
      </c>
      <c r="GJ313" s="67">
        <v>37.858903792254345</v>
      </c>
      <c r="GK313" s="67">
        <v>33.202005001231541</v>
      </c>
      <c r="GL313" s="67">
        <v>36.061031886999913</v>
      </c>
      <c r="GM313" s="30"/>
      <c r="GN313" s="30"/>
      <c r="GO313" s="30"/>
      <c r="GP313" s="30"/>
    </row>
    <row r="314" spans="2:198" ht="32.25" customHeight="1" x14ac:dyDescent="0.3">
      <c r="B314" s="3" t="s">
        <v>48</v>
      </c>
      <c r="C314" s="3" t="s">
        <v>14</v>
      </c>
      <c r="D314" s="11" t="s">
        <v>14</v>
      </c>
      <c r="E314" s="11" t="s">
        <v>14</v>
      </c>
      <c r="F314" s="11" t="s">
        <v>14</v>
      </c>
      <c r="G314" s="11" t="s">
        <v>14</v>
      </c>
      <c r="H314" s="11" t="s">
        <v>14</v>
      </c>
      <c r="I314" s="11" t="s">
        <v>14</v>
      </c>
      <c r="J314" s="11" t="s">
        <v>14</v>
      </c>
      <c r="K314" s="11" t="s">
        <v>14</v>
      </c>
      <c r="L314" s="11" t="s">
        <v>14</v>
      </c>
      <c r="M314" s="11" t="s">
        <v>14</v>
      </c>
      <c r="N314" s="11" t="s">
        <v>14</v>
      </c>
      <c r="O314" s="11" t="s">
        <v>14</v>
      </c>
      <c r="P314" s="11" t="s">
        <v>14</v>
      </c>
      <c r="Q314" s="11" t="s">
        <v>14</v>
      </c>
      <c r="R314" s="11" t="s">
        <v>14</v>
      </c>
      <c r="S314" s="11" t="s">
        <v>14</v>
      </c>
      <c r="T314" s="11" t="s">
        <v>14</v>
      </c>
      <c r="U314" s="11" t="s">
        <v>14</v>
      </c>
      <c r="V314" s="11" t="s">
        <v>14</v>
      </c>
      <c r="W314" s="11" t="s">
        <v>14</v>
      </c>
      <c r="X314" s="11" t="s">
        <v>14</v>
      </c>
      <c r="Y314" s="11" t="s">
        <v>14</v>
      </c>
      <c r="Z314" s="11" t="s">
        <v>14</v>
      </c>
      <c r="AA314" s="11" t="s">
        <v>14</v>
      </c>
      <c r="AB314" s="11" t="s">
        <v>14</v>
      </c>
      <c r="AC314" s="11" t="s">
        <v>14</v>
      </c>
      <c r="AD314" s="11" t="s">
        <v>14</v>
      </c>
      <c r="AE314" s="11" t="s">
        <v>14</v>
      </c>
      <c r="AF314" s="11" t="s">
        <v>14</v>
      </c>
      <c r="AG314" s="11" t="s">
        <v>14</v>
      </c>
      <c r="AH314" s="11" t="s">
        <v>14</v>
      </c>
      <c r="AI314" s="11" t="s">
        <v>14</v>
      </c>
      <c r="AJ314" s="11" t="s">
        <v>14</v>
      </c>
      <c r="AK314" s="11" t="s">
        <v>14</v>
      </c>
      <c r="AL314" s="11" t="s">
        <v>14</v>
      </c>
      <c r="AM314" s="11" t="s">
        <v>14</v>
      </c>
      <c r="AN314" s="11" t="s">
        <v>14</v>
      </c>
      <c r="AO314" s="11" t="s">
        <v>14</v>
      </c>
      <c r="AP314" s="11" t="s">
        <v>14</v>
      </c>
      <c r="AQ314" s="11" t="s">
        <v>14</v>
      </c>
      <c r="AR314" s="11" t="s">
        <v>14</v>
      </c>
      <c r="AS314" s="11" t="s">
        <v>14</v>
      </c>
      <c r="AT314" s="11">
        <v>67.142857142857139</v>
      </c>
      <c r="AU314" s="11">
        <v>71.978571428571428</v>
      </c>
      <c r="AV314" s="11">
        <v>118.64285714285714</v>
      </c>
      <c r="AW314" s="11">
        <v>221.6764705882353</v>
      </c>
      <c r="AX314" s="11">
        <v>317.39959999999996</v>
      </c>
      <c r="AY314" s="11">
        <v>108.99906249999999</v>
      </c>
      <c r="AZ314" s="11">
        <v>227.09343749999999</v>
      </c>
      <c r="BA314" s="11">
        <v>142.72413793103448</v>
      </c>
      <c r="BB314" s="11">
        <v>161</v>
      </c>
      <c r="BC314" s="11">
        <v>88.5</v>
      </c>
      <c r="BD314" s="11">
        <v>125.52529411764705</v>
      </c>
      <c r="BE314" s="11">
        <v>65.583333333333329</v>
      </c>
      <c r="BF314" s="11">
        <v>138.28</v>
      </c>
      <c r="BG314" s="11">
        <v>74.13333333333334</v>
      </c>
      <c r="BH314" s="11">
        <v>87.692307692307693</v>
      </c>
      <c r="BI314" s="11">
        <v>116.00111111111111</v>
      </c>
      <c r="BJ314" s="11">
        <v>153</v>
      </c>
      <c r="BK314" s="11">
        <v>135.93333333333334</v>
      </c>
      <c r="BL314" s="11">
        <v>106.22222222222223</v>
      </c>
      <c r="BM314" s="11">
        <v>84.787878787878782</v>
      </c>
      <c r="BN314" s="11">
        <v>82.318181818181813</v>
      </c>
      <c r="BO314" s="11">
        <v>132.21428571428572</v>
      </c>
      <c r="BP314" s="11">
        <v>192.78947368421052</v>
      </c>
      <c r="BQ314" s="11">
        <v>82.411764705882348</v>
      </c>
      <c r="BR314" s="11">
        <v>161.91304347826087</v>
      </c>
      <c r="BS314" s="11">
        <v>261.9375</v>
      </c>
      <c r="BT314" s="11">
        <v>193.2421052631579</v>
      </c>
      <c r="BU314" s="11">
        <v>199.2</v>
      </c>
      <c r="BV314" s="11">
        <v>179.12121212121212</v>
      </c>
      <c r="BW314" s="11">
        <v>146.16302325581395</v>
      </c>
      <c r="BX314" s="11">
        <v>179.88576923076923</v>
      </c>
      <c r="BY314" s="11">
        <v>121.20588235294117</v>
      </c>
      <c r="BZ314" s="11">
        <v>130.11111111111111</v>
      </c>
      <c r="CA314" s="11">
        <v>141.70588235294119</v>
      </c>
      <c r="CB314" s="11">
        <v>144.4</v>
      </c>
      <c r="CC314" s="11">
        <v>106.41379310344827</v>
      </c>
      <c r="CD314" s="11">
        <v>80.551000000000002</v>
      </c>
      <c r="CE314" s="11">
        <v>122.84848484848484</v>
      </c>
      <c r="CF314" s="11">
        <v>149.86241379310346</v>
      </c>
      <c r="CG314" s="11">
        <v>119.43478260869566</v>
      </c>
      <c r="CH314" s="11">
        <v>107.34285714285714</v>
      </c>
      <c r="CI314" s="11">
        <v>118.78260869565217</v>
      </c>
      <c r="CJ314" s="11">
        <v>141.7391304347826</v>
      </c>
      <c r="CK314" s="11">
        <v>222.03923076923078</v>
      </c>
      <c r="CL314" s="11">
        <v>109.35483870967742</v>
      </c>
      <c r="CM314" s="11">
        <v>132.56521739130434</v>
      </c>
      <c r="CN314" s="11">
        <v>105.72222222222223</v>
      </c>
      <c r="CO314" s="11">
        <v>81.625</v>
      </c>
      <c r="CP314" s="11">
        <v>151.6</v>
      </c>
      <c r="CQ314" s="11">
        <v>150.15384615384616</v>
      </c>
      <c r="CR314" s="11">
        <v>117.38888888888889</v>
      </c>
      <c r="CS314" s="11">
        <v>167.47619047619048</v>
      </c>
      <c r="CT314" s="11">
        <v>182.99952380952379</v>
      </c>
      <c r="CU314" s="11">
        <v>167.26470588235293</v>
      </c>
      <c r="CV314" s="11">
        <v>163.49949999999998</v>
      </c>
      <c r="CW314" s="11">
        <v>318.42795918367347</v>
      </c>
      <c r="CX314" s="11">
        <v>289.97744186046515</v>
      </c>
      <c r="CY314" s="11">
        <v>210.76529411764707</v>
      </c>
      <c r="CZ314" s="11">
        <v>203.66733333333335</v>
      </c>
      <c r="DA314" s="11">
        <v>184.17857142857142</v>
      </c>
      <c r="DB314" s="11">
        <v>199.40592592592591</v>
      </c>
      <c r="DC314" s="11">
        <v>131.66666666666666</v>
      </c>
      <c r="DD314" s="11">
        <v>127.8</v>
      </c>
      <c r="DE314" s="11">
        <v>143.36363636363637</v>
      </c>
      <c r="DF314" s="11">
        <v>119.1225</v>
      </c>
      <c r="DG314" s="11">
        <v>184.88888888888889</v>
      </c>
      <c r="DH314" s="11">
        <v>181.38384615384615</v>
      </c>
      <c r="DI314" s="11">
        <v>108.11111111111111</v>
      </c>
      <c r="DJ314" s="11">
        <v>132.28571428571428</v>
      </c>
      <c r="DK314" s="11">
        <v>179.37312499999999</v>
      </c>
      <c r="DL314" s="11">
        <v>133</v>
      </c>
      <c r="DM314" s="11">
        <v>161.23076923076923</v>
      </c>
      <c r="DN314" s="11">
        <v>134.66666666666666</v>
      </c>
      <c r="DO314" s="11">
        <v>144.36363636363637</v>
      </c>
      <c r="DP314" s="11">
        <v>139.5</v>
      </c>
      <c r="DQ314" s="11">
        <v>133.05263157894737</v>
      </c>
      <c r="DR314" s="11">
        <v>202.69444444444446</v>
      </c>
      <c r="DS314" s="11">
        <v>260.03923076923081</v>
      </c>
      <c r="DT314" s="11">
        <v>274.05666666666667</v>
      </c>
      <c r="DU314" s="11">
        <v>229.58478260869563</v>
      </c>
      <c r="DV314" s="11">
        <v>198.99835820895521</v>
      </c>
      <c r="DW314" s="11">
        <v>221.26880597014926</v>
      </c>
      <c r="DX314" s="11">
        <v>246.58499999999998</v>
      </c>
      <c r="DY314" s="11">
        <v>134.5856</v>
      </c>
      <c r="DZ314" s="11">
        <v>143.23785714285714</v>
      </c>
      <c r="EA314" s="11">
        <v>111.82142857142857</v>
      </c>
      <c r="EB314" s="11">
        <v>214.25</v>
      </c>
      <c r="EC314" s="11">
        <v>115.62162162162163</v>
      </c>
      <c r="ED314" s="11">
        <v>161.94736842105263</v>
      </c>
      <c r="EE314" s="11">
        <v>503.61700000000002</v>
      </c>
      <c r="EF314" s="11">
        <v>427.59666666666664</v>
      </c>
      <c r="EG314" s="11">
        <v>477.33000000000004</v>
      </c>
      <c r="EH314" s="11">
        <v>604.8910810810811</v>
      </c>
      <c r="EI314" s="11">
        <v>1437.4708823529413</v>
      </c>
      <c r="EJ314" s="11">
        <v>461.67909090909092</v>
      </c>
      <c r="EK314" s="11">
        <v>405.34843749999999</v>
      </c>
      <c r="EL314" s="11">
        <v>293.17676470588236</v>
      </c>
      <c r="EM314" s="11">
        <v>484.38296296296295</v>
      </c>
      <c r="EN314" s="11">
        <v>469.7224137931035</v>
      </c>
      <c r="EO314" s="11">
        <v>817.07100000000003</v>
      </c>
      <c r="EP314" s="11">
        <v>1044.9067567567567</v>
      </c>
      <c r="EQ314" s="11">
        <v>462.24109375</v>
      </c>
      <c r="ER314" s="11">
        <v>267.74681159420288</v>
      </c>
      <c r="ES314" s="11">
        <v>428.82696078431371</v>
      </c>
      <c r="ET314" s="11">
        <v>363.80630136986304</v>
      </c>
      <c r="EU314" s="11">
        <v>224.65076923076927</v>
      </c>
      <c r="EV314" s="11">
        <v>90.077292817679563</v>
      </c>
      <c r="EW314" s="11">
        <v>328.77947368421053</v>
      </c>
      <c r="EX314" s="11">
        <v>309.58177631578945</v>
      </c>
      <c r="EY314" s="11">
        <v>504.97078260869563</v>
      </c>
      <c r="EZ314" s="11">
        <v>377.18804597701148</v>
      </c>
      <c r="FA314" s="11">
        <v>364.04535087719296</v>
      </c>
      <c r="FB314" s="11">
        <v>392.96322033898309</v>
      </c>
      <c r="FC314" s="11">
        <v>283.87154411764703</v>
      </c>
      <c r="FD314" s="11">
        <v>369.19444444444446</v>
      </c>
      <c r="FE314" s="11">
        <f t="shared" si="179"/>
        <v>916.03568181818184</v>
      </c>
      <c r="FF314" s="11">
        <f t="shared" si="179"/>
        <v>564.72514285714283</v>
      </c>
      <c r="FG314" s="11">
        <f t="shared" ref="FG314:FH314" si="219">FG66/FG16</f>
        <v>511.27841269841269</v>
      </c>
      <c r="FH314" s="11">
        <f t="shared" si="219"/>
        <v>1092.0970967741935</v>
      </c>
      <c r="FI314" s="11">
        <f t="shared" ref="FI314:FV314" si="220">FI66/FI16</f>
        <v>935.83269230769235</v>
      </c>
      <c r="FJ314" s="11">
        <f t="shared" si="220"/>
        <v>605.07709677419348</v>
      </c>
      <c r="FK314" s="11">
        <f t="shared" si="220"/>
        <v>1002.5667647058823</v>
      </c>
      <c r="FL314" s="11">
        <f t="shared" si="220"/>
        <v>327.2121739130435</v>
      </c>
      <c r="FM314" s="11">
        <f t="shared" si="220"/>
        <v>511.13937499999997</v>
      </c>
      <c r="FN314" s="11">
        <f t="shared" si="220"/>
        <v>711.37589285714296</v>
      </c>
      <c r="FO314" s="11">
        <f t="shared" si="220"/>
        <v>1084.4157499999999</v>
      </c>
      <c r="FP314" s="11">
        <f t="shared" si="220"/>
        <v>397.83941176470591</v>
      </c>
      <c r="FQ314" s="11">
        <f t="shared" si="220"/>
        <v>492.90282608695651</v>
      </c>
      <c r="FR314" s="11">
        <f t="shared" si="220"/>
        <v>886.67769230769227</v>
      </c>
      <c r="FS314" s="11">
        <f t="shared" si="220"/>
        <v>740.17070175438607</v>
      </c>
      <c r="FT314" s="11">
        <f t="shared" si="220"/>
        <v>778.84796296296292</v>
      </c>
      <c r="FU314" s="11">
        <f t="shared" si="220"/>
        <v>810.44850000000008</v>
      </c>
      <c r="FV314" s="11">
        <f t="shared" si="220"/>
        <v>758.01869565217396</v>
      </c>
      <c r="FW314" s="11">
        <f t="shared" ref="FW314:FY314" si="221">FW66/FW16</f>
        <v>1012.4079069767442</v>
      </c>
      <c r="FX314" s="11">
        <f t="shared" si="221"/>
        <v>1117.6363793103449</v>
      </c>
      <c r="FY314" s="11">
        <f t="shared" si="221"/>
        <v>463.01</v>
      </c>
      <c r="FZ314" s="11">
        <f t="shared" si="188"/>
        <v>434.94878787878787</v>
      </c>
      <c r="GA314" s="11">
        <f t="shared" ref="GA314:GC314" si="222">FZ66/GA16</f>
        <v>1064.9697916666667</v>
      </c>
      <c r="GB314" s="11">
        <f t="shared" si="222"/>
        <v>529.85166666666669</v>
      </c>
      <c r="GC314" s="11">
        <f t="shared" si="222"/>
        <v>377.01976190476188</v>
      </c>
      <c r="GD314" s="11">
        <f t="shared" si="189"/>
        <v>822.7965789473684</v>
      </c>
      <c r="GE314" s="11">
        <f t="shared" si="190"/>
        <v>723.20526315789471</v>
      </c>
      <c r="GF314" s="11">
        <f t="shared" si="190"/>
        <v>647.64472727272721</v>
      </c>
      <c r="GG314" s="11">
        <f t="shared" si="183"/>
        <v>383.21666666666664</v>
      </c>
      <c r="GH314" s="11">
        <f t="shared" si="183"/>
        <v>924.05542857142848</v>
      </c>
      <c r="GI314" s="67">
        <f t="shared" si="184"/>
        <v>720.91416097516071</v>
      </c>
      <c r="GJ314" s="67">
        <v>332.43132161955697</v>
      </c>
      <c r="GK314" s="67">
        <v>155.52705215419496</v>
      </c>
      <c r="GL314" s="67">
        <v>157.06671280276817</v>
      </c>
      <c r="GM314" s="30"/>
      <c r="GN314" s="30"/>
      <c r="GO314" s="30"/>
      <c r="GP314" s="30"/>
    </row>
    <row r="315" spans="2:198" ht="32.25" customHeight="1" x14ac:dyDescent="0.3">
      <c r="B315" s="3" t="s">
        <v>49</v>
      </c>
      <c r="C315" s="3" t="s">
        <v>14</v>
      </c>
      <c r="D315" s="11" t="s">
        <v>14</v>
      </c>
      <c r="E315" s="11" t="s">
        <v>14</v>
      </c>
      <c r="F315" s="11" t="s">
        <v>14</v>
      </c>
      <c r="G315" s="11" t="s">
        <v>14</v>
      </c>
      <c r="H315" s="11" t="s">
        <v>14</v>
      </c>
      <c r="I315" s="11" t="s">
        <v>14</v>
      </c>
      <c r="J315" s="11" t="s">
        <v>14</v>
      </c>
      <c r="K315" s="11" t="s">
        <v>14</v>
      </c>
      <c r="L315" s="11" t="s">
        <v>14</v>
      </c>
      <c r="M315" s="11" t="s">
        <v>14</v>
      </c>
      <c r="N315" s="11" t="s">
        <v>14</v>
      </c>
      <c r="O315" s="11" t="s">
        <v>14</v>
      </c>
      <c r="P315" s="11" t="s">
        <v>14</v>
      </c>
      <c r="Q315" s="11" t="s">
        <v>14</v>
      </c>
      <c r="R315" s="11" t="s">
        <v>14</v>
      </c>
      <c r="S315" s="11" t="s">
        <v>14</v>
      </c>
      <c r="T315" s="11" t="s">
        <v>14</v>
      </c>
      <c r="U315" s="11" t="s">
        <v>14</v>
      </c>
      <c r="V315" s="11" t="s">
        <v>14</v>
      </c>
      <c r="W315" s="11" t="s">
        <v>14</v>
      </c>
      <c r="X315" s="11" t="s">
        <v>14</v>
      </c>
      <c r="Y315" s="11" t="s">
        <v>14</v>
      </c>
      <c r="Z315" s="11" t="s">
        <v>14</v>
      </c>
      <c r="AA315" s="11" t="s">
        <v>14</v>
      </c>
      <c r="AB315" s="11" t="s">
        <v>14</v>
      </c>
      <c r="AC315" s="11" t="s">
        <v>14</v>
      </c>
      <c r="AD315" s="11" t="s">
        <v>14</v>
      </c>
      <c r="AE315" s="11" t="s">
        <v>14</v>
      </c>
      <c r="AF315" s="11" t="s">
        <v>14</v>
      </c>
      <c r="AG315" s="11" t="s">
        <v>14</v>
      </c>
      <c r="AH315" s="11" t="s">
        <v>14</v>
      </c>
      <c r="AI315" s="11" t="s">
        <v>14</v>
      </c>
      <c r="AJ315" s="11" t="s">
        <v>14</v>
      </c>
      <c r="AK315" s="11" t="s">
        <v>14</v>
      </c>
      <c r="AL315" s="11" t="s">
        <v>14</v>
      </c>
      <c r="AM315" s="11" t="s">
        <v>14</v>
      </c>
      <c r="AN315" s="11" t="s">
        <v>14</v>
      </c>
      <c r="AO315" s="11" t="s">
        <v>14</v>
      </c>
      <c r="AP315" s="11" t="s">
        <v>14</v>
      </c>
      <c r="AQ315" s="11" t="s">
        <v>14</v>
      </c>
      <c r="AR315" s="11" t="s">
        <v>14</v>
      </c>
      <c r="AS315" s="11" t="s">
        <v>14</v>
      </c>
      <c r="AT315" s="11" t="s">
        <v>14</v>
      </c>
      <c r="AU315" s="11">
        <v>42.648397898883786</v>
      </c>
      <c r="AV315" s="11">
        <v>49.287431543704407</v>
      </c>
      <c r="AW315" s="11">
        <v>48.078575091421122</v>
      </c>
      <c r="AX315" s="11">
        <v>45.034194498754587</v>
      </c>
      <c r="AY315" s="11">
        <v>40.452394162252787</v>
      </c>
      <c r="AZ315" s="11">
        <v>39.551028356066041</v>
      </c>
      <c r="BA315" s="11">
        <v>40.612425787948673</v>
      </c>
      <c r="BB315" s="11">
        <v>42.363499365643236</v>
      </c>
      <c r="BC315" s="11">
        <v>47.577537596360422</v>
      </c>
      <c r="BD315" s="11">
        <v>45.69486906501519</v>
      </c>
      <c r="BE315" s="11">
        <v>41.927115733609867</v>
      </c>
      <c r="BF315" s="11">
        <v>40.299253369046625</v>
      </c>
      <c r="BG315" s="11">
        <v>39.361544981594427</v>
      </c>
      <c r="BH315" s="11">
        <v>40.080546475412177</v>
      </c>
      <c r="BI315" s="11">
        <v>39.67876206481165</v>
      </c>
      <c r="BJ315" s="11">
        <v>39.977169954271183</v>
      </c>
      <c r="BK315" s="11">
        <v>39.097445625226143</v>
      </c>
      <c r="BL315" s="11">
        <v>40.599864245460239</v>
      </c>
      <c r="BM315" s="11">
        <v>42.627344992251189</v>
      </c>
      <c r="BN315" s="11">
        <v>41.749521787340456</v>
      </c>
      <c r="BO315" s="11">
        <v>41.669749413922531</v>
      </c>
      <c r="BP315" s="11">
        <v>41.92524328352912</v>
      </c>
      <c r="BQ315" s="11">
        <v>45.415552479036521</v>
      </c>
      <c r="BR315" s="11">
        <v>45.447601270729152</v>
      </c>
      <c r="BS315" s="11">
        <v>43.838636291065399</v>
      </c>
      <c r="BT315" s="11">
        <v>42.794309967141295</v>
      </c>
      <c r="BU315" s="11">
        <v>44.405313745427343</v>
      </c>
      <c r="BV315" s="11">
        <v>43.422746714794634</v>
      </c>
      <c r="BW315" s="11">
        <v>44.520042521650936</v>
      </c>
      <c r="BX315" s="11">
        <v>41.887914088812892</v>
      </c>
      <c r="BY315" s="11">
        <v>43.098017662475399</v>
      </c>
      <c r="BZ315" s="11">
        <v>40.439485345946004</v>
      </c>
      <c r="CA315" s="11">
        <v>40.496469076773927</v>
      </c>
      <c r="CB315" s="11">
        <v>39.589615465819698</v>
      </c>
      <c r="CC315" s="11">
        <v>39.166020788408431</v>
      </c>
      <c r="CD315" s="11">
        <v>41.126301228249744</v>
      </c>
      <c r="CE315" s="11">
        <v>41.049446439929653</v>
      </c>
      <c r="CF315" s="11">
        <v>39.399619743160656</v>
      </c>
      <c r="CG315" s="11">
        <v>40.148701841206524</v>
      </c>
      <c r="CH315" s="11">
        <v>41.055590790494982</v>
      </c>
      <c r="CI315" s="11">
        <v>41.604967664385129</v>
      </c>
      <c r="CJ315" s="11">
        <v>41.618617090266241</v>
      </c>
      <c r="CK315" s="11">
        <v>42.040456323211153</v>
      </c>
      <c r="CL315" s="11">
        <v>41.553072362215332</v>
      </c>
      <c r="CM315" s="11">
        <v>40.71129007844381</v>
      </c>
      <c r="CN315" s="11">
        <v>39.155518571023535</v>
      </c>
      <c r="CO315" s="11">
        <v>39.36714915192853</v>
      </c>
      <c r="CP315" s="11">
        <v>40.342826908385128</v>
      </c>
      <c r="CQ315" s="11">
        <v>41.918276082210966</v>
      </c>
      <c r="CR315" s="11">
        <v>42.373335496016765</v>
      </c>
      <c r="CS315" s="11">
        <v>43.707211162332264</v>
      </c>
      <c r="CT315" s="11">
        <v>42.695419613880333</v>
      </c>
      <c r="CU315" s="11">
        <v>44.51787469626948</v>
      </c>
      <c r="CV315" s="11">
        <v>44.07934775815302</v>
      </c>
      <c r="CW315" s="11">
        <v>44.013009325560155</v>
      </c>
      <c r="CX315" s="11">
        <v>42.586423756544505</v>
      </c>
      <c r="CY315" s="11">
        <v>42.050000453638177</v>
      </c>
      <c r="CZ315" s="11">
        <v>44.585775529702694</v>
      </c>
      <c r="DA315" s="11">
        <v>44.789992796347192</v>
      </c>
      <c r="DB315" s="11">
        <v>44.901019706714692</v>
      </c>
      <c r="DC315" s="11">
        <v>50.111845683130504</v>
      </c>
      <c r="DD315" s="11">
        <v>50.253554769657406</v>
      </c>
      <c r="DE315" s="11">
        <v>46.42039075773021</v>
      </c>
      <c r="DF315" s="11">
        <v>43.365715922107675</v>
      </c>
      <c r="DG315" s="11">
        <v>42.99024187237675</v>
      </c>
      <c r="DH315" s="11">
        <v>42.892702366908459</v>
      </c>
      <c r="DI315" s="11">
        <v>43.200577993999033</v>
      </c>
      <c r="DJ315" s="11">
        <v>44.629450126698913</v>
      </c>
      <c r="DK315" s="11">
        <v>44.4326841617928</v>
      </c>
      <c r="DL315" s="11">
        <v>45.11758470544779</v>
      </c>
      <c r="DM315" s="11">
        <v>46.526377400002268</v>
      </c>
      <c r="DN315" s="11">
        <v>45.068368269538325</v>
      </c>
      <c r="DO315" s="11">
        <v>44.674066959792334</v>
      </c>
      <c r="DP315" s="11">
        <v>43.903496253602306</v>
      </c>
      <c r="DQ315" s="11">
        <v>44.502423953212222</v>
      </c>
      <c r="DR315" s="11">
        <v>44.145330927238845</v>
      </c>
      <c r="DS315" s="11">
        <v>48.368728330763737</v>
      </c>
      <c r="DT315" s="11">
        <v>48.678656451634104</v>
      </c>
      <c r="DU315" s="11">
        <v>47.286518280297898</v>
      </c>
      <c r="DV315" s="11">
        <v>45.586535815332574</v>
      </c>
      <c r="DW315" s="11">
        <v>45.660456519957386</v>
      </c>
      <c r="DX315" s="11">
        <v>45.708897618252117</v>
      </c>
      <c r="DY315" s="11">
        <v>45.425009126057354</v>
      </c>
      <c r="DZ315" s="11">
        <v>43.506513484845513</v>
      </c>
      <c r="EA315" s="11">
        <v>43.499486152043957</v>
      </c>
      <c r="EB315" s="11">
        <v>43.204266036616858</v>
      </c>
      <c r="EC315" s="11">
        <v>43.143319865129598</v>
      </c>
      <c r="ED315" s="11">
        <v>43.215593851385691</v>
      </c>
      <c r="EE315" s="11">
        <v>45.017100241662632</v>
      </c>
      <c r="EF315" s="11">
        <v>44.263913204007501</v>
      </c>
      <c r="EG315" s="11">
        <v>42.913421838239657</v>
      </c>
      <c r="EH315" s="11">
        <v>44.8729044153513</v>
      </c>
      <c r="EI315" s="11">
        <v>46.154918601345585</v>
      </c>
      <c r="EJ315" s="11">
        <v>44.982489662056182</v>
      </c>
      <c r="EK315" s="11">
        <v>45.048090109051145</v>
      </c>
      <c r="EL315" s="11">
        <v>44.521623073616993</v>
      </c>
      <c r="EM315" s="11">
        <v>46.688840062526992</v>
      </c>
      <c r="EN315" s="11">
        <v>45.03629923170238</v>
      </c>
      <c r="EO315" s="11">
        <v>44.916775369912394</v>
      </c>
      <c r="EP315" s="11">
        <v>44.885244620104594</v>
      </c>
      <c r="EQ315" s="11">
        <v>44.614000295166086</v>
      </c>
      <c r="ER315" s="11">
        <v>45.578737137309886</v>
      </c>
      <c r="ES315" s="11">
        <v>46.349360821550214</v>
      </c>
      <c r="ET315" s="11">
        <v>44.775421882620712</v>
      </c>
      <c r="EU315" s="11">
        <v>46.403484083932547</v>
      </c>
      <c r="EV315" s="11">
        <v>46.604058777391046</v>
      </c>
      <c r="EW315" s="11">
        <v>45.335143556895254</v>
      </c>
      <c r="EX315" s="11">
        <v>45.771758550828267</v>
      </c>
      <c r="EY315" s="11">
        <v>46.021408124657739</v>
      </c>
      <c r="EZ315" s="11">
        <v>46.104913825543761</v>
      </c>
      <c r="FA315" s="11">
        <v>46.872915738564338</v>
      </c>
      <c r="FB315" s="11">
        <v>47.028738076776328</v>
      </c>
      <c r="FC315" s="11">
        <v>51.669060044990481</v>
      </c>
      <c r="FD315" s="11">
        <v>53.272027075778006</v>
      </c>
      <c r="FE315" s="11">
        <f t="shared" si="179"/>
        <v>47.842044046481526</v>
      </c>
      <c r="FF315" s="11">
        <f t="shared" si="179"/>
        <v>44.257644821281765</v>
      </c>
      <c r="FG315" s="11">
        <f t="shared" ref="FG315:FH315" si="223">FG67/FG17</f>
        <v>43.969686278491295</v>
      </c>
      <c r="FH315" s="11">
        <f t="shared" si="223"/>
        <v>43.577458824484708</v>
      </c>
      <c r="FI315" s="11">
        <f t="shared" ref="FI315:FV315" si="224">FI67/FI17</f>
        <v>44.847372522307744</v>
      </c>
      <c r="FJ315" s="11">
        <f t="shared" si="224"/>
        <v>44.999786065740082</v>
      </c>
      <c r="FK315" s="11">
        <f t="shared" si="224"/>
        <v>45.428982144741319</v>
      </c>
      <c r="FL315" s="11">
        <f t="shared" si="224"/>
        <v>45.014923150075823</v>
      </c>
      <c r="FM315" s="11">
        <f t="shared" si="224"/>
        <v>46.515117166212534</v>
      </c>
      <c r="FN315" s="11">
        <f t="shared" si="224"/>
        <v>46.504145160309058</v>
      </c>
      <c r="FO315" s="11">
        <f t="shared" si="224"/>
        <v>45.437270829401768</v>
      </c>
      <c r="FP315" s="11">
        <f t="shared" si="224"/>
        <v>45.151495579685772</v>
      </c>
      <c r="FQ315" s="11">
        <f t="shared" si="224"/>
        <v>45.797267939843636</v>
      </c>
      <c r="FR315" s="11">
        <f t="shared" si="224"/>
        <v>53.395148133804518</v>
      </c>
      <c r="FS315" s="11">
        <f t="shared" si="224"/>
        <v>54.890135907570695</v>
      </c>
      <c r="FT315" s="11">
        <f t="shared" si="224"/>
        <v>49.076575781288206</v>
      </c>
      <c r="FU315" s="11">
        <f t="shared" si="224"/>
        <v>52.658876181855987</v>
      </c>
      <c r="FV315" s="11">
        <f t="shared" si="224"/>
        <v>49.036684437894614</v>
      </c>
      <c r="FW315" s="11">
        <f t="shared" ref="FW315:FY315" si="225">FW67/FW17</f>
        <v>49.948319259751777</v>
      </c>
      <c r="FX315" s="11">
        <f t="shared" si="225"/>
        <v>49.632749229188072</v>
      </c>
      <c r="FY315" s="11">
        <f t="shared" si="225"/>
        <v>48.813528316576964</v>
      </c>
      <c r="FZ315" s="11">
        <f t="shared" si="188"/>
        <v>50.865409180697959</v>
      </c>
      <c r="GA315" s="11">
        <f t="shared" ref="GA315:GD315" si="226">FZ67/GA17</f>
        <v>48.571478341656018</v>
      </c>
      <c r="GB315" s="11">
        <f t="shared" si="226"/>
        <v>47.811813299437745</v>
      </c>
      <c r="GC315" s="11">
        <f t="shared" si="226"/>
        <v>46.376361067787798</v>
      </c>
      <c r="GD315" s="11">
        <f t="shared" si="226"/>
        <v>50.564159304080981</v>
      </c>
      <c r="GE315" s="11">
        <f t="shared" si="190"/>
        <v>45.767420150277992</v>
      </c>
      <c r="GF315" s="11">
        <f t="shared" si="190"/>
        <v>46.685188780651664</v>
      </c>
      <c r="GG315" s="11">
        <f t="shared" si="183"/>
        <v>51.713326834916586</v>
      </c>
      <c r="GH315" s="11">
        <f t="shared" si="183"/>
        <v>49.930655697233775</v>
      </c>
      <c r="GI315" s="67">
        <f t="shared" si="184"/>
        <v>47.836034147790954</v>
      </c>
      <c r="GJ315" s="67">
        <v>45.299130026025715</v>
      </c>
      <c r="GK315" s="67">
        <v>42.136737406962887</v>
      </c>
      <c r="GL315" s="67">
        <v>43.330611045150413</v>
      </c>
      <c r="GM315" s="30"/>
      <c r="GN315" s="30"/>
      <c r="GO315" s="30"/>
      <c r="GP315" s="30"/>
    </row>
    <row r="316" spans="2:198" ht="32.25" customHeight="1" x14ac:dyDescent="0.3">
      <c r="B316" s="3" t="s">
        <v>129</v>
      </c>
      <c r="C316" s="3" t="s">
        <v>14</v>
      </c>
      <c r="D316" s="11" t="s">
        <v>14</v>
      </c>
      <c r="E316" s="11" t="s">
        <v>14</v>
      </c>
      <c r="F316" s="11" t="s">
        <v>14</v>
      </c>
      <c r="G316" s="11" t="s">
        <v>14</v>
      </c>
      <c r="H316" s="11" t="s">
        <v>14</v>
      </c>
      <c r="I316" s="11" t="s">
        <v>14</v>
      </c>
      <c r="J316" s="11" t="s">
        <v>14</v>
      </c>
      <c r="K316" s="11" t="s">
        <v>14</v>
      </c>
      <c r="L316" s="11" t="s">
        <v>14</v>
      </c>
      <c r="M316" s="11" t="s">
        <v>14</v>
      </c>
      <c r="N316" s="11" t="s">
        <v>14</v>
      </c>
      <c r="O316" s="11" t="s">
        <v>14</v>
      </c>
      <c r="P316" s="11" t="s">
        <v>14</v>
      </c>
      <c r="Q316" s="11" t="s">
        <v>14</v>
      </c>
      <c r="R316" s="11" t="s">
        <v>14</v>
      </c>
      <c r="S316" s="11" t="s">
        <v>14</v>
      </c>
      <c r="T316" s="11" t="s">
        <v>14</v>
      </c>
      <c r="U316" s="11" t="s">
        <v>14</v>
      </c>
      <c r="V316" s="11" t="s">
        <v>14</v>
      </c>
      <c r="W316" s="11" t="s">
        <v>14</v>
      </c>
      <c r="X316" s="11" t="s">
        <v>14</v>
      </c>
      <c r="Y316" s="11" t="s">
        <v>14</v>
      </c>
      <c r="Z316" s="11" t="s">
        <v>14</v>
      </c>
      <c r="AA316" s="11" t="s">
        <v>14</v>
      </c>
      <c r="AB316" s="11" t="s">
        <v>14</v>
      </c>
      <c r="AC316" s="11" t="s">
        <v>14</v>
      </c>
      <c r="AD316" s="11" t="s">
        <v>14</v>
      </c>
      <c r="AE316" s="11" t="s">
        <v>14</v>
      </c>
      <c r="AF316" s="11" t="s">
        <v>14</v>
      </c>
      <c r="AG316" s="11" t="s">
        <v>14</v>
      </c>
      <c r="AH316" s="11" t="s">
        <v>14</v>
      </c>
      <c r="AI316" s="11" t="s">
        <v>14</v>
      </c>
      <c r="AJ316" s="11" t="s">
        <v>14</v>
      </c>
      <c r="AK316" s="11" t="s">
        <v>14</v>
      </c>
      <c r="AL316" s="11" t="s">
        <v>14</v>
      </c>
      <c r="AM316" s="11" t="s">
        <v>14</v>
      </c>
      <c r="AN316" s="11" t="s">
        <v>14</v>
      </c>
      <c r="AO316" s="11" t="s">
        <v>14</v>
      </c>
      <c r="AP316" s="11" t="s">
        <v>14</v>
      </c>
      <c r="AQ316" s="11" t="s">
        <v>14</v>
      </c>
      <c r="AR316" s="11" t="s">
        <v>14</v>
      </c>
      <c r="AS316" s="11" t="s">
        <v>14</v>
      </c>
      <c r="AT316" s="11" t="s">
        <v>14</v>
      </c>
      <c r="AU316" s="11" t="s">
        <v>14</v>
      </c>
      <c r="AV316" s="11" t="s">
        <v>14</v>
      </c>
      <c r="AW316" s="11" t="s">
        <v>14</v>
      </c>
      <c r="AX316" s="11" t="s">
        <v>14</v>
      </c>
      <c r="AY316" s="11" t="s">
        <v>14</v>
      </c>
      <c r="AZ316" s="11" t="s">
        <v>14</v>
      </c>
      <c r="BA316" s="11" t="s">
        <v>14</v>
      </c>
      <c r="BB316" s="11" t="s">
        <v>14</v>
      </c>
      <c r="BC316" s="11" t="s">
        <v>14</v>
      </c>
      <c r="BD316" s="11" t="s">
        <v>14</v>
      </c>
      <c r="BE316" s="11" t="s">
        <v>14</v>
      </c>
      <c r="BF316" s="11" t="s">
        <v>14</v>
      </c>
      <c r="BG316" s="11" t="s">
        <v>14</v>
      </c>
      <c r="BH316" s="11" t="s">
        <v>14</v>
      </c>
      <c r="BI316" s="11" t="s">
        <v>14</v>
      </c>
      <c r="BJ316" s="11" t="s">
        <v>14</v>
      </c>
      <c r="BK316" s="11" t="s">
        <v>14</v>
      </c>
      <c r="BL316" s="11" t="s">
        <v>14</v>
      </c>
      <c r="BM316" s="11" t="s">
        <v>14</v>
      </c>
      <c r="BN316" s="11" t="s">
        <v>14</v>
      </c>
      <c r="BO316" s="11" t="s">
        <v>14</v>
      </c>
      <c r="BP316" s="11" t="s">
        <v>14</v>
      </c>
      <c r="BQ316" s="11" t="s">
        <v>14</v>
      </c>
      <c r="BR316" s="11" t="s">
        <v>14</v>
      </c>
      <c r="BS316" s="11" t="s">
        <v>14</v>
      </c>
      <c r="BT316" s="11" t="s">
        <v>14</v>
      </c>
      <c r="BU316" s="11" t="s">
        <v>14</v>
      </c>
      <c r="BV316" s="11" t="s">
        <v>14</v>
      </c>
      <c r="BW316" s="11" t="s">
        <v>14</v>
      </c>
      <c r="BX316" s="11" t="s">
        <v>14</v>
      </c>
      <c r="BY316" s="11" t="s">
        <v>14</v>
      </c>
      <c r="BZ316" s="11" t="s">
        <v>14</v>
      </c>
      <c r="CA316" s="11" t="s">
        <v>14</v>
      </c>
      <c r="CB316" s="11" t="s">
        <v>14</v>
      </c>
      <c r="CC316" s="11" t="s">
        <v>14</v>
      </c>
      <c r="CD316" s="11" t="s">
        <v>14</v>
      </c>
      <c r="CE316" s="11" t="s">
        <v>14</v>
      </c>
      <c r="CF316" s="11" t="s">
        <v>14</v>
      </c>
      <c r="CG316" s="11" t="s">
        <v>14</v>
      </c>
      <c r="CH316" s="11" t="s">
        <v>14</v>
      </c>
      <c r="CI316" s="11" t="s">
        <v>14</v>
      </c>
      <c r="CJ316" s="11" t="s">
        <v>14</v>
      </c>
      <c r="CK316" s="11" t="s">
        <v>14</v>
      </c>
      <c r="CL316" s="11" t="s">
        <v>14</v>
      </c>
      <c r="CM316" s="11" t="s">
        <v>14</v>
      </c>
      <c r="CN316" s="11" t="s">
        <v>14</v>
      </c>
      <c r="CO316" s="11" t="s">
        <v>14</v>
      </c>
      <c r="CP316" s="11" t="s">
        <v>14</v>
      </c>
      <c r="CQ316" s="11" t="s">
        <v>14</v>
      </c>
      <c r="CR316" s="11" t="s">
        <v>14</v>
      </c>
      <c r="CS316" s="11" t="s">
        <v>14</v>
      </c>
      <c r="CT316" s="11" t="s">
        <v>14</v>
      </c>
      <c r="CU316" s="11" t="s">
        <v>14</v>
      </c>
      <c r="CV316" s="11" t="s">
        <v>14</v>
      </c>
      <c r="CW316" s="11" t="s">
        <v>14</v>
      </c>
      <c r="CX316" s="11" t="s">
        <v>14</v>
      </c>
      <c r="CY316" s="11" t="s">
        <v>14</v>
      </c>
      <c r="CZ316" s="11" t="s">
        <v>14</v>
      </c>
      <c r="DA316" s="11" t="s">
        <v>14</v>
      </c>
      <c r="DB316" s="11" t="s">
        <v>14</v>
      </c>
      <c r="DC316" s="11" t="s">
        <v>14</v>
      </c>
      <c r="DD316" s="11" t="s">
        <v>14</v>
      </c>
      <c r="DE316" s="11" t="s">
        <v>14</v>
      </c>
      <c r="DF316" s="11" t="s">
        <v>14</v>
      </c>
      <c r="DG316" s="11" t="s">
        <v>14</v>
      </c>
      <c r="DH316" s="11" t="s">
        <v>14</v>
      </c>
      <c r="DI316" s="11" t="s">
        <v>14</v>
      </c>
      <c r="DJ316" s="11" t="s">
        <v>14</v>
      </c>
      <c r="DK316" s="11" t="s">
        <v>14</v>
      </c>
      <c r="DL316" s="11" t="s">
        <v>14</v>
      </c>
      <c r="DM316" s="11" t="s">
        <v>14</v>
      </c>
      <c r="DN316" s="11" t="s">
        <v>14</v>
      </c>
      <c r="DO316" s="11" t="s">
        <v>14</v>
      </c>
      <c r="DP316" s="11" t="s">
        <v>14</v>
      </c>
      <c r="DQ316" s="11" t="s">
        <v>14</v>
      </c>
      <c r="DR316" s="11" t="s">
        <v>14</v>
      </c>
      <c r="DS316" s="11" t="s">
        <v>14</v>
      </c>
      <c r="DT316" s="11" t="s">
        <v>14</v>
      </c>
      <c r="DU316" s="11" t="s">
        <v>14</v>
      </c>
      <c r="DV316" s="11" t="s">
        <v>14</v>
      </c>
      <c r="DW316" s="11" t="s">
        <v>14</v>
      </c>
      <c r="DX316" s="11" t="s">
        <v>14</v>
      </c>
      <c r="DY316" s="11" t="s">
        <v>14</v>
      </c>
      <c r="DZ316" s="11" t="s">
        <v>14</v>
      </c>
      <c r="EA316" s="11" t="s">
        <v>14</v>
      </c>
      <c r="EB316" s="11" t="s">
        <v>14</v>
      </c>
      <c r="EC316" s="11" t="s">
        <v>14</v>
      </c>
      <c r="ED316" s="11" t="s">
        <v>14</v>
      </c>
      <c r="EE316" s="11" t="s">
        <v>14</v>
      </c>
      <c r="EF316" s="11" t="s">
        <v>14</v>
      </c>
      <c r="EG316" s="11" t="s">
        <v>14</v>
      </c>
      <c r="EH316" s="11" t="s">
        <v>14</v>
      </c>
      <c r="EI316" s="11" t="s">
        <v>14</v>
      </c>
      <c r="EJ316" s="11" t="s">
        <v>14</v>
      </c>
      <c r="EK316" s="11" t="s">
        <v>14</v>
      </c>
      <c r="EL316" s="11" t="s">
        <v>14</v>
      </c>
      <c r="EM316" s="11" t="s">
        <v>14</v>
      </c>
      <c r="EN316" s="11" t="s">
        <v>14</v>
      </c>
      <c r="EO316" s="11" t="s">
        <v>14</v>
      </c>
      <c r="EP316" s="11" t="s">
        <v>14</v>
      </c>
      <c r="EQ316" s="11" t="s">
        <v>14</v>
      </c>
      <c r="ER316" s="11" t="s">
        <v>14</v>
      </c>
      <c r="ES316" s="11" t="s">
        <v>14</v>
      </c>
      <c r="ET316" s="11" t="s">
        <v>14</v>
      </c>
      <c r="EU316" s="11" t="s">
        <v>14</v>
      </c>
      <c r="EV316" s="11" t="s">
        <v>14</v>
      </c>
      <c r="EW316" s="11" t="s">
        <v>14</v>
      </c>
      <c r="EX316" s="11" t="s">
        <v>14</v>
      </c>
      <c r="EY316" s="11" t="s">
        <v>14</v>
      </c>
      <c r="EZ316" s="11" t="s">
        <v>14</v>
      </c>
      <c r="FA316" s="11" t="s">
        <v>14</v>
      </c>
      <c r="FB316" s="11" t="s">
        <v>14</v>
      </c>
      <c r="FC316" s="11" t="s">
        <v>14</v>
      </c>
      <c r="FD316" s="11" t="s">
        <v>14</v>
      </c>
      <c r="FE316" s="11">
        <f t="shared" si="179"/>
        <v>50.105432692307694</v>
      </c>
      <c r="FF316" s="11">
        <f t="shared" si="179"/>
        <v>48.030846245530391</v>
      </c>
      <c r="FG316" s="11">
        <f t="shared" ref="FG316:FH316" si="227">FG68/FG18</f>
        <v>46.269536231884061</v>
      </c>
      <c r="FH316" s="11">
        <f t="shared" si="227"/>
        <v>49.631491891891891</v>
      </c>
      <c r="FI316" s="11">
        <f t="shared" ref="FI316:FV316" si="228">FI68/FI18</f>
        <v>63.334705882352942</v>
      </c>
      <c r="FJ316" s="11">
        <f t="shared" si="228"/>
        <v>58.651025029797374</v>
      </c>
      <c r="FK316" s="11">
        <f t="shared" si="228"/>
        <v>58.966682156133828</v>
      </c>
      <c r="FL316" s="11">
        <f t="shared" si="228"/>
        <v>50.680300387596901</v>
      </c>
      <c r="FM316" s="11">
        <f t="shared" si="228"/>
        <v>53.130223932820151</v>
      </c>
      <c r="FN316" s="11">
        <f t="shared" si="228"/>
        <v>44.882599869024226</v>
      </c>
      <c r="FO316" s="11">
        <f t="shared" si="228"/>
        <v>49.302900864936788</v>
      </c>
      <c r="FP316" s="11">
        <f t="shared" si="228"/>
        <v>55.175012804097307</v>
      </c>
      <c r="FQ316" s="11">
        <f t="shared" si="228"/>
        <v>50.110808867585384</v>
      </c>
      <c r="FR316" s="11">
        <f t="shared" si="228"/>
        <v>61.189978165938861</v>
      </c>
      <c r="FS316" s="11">
        <f t="shared" si="228"/>
        <v>58.832390488110143</v>
      </c>
      <c r="FT316" s="11">
        <f t="shared" si="228"/>
        <v>53.906374859708194</v>
      </c>
      <c r="FU316" s="11">
        <f t="shared" si="228"/>
        <v>49.732887179487179</v>
      </c>
      <c r="FV316" s="11">
        <f t="shared" si="228"/>
        <v>63.997813688212929</v>
      </c>
      <c r="FW316" s="11">
        <f t="shared" ref="FW316:FY316" si="229">FW68/FW18</f>
        <v>51.428156748911469</v>
      </c>
      <c r="FX316" s="11">
        <f t="shared" si="229"/>
        <v>52.683892885691449</v>
      </c>
      <c r="FY316" s="11">
        <f t="shared" si="229"/>
        <v>57.496839007986551</v>
      </c>
      <c r="FZ316" s="11">
        <f t="shared" si="188"/>
        <v>55.603650406504066</v>
      </c>
      <c r="GA316" s="11">
        <f t="shared" ref="GA316:GC316" si="230">FZ68/GA18</f>
        <v>53.196720816018136</v>
      </c>
      <c r="GB316" s="11">
        <f t="shared" si="230"/>
        <v>48.896449155349458</v>
      </c>
      <c r="GC316" s="11">
        <f t="shared" si="230"/>
        <v>64.956136173767746</v>
      </c>
      <c r="GD316" s="11">
        <f t="shared" si="189"/>
        <v>48.362087619047621</v>
      </c>
      <c r="GE316" s="11">
        <f t="shared" si="190"/>
        <v>45.570863144076142</v>
      </c>
      <c r="GF316" s="11">
        <f t="shared" si="190"/>
        <v>50.301513654851831</v>
      </c>
      <c r="GG316" s="11">
        <f t="shared" si="183"/>
        <v>55.205275299907726</v>
      </c>
      <c r="GH316" s="11">
        <f t="shared" si="183"/>
        <v>54.790377777777778</v>
      </c>
      <c r="GI316" s="67">
        <f t="shared" si="184"/>
        <v>53.480765797576879</v>
      </c>
      <c r="GJ316" s="67" t="s">
        <v>14</v>
      </c>
      <c r="GK316" s="67" t="s">
        <v>14</v>
      </c>
      <c r="GL316" s="67" t="s">
        <v>14</v>
      </c>
      <c r="GM316" s="30"/>
      <c r="GN316" s="30"/>
      <c r="GO316" s="30"/>
      <c r="GP316" s="30"/>
    </row>
    <row r="317" spans="2:198" ht="32.25" customHeight="1" x14ac:dyDescent="0.3">
      <c r="B317" s="3" t="s">
        <v>130</v>
      </c>
      <c r="C317" s="3" t="s">
        <v>14</v>
      </c>
      <c r="D317" s="11" t="s">
        <v>14</v>
      </c>
      <c r="E317" s="11" t="s">
        <v>14</v>
      </c>
      <c r="F317" s="11" t="s">
        <v>14</v>
      </c>
      <c r="G317" s="11" t="s">
        <v>14</v>
      </c>
      <c r="H317" s="11" t="s">
        <v>14</v>
      </c>
      <c r="I317" s="11" t="s">
        <v>14</v>
      </c>
      <c r="J317" s="11" t="s">
        <v>14</v>
      </c>
      <c r="K317" s="11" t="s">
        <v>14</v>
      </c>
      <c r="L317" s="11" t="s">
        <v>14</v>
      </c>
      <c r="M317" s="11" t="s">
        <v>14</v>
      </c>
      <c r="N317" s="11" t="s">
        <v>14</v>
      </c>
      <c r="O317" s="11" t="s">
        <v>14</v>
      </c>
      <c r="P317" s="11" t="s">
        <v>14</v>
      </c>
      <c r="Q317" s="11" t="s">
        <v>14</v>
      </c>
      <c r="R317" s="11" t="s">
        <v>14</v>
      </c>
      <c r="S317" s="11" t="s">
        <v>14</v>
      </c>
      <c r="T317" s="11" t="s">
        <v>14</v>
      </c>
      <c r="U317" s="11" t="s">
        <v>14</v>
      </c>
      <c r="V317" s="11" t="s">
        <v>14</v>
      </c>
      <c r="W317" s="11" t="s">
        <v>14</v>
      </c>
      <c r="X317" s="11" t="s">
        <v>14</v>
      </c>
      <c r="Y317" s="11" t="s">
        <v>14</v>
      </c>
      <c r="Z317" s="11" t="s">
        <v>14</v>
      </c>
      <c r="AA317" s="11" t="s">
        <v>14</v>
      </c>
      <c r="AB317" s="11" t="s">
        <v>14</v>
      </c>
      <c r="AC317" s="11" t="s">
        <v>14</v>
      </c>
      <c r="AD317" s="11" t="s">
        <v>14</v>
      </c>
      <c r="AE317" s="11" t="s">
        <v>14</v>
      </c>
      <c r="AF317" s="11" t="s">
        <v>14</v>
      </c>
      <c r="AG317" s="11" t="s">
        <v>14</v>
      </c>
      <c r="AH317" s="11" t="s">
        <v>14</v>
      </c>
      <c r="AI317" s="11" t="s">
        <v>14</v>
      </c>
      <c r="AJ317" s="11" t="s">
        <v>14</v>
      </c>
      <c r="AK317" s="11" t="s">
        <v>14</v>
      </c>
      <c r="AL317" s="11" t="s">
        <v>14</v>
      </c>
      <c r="AM317" s="11" t="s">
        <v>14</v>
      </c>
      <c r="AN317" s="11" t="s">
        <v>14</v>
      </c>
      <c r="AO317" s="11" t="s">
        <v>14</v>
      </c>
      <c r="AP317" s="11" t="s">
        <v>14</v>
      </c>
      <c r="AQ317" s="11" t="s">
        <v>14</v>
      </c>
      <c r="AR317" s="11" t="s">
        <v>14</v>
      </c>
      <c r="AS317" s="11" t="s">
        <v>14</v>
      </c>
      <c r="AT317" s="11" t="s">
        <v>14</v>
      </c>
      <c r="AU317" s="11" t="s">
        <v>14</v>
      </c>
      <c r="AV317" s="11" t="s">
        <v>14</v>
      </c>
      <c r="AW317" s="11" t="s">
        <v>14</v>
      </c>
      <c r="AX317" s="11" t="s">
        <v>14</v>
      </c>
      <c r="AY317" s="11" t="s">
        <v>14</v>
      </c>
      <c r="AZ317" s="11" t="s">
        <v>14</v>
      </c>
      <c r="BA317" s="11" t="s">
        <v>14</v>
      </c>
      <c r="BB317" s="11" t="s">
        <v>14</v>
      </c>
      <c r="BC317" s="11" t="s">
        <v>14</v>
      </c>
      <c r="BD317" s="11" t="s">
        <v>14</v>
      </c>
      <c r="BE317" s="11" t="s">
        <v>14</v>
      </c>
      <c r="BF317" s="11" t="s">
        <v>14</v>
      </c>
      <c r="BG317" s="11" t="s">
        <v>14</v>
      </c>
      <c r="BH317" s="11" t="s">
        <v>14</v>
      </c>
      <c r="BI317" s="11" t="s">
        <v>14</v>
      </c>
      <c r="BJ317" s="11" t="s">
        <v>14</v>
      </c>
      <c r="BK317" s="11" t="s">
        <v>14</v>
      </c>
      <c r="BL317" s="11" t="s">
        <v>14</v>
      </c>
      <c r="BM317" s="11" t="s">
        <v>14</v>
      </c>
      <c r="BN317" s="11" t="s">
        <v>14</v>
      </c>
      <c r="BO317" s="11" t="s">
        <v>14</v>
      </c>
      <c r="BP317" s="11" t="s">
        <v>14</v>
      </c>
      <c r="BQ317" s="11" t="s">
        <v>14</v>
      </c>
      <c r="BR317" s="11" t="s">
        <v>14</v>
      </c>
      <c r="BS317" s="11" t="s">
        <v>14</v>
      </c>
      <c r="BT317" s="11" t="s">
        <v>14</v>
      </c>
      <c r="BU317" s="11" t="s">
        <v>14</v>
      </c>
      <c r="BV317" s="11" t="s">
        <v>14</v>
      </c>
      <c r="BW317" s="11" t="s">
        <v>14</v>
      </c>
      <c r="BX317" s="11" t="s">
        <v>14</v>
      </c>
      <c r="BY317" s="11" t="s">
        <v>14</v>
      </c>
      <c r="BZ317" s="11" t="s">
        <v>14</v>
      </c>
      <c r="CA317" s="11" t="s">
        <v>14</v>
      </c>
      <c r="CB317" s="11" t="s">
        <v>14</v>
      </c>
      <c r="CC317" s="11" t="s">
        <v>14</v>
      </c>
      <c r="CD317" s="11" t="s">
        <v>14</v>
      </c>
      <c r="CE317" s="11" t="s">
        <v>14</v>
      </c>
      <c r="CF317" s="11" t="s">
        <v>14</v>
      </c>
      <c r="CG317" s="11" t="s">
        <v>14</v>
      </c>
      <c r="CH317" s="11" t="s">
        <v>14</v>
      </c>
      <c r="CI317" s="11" t="s">
        <v>14</v>
      </c>
      <c r="CJ317" s="11" t="s">
        <v>14</v>
      </c>
      <c r="CK317" s="11" t="s">
        <v>14</v>
      </c>
      <c r="CL317" s="11" t="s">
        <v>14</v>
      </c>
      <c r="CM317" s="11" t="s">
        <v>14</v>
      </c>
      <c r="CN317" s="11" t="s">
        <v>14</v>
      </c>
      <c r="CO317" s="11" t="s">
        <v>14</v>
      </c>
      <c r="CP317" s="11" t="s">
        <v>14</v>
      </c>
      <c r="CQ317" s="11" t="s">
        <v>14</v>
      </c>
      <c r="CR317" s="11" t="s">
        <v>14</v>
      </c>
      <c r="CS317" s="11" t="s">
        <v>14</v>
      </c>
      <c r="CT317" s="11" t="s">
        <v>14</v>
      </c>
      <c r="CU317" s="11" t="s">
        <v>14</v>
      </c>
      <c r="CV317" s="11" t="s">
        <v>14</v>
      </c>
      <c r="CW317" s="11" t="s">
        <v>14</v>
      </c>
      <c r="CX317" s="11" t="s">
        <v>14</v>
      </c>
      <c r="CY317" s="11" t="s">
        <v>14</v>
      </c>
      <c r="CZ317" s="11" t="s">
        <v>14</v>
      </c>
      <c r="DA317" s="11" t="s">
        <v>14</v>
      </c>
      <c r="DB317" s="11" t="s">
        <v>14</v>
      </c>
      <c r="DC317" s="11" t="s">
        <v>14</v>
      </c>
      <c r="DD317" s="11" t="s">
        <v>14</v>
      </c>
      <c r="DE317" s="11" t="s">
        <v>14</v>
      </c>
      <c r="DF317" s="11" t="s">
        <v>14</v>
      </c>
      <c r="DG317" s="11" t="s">
        <v>14</v>
      </c>
      <c r="DH317" s="11" t="s">
        <v>14</v>
      </c>
      <c r="DI317" s="11" t="s">
        <v>14</v>
      </c>
      <c r="DJ317" s="11" t="s">
        <v>14</v>
      </c>
      <c r="DK317" s="11" t="s">
        <v>14</v>
      </c>
      <c r="DL317" s="11" t="s">
        <v>14</v>
      </c>
      <c r="DM317" s="11" t="s">
        <v>14</v>
      </c>
      <c r="DN317" s="11" t="s">
        <v>14</v>
      </c>
      <c r="DO317" s="11" t="s">
        <v>14</v>
      </c>
      <c r="DP317" s="11" t="s">
        <v>14</v>
      </c>
      <c r="DQ317" s="11" t="s">
        <v>14</v>
      </c>
      <c r="DR317" s="11" t="s">
        <v>14</v>
      </c>
      <c r="DS317" s="11" t="s">
        <v>14</v>
      </c>
      <c r="DT317" s="11" t="s">
        <v>14</v>
      </c>
      <c r="DU317" s="11" t="s">
        <v>14</v>
      </c>
      <c r="DV317" s="11" t="s">
        <v>14</v>
      </c>
      <c r="DW317" s="11" t="s">
        <v>14</v>
      </c>
      <c r="DX317" s="11" t="s">
        <v>14</v>
      </c>
      <c r="DY317" s="11" t="s">
        <v>14</v>
      </c>
      <c r="DZ317" s="11" t="s">
        <v>14</v>
      </c>
      <c r="EA317" s="11" t="s">
        <v>14</v>
      </c>
      <c r="EB317" s="11" t="s">
        <v>14</v>
      </c>
      <c r="EC317" s="11" t="s">
        <v>14</v>
      </c>
      <c r="ED317" s="11" t="s">
        <v>14</v>
      </c>
      <c r="EE317" s="11" t="s">
        <v>14</v>
      </c>
      <c r="EF317" s="11" t="s">
        <v>14</v>
      </c>
      <c r="EG317" s="11" t="s">
        <v>14</v>
      </c>
      <c r="EH317" s="11" t="s">
        <v>14</v>
      </c>
      <c r="EI317" s="11" t="s">
        <v>14</v>
      </c>
      <c r="EJ317" s="11" t="s">
        <v>14</v>
      </c>
      <c r="EK317" s="11" t="s">
        <v>14</v>
      </c>
      <c r="EL317" s="11" t="s">
        <v>14</v>
      </c>
      <c r="EM317" s="11" t="s">
        <v>14</v>
      </c>
      <c r="EN317" s="11" t="s">
        <v>14</v>
      </c>
      <c r="EO317" s="11" t="s">
        <v>14</v>
      </c>
      <c r="EP317" s="11" t="s">
        <v>14</v>
      </c>
      <c r="EQ317" s="11" t="s">
        <v>14</v>
      </c>
      <c r="ER317" s="11" t="s">
        <v>14</v>
      </c>
      <c r="ES317" s="11" t="s">
        <v>14</v>
      </c>
      <c r="ET317" s="11" t="s">
        <v>14</v>
      </c>
      <c r="EU317" s="11" t="s">
        <v>14</v>
      </c>
      <c r="EV317" s="11" t="s">
        <v>14</v>
      </c>
      <c r="EW317" s="11" t="s">
        <v>14</v>
      </c>
      <c r="EX317" s="11" t="s">
        <v>14</v>
      </c>
      <c r="EY317" s="11" t="s">
        <v>14</v>
      </c>
      <c r="EZ317" s="11" t="s">
        <v>14</v>
      </c>
      <c r="FA317" s="11" t="s">
        <v>14</v>
      </c>
      <c r="FB317" s="11" t="s">
        <v>14</v>
      </c>
      <c r="FC317" s="11" t="s">
        <v>14</v>
      </c>
      <c r="FD317" s="11" t="s">
        <v>14</v>
      </c>
      <c r="FE317" s="11">
        <f t="shared" si="179"/>
        <v>94.745000000000005</v>
      </c>
      <c r="FF317" s="11">
        <f t="shared" si="179"/>
        <v>70.436250000000001</v>
      </c>
      <c r="FG317" s="11">
        <f t="shared" ref="FG317:FH317" si="231">FG69/FG19</f>
        <v>183.25214285714287</v>
      </c>
      <c r="FH317" s="11">
        <f t="shared" si="231"/>
        <v>138.53200000000001</v>
      </c>
      <c r="FI317" s="11">
        <f t="shared" ref="FI317:FV317" si="232">FI69/FI19</f>
        <v>425.58519999999999</v>
      </c>
      <c r="FJ317" s="11">
        <f t="shared" si="232"/>
        <v>101.27125000000001</v>
      </c>
      <c r="FK317" s="11">
        <f t="shared" si="232"/>
        <v>38.947528957528959</v>
      </c>
      <c r="FL317" s="11">
        <f t="shared" si="232"/>
        <v>35.765764705882354</v>
      </c>
      <c r="FM317" s="11">
        <f t="shared" si="232"/>
        <v>54.227522522522527</v>
      </c>
      <c r="FN317" s="11">
        <f t="shared" si="232"/>
        <v>52.615462962962965</v>
      </c>
      <c r="FO317" s="11">
        <f t="shared" si="232"/>
        <v>53.429283018867928</v>
      </c>
      <c r="FP317" s="11">
        <f t="shared" si="232"/>
        <v>87.555121293800539</v>
      </c>
      <c r="FQ317" s="11">
        <f t="shared" si="232"/>
        <v>75.122986577181209</v>
      </c>
      <c r="FR317" s="11">
        <f t="shared" si="232"/>
        <v>53.631547619047616</v>
      </c>
      <c r="FS317" s="11">
        <f t="shared" si="232"/>
        <v>56.469452054794523</v>
      </c>
      <c r="FT317" s="11">
        <f t="shared" si="232"/>
        <v>55.04995807127883</v>
      </c>
      <c r="FU317" s="11">
        <f t="shared" si="232"/>
        <v>70.862611464968154</v>
      </c>
      <c r="FV317" s="11">
        <f t="shared" si="232"/>
        <v>103.21936675461741</v>
      </c>
      <c r="FW317" s="11">
        <f t="shared" ref="FW317:FY317" si="233">FW69/FW19</f>
        <v>65.212616580310879</v>
      </c>
      <c r="FX317" s="11">
        <f t="shared" si="233"/>
        <v>180.19957831325303</v>
      </c>
      <c r="FY317" s="11">
        <f t="shared" si="233"/>
        <v>143.44611987381703</v>
      </c>
      <c r="FZ317" s="11">
        <f t="shared" si="188"/>
        <v>238.07549738219893</v>
      </c>
      <c r="GA317" s="11">
        <f t="shared" ref="GA317:GD317" si="234">FZ69/GA19</f>
        <v>145.43753623188405</v>
      </c>
      <c r="GB317" s="11">
        <f t="shared" si="234"/>
        <v>88.914015748031503</v>
      </c>
      <c r="GC317" s="11">
        <f t="shared" si="234"/>
        <v>224.32147540983607</v>
      </c>
      <c r="GD317" s="11">
        <f t="shared" si="234"/>
        <v>137.47730593607307</v>
      </c>
      <c r="GE317" s="11">
        <f t="shared" si="190"/>
        <v>111.19925373134329</v>
      </c>
      <c r="GF317" s="11">
        <f t="shared" si="190"/>
        <v>119.12533527696793</v>
      </c>
      <c r="GG317" s="11">
        <f t="shared" si="183"/>
        <v>97.042055837563453</v>
      </c>
      <c r="GH317" s="11">
        <f t="shared" si="183"/>
        <v>89.947733644859809</v>
      </c>
      <c r="GI317" s="67">
        <f t="shared" si="184"/>
        <v>113.03723242755785</v>
      </c>
      <c r="GJ317" s="67" t="s">
        <v>14</v>
      </c>
      <c r="GK317" s="67" t="s">
        <v>14</v>
      </c>
      <c r="GL317" s="67" t="s">
        <v>14</v>
      </c>
      <c r="GM317" s="30"/>
      <c r="GN317" s="30"/>
      <c r="GO317" s="30"/>
      <c r="GP317" s="30"/>
    </row>
    <row r="318" spans="2:198" ht="32.25" customHeight="1" x14ac:dyDescent="0.3">
      <c r="B318" s="3" t="s">
        <v>131</v>
      </c>
      <c r="C318" s="3" t="s">
        <v>14</v>
      </c>
      <c r="D318" s="11" t="s">
        <v>14</v>
      </c>
      <c r="E318" s="11" t="s">
        <v>14</v>
      </c>
      <c r="F318" s="11" t="s">
        <v>14</v>
      </c>
      <c r="G318" s="11" t="s">
        <v>14</v>
      </c>
      <c r="H318" s="11" t="s">
        <v>14</v>
      </c>
      <c r="I318" s="11" t="s">
        <v>14</v>
      </c>
      <c r="J318" s="11" t="s">
        <v>14</v>
      </c>
      <c r="K318" s="11" t="s">
        <v>14</v>
      </c>
      <c r="L318" s="11" t="s">
        <v>14</v>
      </c>
      <c r="M318" s="11" t="s">
        <v>14</v>
      </c>
      <c r="N318" s="11" t="s">
        <v>14</v>
      </c>
      <c r="O318" s="11" t="s">
        <v>14</v>
      </c>
      <c r="P318" s="11" t="s">
        <v>14</v>
      </c>
      <c r="Q318" s="11" t="s">
        <v>14</v>
      </c>
      <c r="R318" s="11" t="s">
        <v>14</v>
      </c>
      <c r="S318" s="11" t="s">
        <v>14</v>
      </c>
      <c r="T318" s="11" t="s">
        <v>14</v>
      </c>
      <c r="U318" s="11" t="s">
        <v>14</v>
      </c>
      <c r="V318" s="11" t="s">
        <v>14</v>
      </c>
      <c r="W318" s="11" t="s">
        <v>14</v>
      </c>
      <c r="X318" s="11" t="s">
        <v>14</v>
      </c>
      <c r="Y318" s="11" t="s">
        <v>14</v>
      </c>
      <c r="Z318" s="11" t="s">
        <v>14</v>
      </c>
      <c r="AA318" s="11" t="s">
        <v>14</v>
      </c>
      <c r="AB318" s="11" t="s">
        <v>14</v>
      </c>
      <c r="AC318" s="11" t="s">
        <v>14</v>
      </c>
      <c r="AD318" s="11" t="s">
        <v>14</v>
      </c>
      <c r="AE318" s="11" t="s">
        <v>14</v>
      </c>
      <c r="AF318" s="11" t="s">
        <v>14</v>
      </c>
      <c r="AG318" s="11" t="s">
        <v>14</v>
      </c>
      <c r="AH318" s="11" t="s">
        <v>14</v>
      </c>
      <c r="AI318" s="11" t="s">
        <v>14</v>
      </c>
      <c r="AJ318" s="11" t="s">
        <v>14</v>
      </c>
      <c r="AK318" s="11" t="s">
        <v>14</v>
      </c>
      <c r="AL318" s="11" t="s">
        <v>14</v>
      </c>
      <c r="AM318" s="11" t="s">
        <v>14</v>
      </c>
      <c r="AN318" s="11" t="s">
        <v>14</v>
      </c>
      <c r="AO318" s="11" t="s">
        <v>14</v>
      </c>
      <c r="AP318" s="11" t="s">
        <v>14</v>
      </c>
      <c r="AQ318" s="11" t="s">
        <v>14</v>
      </c>
      <c r="AR318" s="11" t="s">
        <v>14</v>
      </c>
      <c r="AS318" s="11" t="s">
        <v>14</v>
      </c>
      <c r="AT318" s="11" t="s">
        <v>14</v>
      </c>
      <c r="AU318" s="11" t="s">
        <v>14</v>
      </c>
      <c r="AV318" s="11" t="s">
        <v>14</v>
      </c>
      <c r="AW318" s="11" t="s">
        <v>14</v>
      </c>
      <c r="AX318" s="11" t="s">
        <v>14</v>
      </c>
      <c r="AY318" s="11">
        <v>185</v>
      </c>
      <c r="AZ318" s="11">
        <v>126.92857142857143</v>
      </c>
      <c r="BA318" s="11">
        <v>94.9</v>
      </c>
      <c r="BB318" s="11">
        <v>69.94481132075471</v>
      </c>
      <c r="BC318" s="11">
        <v>57.7373417721519</v>
      </c>
      <c r="BD318" s="11">
        <v>155.56352380952382</v>
      </c>
      <c r="BE318" s="11">
        <v>34.662328767123284</v>
      </c>
      <c r="BF318" s="11">
        <v>75.885604395604403</v>
      </c>
      <c r="BG318" s="11">
        <v>31.077863247863249</v>
      </c>
      <c r="BH318" s="11">
        <v>42.812403433476398</v>
      </c>
      <c r="BI318" s="11">
        <v>48.171766784452302</v>
      </c>
      <c r="BJ318" s="11">
        <v>50.517216783216782</v>
      </c>
      <c r="BK318" s="11">
        <v>40.345859106529211</v>
      </c>
      <c r="BL318" s="11">
        <v>44.336053571428572</v>
      </c>
      <c r="BM318" s="11">
        <v>528.5876438356164</v>
      </c>
      <c r="BN318" s="11">
        <v>51.291793400286942</v>
      </c>
      <c r="BO318" s="11">
        <v>41.202143974960876</v>
      </c>
      <c r="BP318" s="11">
        <v>43.645405405405405</v>
      </c>
      <c r="BQ318" s="11">
        <v>43.003224381625444</v>
      </c>
      <c r="BR318" s="11">
        <v>44.787044500419817</v>
      </c>
      <c r="BS318" s="11">
        <v>40.504097902097904</v>
      </c>
      <c r="BT318" s="11">
        <v>42.297795753286145</v>
      </c>
      <c r="BU318" s="11">
        <v>50.721748483177052</v>
      </c>
      <c r="BV318" s="11">
        <v>40.81873127753304</v>
      </c>
      <c r="BW318" s="11">
        <v>45.580746606334834</v>
      </c>
      <c r="BX318" s="11">
        <v>41.361377429253324</v>
      </c>
      <c r="BY318" s="11">
        <v>40.772654924983691</v>
      </c>
      <c r="BZ318" s="11">
        <v>36.349472793910344</v>
      </c>
      <c r="CA318" s="11">
        <v>36.886718423409974</v>
      </c>
      <c r="CB318" s="11">
        <v>38.215535813436986</v>
      </c>
      <c r="CC318" s="11">
        <v>35.422398140552367</v>
      </c>
      <c r="CD318" s="11">
        <v>52.227900367769976</v>
      </c>
      <c r="CE318" s="11">
        <v>35.820395627277456</v>
      </c>
      <c r="CF318" s="11">
        <v>36.793989583333328</v>
      </c>
      <c r="CG318" s="11">
        <v>38.65034861043393</v>
      </c>
      <c r="CH318" s="11">
        <v>38.68966054535337</v>
      </c>
      <c r="CI318" s="11">
        <v>46.146169045005486</v>
      </c>
      <c r="CJ318" s="11">
        <v>40.071075934847443</v>
      </c>
      <c r="CK318" s="11">
        <v>42.74422908622909</v>
      </c>
      <c r="CL318" s="11">
        <v>42.166537722908096</v>
      </c>
      <c r="CM318" s="11">
        <v>37.10811183732752</v>
      </c>
      <c r="CN318" s="11">
        <v>35.281844403281291</v>
      </c>
      <c r="CO318" s="11">
        <v>32.60578897338403</v>
      </c>
      <c r="CP318" s="11">
        <v>36.514293504030348</v>
      </c>
      <c r="CQ318" s="11">
        <v>39.976101541251133</v>
      </c>
      <c r="CR318" s="11">
        <v>46.275806837198189</v>
      </c>
      <c r="CS318" s="11">
        <v>42.688336897125204</v>
      </c>
      <c r="CT318" s="11">
        <v>38.609067930489729</v>
      </c>
      <c r="CU318" s="11">
        <v>38.187102465505539</v>
      </c>
      <c r="CV318" s="11">
        <v>43.653075447570338</v>
      </c>
      <c r="CW318" s="11">
        <v>45.131922246220306</v>
      </c>
      <c r="CX318" s="11">
        <v>40.412541743970316</v>
      </c>
      <c r="CY318" s="11">
        <v>41.558388814913449</v>
      </c>
      <c r="CZ318" s="11">
        <v>48.929074156305504</v>
      </c>
      <c r="DA318" s="11">
        <v>46.461272111403844</v>
      </c>
      <c r="DB318" s="11">
        <v>48.923330190458231</v>
      </c>
      <c r="DC318" s="11">
        <v>64.556977447744785</v>
      </c>
      <c r="DD318" s="11">
        <v>73.974899328859053</v>
      </c>
      <c r="DE318" s="11">
        <v>52.724071115691828</v>
      </c>
      <c r="DF318" s="11">
        <v>44.856966110812266</v>
      </c>
      <c r="DG318" s="11">
        <v>56.56431637806638</v>
      </c>
      <c r="DH318" s="11">
        <v>58.228355682567603</v>
      </c>
      <c r="DI318" s="11">
        <v>72.006194409148662</v>
      </c>
      <c r="DJ318" s="11">
        <v>69.744447146866221</v>
      </c>
      <c r="DK318" s="11">
        <v>69.158711858213053</v>
      </c>
      <c r="DL318" s="11">
        <v>53.872313922636508</v>
      </c>
      <c r="DM318" s="11">
        <v>49.094733260751219</v>
      </c>
      <c r="DN318" s="11">
        <v>49.170100514832065</v>
      </c>
      <c r="DO318" s="11">
        <v>50.513435928877989</v>
      </c>
      <c r="DP318" s="11">
        <v>49.471093135111509</v>
      </c>
      <c r="DQ318" s="11">
        <v>54.19164356171688</v>
      </c>
      <c r="DR318" s="11">
        <v>54.460300450676016</v>
      </c>
      <c r="DS318" s="11">
        <v>54.664673394245192</v>
      </c>
      <c r="DT318" s="11">
        <v>48.242242923683271</v>
      </c>
      <c r="DU318" s="11">
        <v>57.697384098284658</v>
      </c>
      <c r="DV318" s="11">
        <v>58.558643617021282</v>
      </c>
      <c r="DW318" s="11">
        <v>61.287120583173028</v>
      </c>
      <c r="DX318" s="11">
        <v>55.194156836310526</v>
      </c>
      <c r="DY318" s="11">
        <v>53.077739778581609</v>
      </c>
      <c r="DZ318" s="11">
        <v>54.006327546051239</v>
      </c>
      <c r="EA318" s="11">
        <v>50.577440219108816</v>
      </c>
      <c r="EB318" s="11">
        <v>50.910628820960696</v>
      </c>
      <c r="EC318" s="11">
        <v>53.272125748502994</v>
      </c>
      <c r="ED318" s="11">
        <v>54.26246047316792</v>
      </c>
      <c r="EE318" s="11">
        <v>59.650883190883185</v>
      </c>
      <c r="EF318" s="11">
        <v>56.109003827227994</v>
      </c>
      <c r="EG318" s="11">
        <v>56.206968847687833</v>
      </c>
      <c r="EH318" s="11">
        <v>56.694010701026428</v>
      </c>
      <c r="EI318" s="11">
        <v>53.651262104583601</v>
      </c>
      <c r="EJ318" s="11">
        <v>58.547491206290097</v>
      </c>
      <c r="EK318" s="11">
        <v>59.167652493321455</v>
      </c>
      <c r="EL318" s="11">
        <v>63.577121229765922</v>
      </c>
      <c r="EM318" s="11">
        <v>62.956550608335483</v>
      </c>
      <c r="EN318" s="11">
        <v>56.48960551697531</v>
      </c>
      <c r="EO318" s="11">
        <v>53.717438634911936</v>
      </c>
      <c r="EP318" s="11">
        <v>55.972245423604086</v>
      </c>
      <c r="EQ318" s="11">
        <v>49.75374851936219</v>
      </c>
      <c r="ER318" s="11">
        <v>50.373704355108877</v>
      </c>
      <c r="ES318" s="11">
        <v>46.985174734356555</v>
      </c>
      <c r="ET318" s="11">
        <v>52.455515429709102</v>
      </c>
      <c r="EU318" s="11">
        <v>50.822731931248001</v>
      </c>
      <c r="EV318" s="11">
        <v>48.312862218712993</v>
      </c>
      <c r="EW318" s="11">
        <v>47.39667454858126</v>
      </c>
      <c r="EX318" s="11">
        <v>48.072728513650155</v>
      </c>
      <c r="EY318" s="11">
        <v>51.803656105749056</v>
      </c>
      <c r="EZ318" s="11">
        <v>51.142085095669685</v>
      </c>
      <c r="FA318" s="11">
        <v>48.428072789858113</v>
      </c>
      <c r="FB318" s="11">
        <v>50.440741898806138</v>
      </c>
      <c r="FC318" s="11">
        <v>51.45009246456965</v>
      </c>
      <c r="FD318" s="11">
        <v>56.390381426202325</v>
      </c>
      <c r="FE318" s="11">
        <f t="shared" si="179"/>
        <v>51.158885437139411</v>
      </c>
      <c r="FF318" s="11">
        <f t="shared" si="179"/>
        <v>48.227421808537251</v>
      </c>
      <c r="FG318" s="11">
        <f t="shared" ref="FG318:FH318" si="235">FG70/FG20</f>
        <v>49.136367553484646</v>
      </c>
      <c r="FH318" s="11">
        <f t="shared" si="235"/>
        <v>47.188600933908049</v>
      </c>
      <c r="FI318" s="11">
        <f t="shared" ref="FI318:FV318" si="236">FI70/FI20</f>
        <v>47.541681610980312</v>
      </c>
      <c r="FJ318" s="11">
        <f t="shared" si="236"/>
        <v>45.036592261276844</v>
      </c>
      <c r="FK318" s="11">
        <f t="shared" si="236"/>
        <v>46.503078085207413</v>
      </c>
      <c r="FL318" s="11">
        <f t="shared" si="236"/>
        <v>46.613299206311936</v>
      </c>
      <c r="FM318" s="11">
        <f t="shared" si="236"/>
        <v>49.932764952072361</v>
      </c>
      <c r="FN318" s="11">
        <f t="shared" si="236"/>
        <v>51.32799909950473</v>
      </c>
      <c r="FO318" s="11">
        <f t="shared" si="236"/>
        <v>51.314480364504227</v>
      </c>
      <c r="FP318" s="11">
        <f t="shared" si="236"/>
        <v>49.09701165864864</v>
      </c>
      <c r="FQ318" s="11">
        <f t="shared" si="236"/>
        <v>51.988473961627655</v>
      </c>
      <c r="FR318" s="11">
        <f t="shared" si="236"/>
        <v>54.803209385650618</v>
      </c>
      <c r="FS318" s="11">
        <f t="shared" si="236"/>
        <v>50.357199365694647</v>
      </c>
      <c r="FT318" s="11">
        <f t="shared" si="236"/>
        <v>50.256037682290739</v>
      </c>
      <c r="FU318" s="11">
        <f t="shared" si="236"/>
        <v>50.384106688963215</v>
      </c>
      <c r="FV318" s="11">
        <f t="shared" si="236"/>
        <v>47.155226201696507</v>
      </c>
      <c r="FW318" s="11">
        <f t="shared" ref="FW318:FY318" si="237">FW70/FW20</f>
        <v>47.885617612293146</v>
      </c>
      <c r="FX318" s="11">
        <f t="shared" si="237"/>
        <v>47.977183721522209</v>
      </c>
      <c r="FY318" s="11">
        <f t="shared" si="237"/>
        <v>46.970757409440175</v>
      </c>
      <c r="FZ318" s="11">
        <f t="shared" si="188"/>
        <v>46.325232610591527</v>
      </c>
      <c r="GA318" s="11">
        <f t="shared" ref="GA318:GC318" si="238">FZ70/GA20</f>
        <v>44.187148914226782</v>
      </c>
      <c r="GB318" s="11">
        <f t="shared" si="238"/>
        <v>48.457390721772271</v>
      </c>
      <c r="GC318" s="11">
        <f t="shared" si="238"/>
        <v>47.782227039925502</v>
      </c>
      <c r="GD318" s="11">
        <f t="shared" si="189"/>
        <v>50.82744475304915</v>
      </c>
      <c r="GE318" s="11">
        <f t="shared" si="190"/>
        <v>43.516951649719857</v>
      </c>
      <c r="GF318" s="11">
        <f t="shared" si="190"/>
        <v>46.841847994682034</v>
      </c>
      <c r="GG318" s="11">
        <f t="shared" si="183"/>
        <v>49.763585170340683</v>
      </c>
      <c r="GH318" s="11">
        <f t="shared" si="183"/>
        <v>52.40778262004175</v>
      </c>
      <c r="GI318" s="67">
        <f t="shared" si="184"/>
        <v>48.698853549170138</v>
      </c>
      <c r="GJ318" s="67">
        <v>53.20393105604353</v>
      </c>
      <c r="GK318" s="67">
        <v>45.080423455390616</v>
      </c>
      <c r="GL318" s="67">
        <v>91.105707547169814</v>
      </c>
      <c r="GM318" s="30"/>
      <c r="GN318" s="30"/>
      <c r="GO318" s="30"/>
      <c r="GP318" s="30"/>
    </row>
    <row r="319" spans="2:198" ht="32.25" customHeight="1" x14ac:dyDescent="0.3">
      <c r="B319" s="3" t="s">
        <v>123</v>
      </c>
      <c r="C319" s="3" t="s">
        <v>14</v>
      </c>
      <c r="D319" s="11" t="s">
        <v>14</v>
      </c>
      <c r="E319" s="11" t="s">
        <v>14</v>
      </c>
      <c r="F319" s="11" t="s">
        <v>14</v>
      </c>
      <c r="G319" s="11" t="s">
        <v>14</v>
      </c>
      <c r="H319" s="11" t="s">
        <v>14</v>
      </c>
      <c r="I319" s="11" t="s">
        <v>14</v>
      </c>
      <c r="J319" s="11" t="s">
        <v>14</v>
      </c>
      <c r="K319" s="11" t="s">
        <v>14</v>
      </c>
      <c r="L319" s="11" t="s">
        <v>14</v>
      </c>
      <c r="M319" s="11" t="s">
        <v>14</v>
      </c>
      <c r="N319" s="11" t="s">
        <v>14</v>
      </c>
      <c r="O319" s="11" t="s">
        <v>14</v>
      </c>
      <c r="P319" s="11" t="s">
        <v>14</v>
      </c>
      <c r="Q319" s="11" t="s">
        <v>14</v>
      </c>
      <c r="R319" s="11" t="s">
        <v>14</v>
      </c>
      <c r="S319" s="11" t="s">
        <v>14</v>
      </c>
      <c r="T319" s="11" t="s">
        <v>14</v>
      </c>
      <c r="U319" s="11" t="s">
        <v>14</v>
      </c>
      <c r="V319" s="11" t="s">
        <v>14</v>
      </c>
      <c r="W319" s="11" t="s">
        <v>14</v>
      </c>
      <c r="X319" s="11" t="s">
        <v>14</v>
      </c>
      <c r="Y319" s="11" t="s">
        <v>14</v>
      </c>
      <c r="Z319" s="11" t="s">
        <v>14</v>
      </c>
      <c r="AA319" s="11" t="s">
        <v>14</v>
      </c>
      <c r="AB319" s="11" t="s">
        <v>14</v>
      </c>
      <c r="AC319" s="11" t="s">
        <v>14</v>
      </c>
      <c r="AD319" s="11" t="s">
        <v>14</v>
      </c>
      <c r="AE319" s="11" t="s">
        <v>14</v>
      </c>
      <c r="AF319" s="11" t="s">
        <v>14</v>
      </c>
      <c r="AG319" s="11" t="s">
        <v>14</v>
      </c>
      <c r="AH319" s="11" t="s">
        <v>14</v>
      </c>
      <c r="AI319" s="11" t="s">
        <v>14</v>
      </c>
      <c r="AJ319" s="11" t="s">
        <v>14</v>
      </c>
      <c r="AK319" s="11" t="s">
        <v>14</v>
      </c>
      <c r="AL319" s="11" t="s">
        <v>14</v>
      </c>
      <c r="AM319" s="11" t="s">
        <v>14</v>
      </c>
      <c r="AN319" s="11" t="s">
        <v>14</v>
      </c>
      <c r="AO319" s="11" t="s">
        <v>14</v>
      </c>
      <c r="AP319" s="11" t="s">
        <v>14</v>
      </c>
      <c r="AQ319" s="11" t="s">
        <v>14</v>
      </c>
      <c r="AR319" s="11" t="s">
        <v>14</v>
      </c>
      <c r="AS319" s="11" t="s">
        <v>14</v>
      </c>
      <c r="AT319" s="11" t="s">
        <v>14</v>
      </c>
      <c r="AU319" s="11" t="s">
        <v>14</v>
      </c>
      <c r="AV319" s="11" t="s">
        <v>14</v>
      </c>
      <c r="AW319" s="11" t="s">
        <v>14</v>
      </c>
      <c r="AX319" s="11" t="s">
        <v>14</v>
      </c>
      <c r="AY319" s="11" t="s">
        <v>14</v>
      </c>
      <c r="AZ319" s="11" t="s">
        <v>14</v>
      </c>
      <c r="BA319" s="11" t="s">
        <v>14</v>
      </c>
      <c r="BB319" s="11" t="s">
        <v>14</v>
      </c>
      <c r="BC319" s="11" t="s">
        <v>14</v>
      </c>
      <c r="BD319" s="11" t="s">
        <v>14</v>
      </c>
      <c r="BE319" s="11" t="s">
        <v>14</v>
      </c>
      <c r="BF319" s="11" t="s">
        <v>14</v>
      </c>
      <c r="BG319" s="11" t="s">
        <v>14</v>
      </c>
      <c r="BH319" s="11" t="s">
        <v>14</v>
      </c>
      <c r="BI319" s="11" t="s">
        <v>14</v>
      </c>
      <c r="BJ319" s="11" t="s">
        <v>14</v>
      </c>
      <c r="BK319" s="11" t="s">
        <v>14</v>
      </c>
      <c r="BL319" s="11" t="s">
        <v>14</v>
      </c>
      <c r="BM319" s="11" t="s">
        <v>14</v>
      </c>
      <c r="BN319" s="11" t="s">
        <v>14</v>
      </c>
      <c r="BO319" s="11" t="s">
        <v>14</v>
      </c>
      <c r="BP319" s="11" t="s">
        <v>14</v>
      </c>
      <c r="BQ319" s="11" t="s">
        <v>14</v>
      </c>
      <c r="BR319" s="11" t="s">
        <v>14</v>
      </c>
      <c r="BS319" s="11" t="s">
        <v>14</v>
      </c>
      <c r="BT319" s="11" t="s">
        <v>14</v>
      </c>
      <c r="BU319" s="11" t="s">
        <v>14</v>
      </c>
      <c r="BV319" s="11">
        <v>143.5625</v>
      </c>
      <c r="BW319" s="11">
        <v>46.580033898305089</v>
      </c>
      <c r="BX319" s="11">
        <v>37.843336148648653</v>
      </c>
      <c r="BY319" s="11">
        <v>43.505258655804482</v>
      </c>
      <c r="BZ319" s="11">
        <v>40.020646002317491</v>
      </c>
      <c r="CA319" s="11">
        <v>36.221115163147793</v>
      </c>
      <c r="CB319" s="11">
        <v>33.780931588209413</v>
      </c>
      <c r="CC319" s="11">
        <v>35.871927801218938</v>
      </c>
      <c r="CD319" s="11">
        <v>35.871488827066322</v>
      </c>
      <c r="CE319" s="11">
        <v>35.20385235095943</v>
      </c>
      <c r="CF319" s="11">
        <v>35.81526156332054</v>
      </c>
      <c r="CG319" s="11">
        <v>37.285777276047547</v>
      </c>
      <c r="CH319" s="11">
        <v>37.446509915014168</v>
      </c>
      <c r="CI319" s="11">
        <v>39.974822738805457</v>
      </c>
      <c r="CJ319" s="11">
        <v>39.649212091179386</v>
      </c>
      <c r="CK319" s="11">
        <v>40.327367845659161</v>
      </c>
      <c r="CL319" s="11">
        <v>44.258214161386896</v>
      </c>
      <c r="CM319" s="11">
        <v>43.15695375686856</v>
      </c>
      <c r="CN319" s="11">
        <v>40.164640641002471</v>
      </c>
      <c r="CO319" s="11">
        <v>38.583151290553275</v>
      </c>
      <c r="CP319" s="11">
        <v>39.676955649207308</v>
      </c>
      <c r="CQ319" s="11">
        <v>40.198778098369459</v>
      </c>
      <c r="CR319" s="11">
        <v>40.880262199562999</v>
      </c>
      <c r="CS319" s="11">
        <v>43.561951657458565</v>
      </c>
      <c r="CT319" s="11">
        <v>43.92346223216218</v>
      </c>
      <c r="CU319" s="11">
        <v>44.471246799795189</v>
      </c>
      <c r="CV319" s="11">
        <v>42.561779911373705</v>
      </c>
      <c r="CW319" s="11">
        <v>45.025419685327478</v>
      </c>
      <c r="CX319" s="11">
        <v>45.205132075471695</v>
      </c>
      <c r="CY319" s="11">
        <v>44.578106050020956</v>
      </c>
      <c r="CZ319" s="11">
        <v>43.932281773399012</v>
      </c>
      <c r="DA319" s="11">
        <v>44.542129721178569</v>
      </c>
      <c r="DB319" s="11">
        <v>43.478706860205982</v>
      </c>
      <c r="DC319" s="11">
        <v>50.782208904109595</v>
      </c>
      <c r="DD319" s="11">
        <v>40.720406821963394</v>
      </c>
      <c r="DE319" s="11">
        <v>38.715446836749742</v>
      </c>
      <c r="DF319" s="11">
        <v>37.202972827910102</v>
      </c>
      <c r="DG319" s="11">
        <v>38.566696136214794</v>
      </c>
      <c r="DH319" s="11">
        <v>36.596672182006202</v>
      </c>
      <c r="DI319" s="11">
        <v>40.290908906471905</v>
      </c>
      <c r="DJ319" s="11">
        <v>39.256666883793642</v>
      </c>
      <c r="DK319" s="11">
        <v>38.239315050603985</v>
      </c>
      <c r="DL319" s="11">
        <v>39.742205241553521</v>
      </c>
      <c r="DM319" s="11">
        <v>39.269822976437553</v>
      </c>
      <c r="DN319" s="11">
        <v>39.382193018968898</v>
      </c>
      <c r="DO319" s="11">
        <v>38.29242550936285</v>
      </c>
      <c r="DP319" s="11">
        <v>38.936840030150172</v>
      </c>
      <c r="DQ319" s="11">
        <v>39.040509897652754</v>
      </c>
      <c r="DR319" s="11">
        <v>40.189785782103016</v>
      </c>
      <c r="DS319" s="11">
        <v>44.316530601922111</v>
      </c>
      <c r="DT319" s="11">
        <v>41.710624873473243</v>
      </c>
      <c r="DU319" s="11">
        <v>40.577748242879032</v>
      </c>
      <c r="DV319" s="11">
        <v>40.024063216508353</v>
      </c>
      <c r="DW319" s="11">
        <v>39.766667013365229</v>
      </c>
      <c r="DX319" s="11">
        <v>38.227728846570002</v>
      </c>
      <c r="DY319" s="11">
        <v>39.638918847335525</v>
      </c>
      <c r="DZ319" s="11">
        <v>39.216554621848736</v>
      </c>
      <c r="EA319" s="11">
        <v>38.441704384352846</v>
      </c>
      <c r="EB319" s="11">
        <v>39.423062296459712</v>
      </c>
      <c r="EC319" s="11">
        <v>37.417914197437064</v>
      </c>
      <c r="ED319" s="11">
        <v>37.935753777915309</v>
      </c>
      <c r="EE319" s="11">
        <v>39.245239694982132</v>
      </c>
      <c r="EF319" s="11">
        <v>37.213353400222971</v>
      </c>
      <c r="EG319" s="11">
        <v>37.077500632815266</v>
      </c>
      <c r="EH319" s="11">
        <v>38.050909809345058</v>
      </c>
      <c r="EI319" s="11">
        <v>37.449219779155364</v>
      </c>
      <c r="EJ319" s="11">
        <v>39.733929053582237</v>
      </c>
      <c r="EK319" s="11">
        <v>39.096841917389085</v>
      </c>
      <c r="EL319" s="11">
        <v>40.506035792045033</v>
      </c>
      <c r="EM319" s="11">
        <v>43.704084776315071</v>
      </c>
      <c r="EN319" s="11">
        <v>43.728162554100386</v>
      </c>
      <c r="EO319" s="11">
        <v>41.686470656259033</v>
      </c>
      <c r="EP319" s="11">
        <v>42.818010144838965</v>
      </c>
      <c r="EQ319" s="11">
        <v>41.342056080576974</v>
      </c>
      <c r="ER319" s="11">
        <v>42.926217461701327</v>
      </c>
      <c r="ES319" s="11">
        <v>41.399884846567545</v>
      </c>
      <c r="ET319" s="11">
        <v>42.451180863014599</v>
      </c>
      <c r="EU319" s="11">
        <v>43.242182559918405</v>
      </c>
      <c r="EV319" s="11">
        <v>43.543093989225966</v>
      </c>
      <c r="EW319" s="11">
        <v>45.806029350685314</v>
      </c>
      <c r="EX319" s="11">
        <v>47.963727532002387</v>
      </c>
      <c r="EY319" s="11">
        <v>45.429321766561515</v>
      </c>
      <c r="EZ319" s="11">
        <v>46.128513099693777</v>
      </c>
      <c r="FA319" s="11">
        <v>50.044424279499722</v>
      </c>
      <c r="FB319" s="11">
        <v>51.30375367318257</v>
      </c>
      <c r="FC319" s="11">
        <v>55.949606412319007</v>
      </c>
      <c r="FD319" s="11">
        <v>47.347001594896334</v>
      </c>
      <c r="FE319" s="11">
        <f t="shared" si="179"/>
        <v>43.156802913198568</v>
      </c>
      <c r="FF319" s="11">
        <f t="shared" si="179"/>
        <v>41.205853214465087</v>
      </c>
      <c r="FG319" s="11">
        <f t="shared" ref="FG319:FH319" si="239">FG71/FG21</f>
        <v>42.295069163512984</v>
      </c>
      <c r="FH319" s="11">
        <f t="shared" si="239"/>
        <v>43.827793174061433</v>
      </c>
      <c r="FI319" s="11">
        <f t="shared" ref="FI319:FV319" si="240">FI71/FI21</f>
        <v>41.658679405798054</v>
      </c>
      <c r="FJ319" s="11">
        <f t="shared" si="240"/>
        <v>43.183268898221343</v>
      </c>
      <c r="FK319" s="11">
        <f t="shared" si="240"/>
        <v>43.099127714825308</v>
      </c>
      <c r="FL319" s="11">
        <f t="shared" si="240"/>
        <v>42.473704376134727</v>
      </c>
      <c r="FM319" s="11">
        <f t="shared" si="240"/>
        <v>43.432053272072523</v>
      </c>
      <c r="FN319" s="11">
        <f t="shared" si="240"/>
        <v>44.243559302257744</v>
      </c>
      <c r="FO319" s="11">
        <f t="shared" si="240"/>
        <v>41.794813691760453</v>
      </c>
      <c r="FP319" s="11">
        <f t="shared" si="240"/>
        <v>42.446875587958608</v>
      </c>
      <c r="FQ319" s="11">
        <f t="shared" si="240"/>
        <v>45.023641475622561</v>
      </c>
      <c r="FR319" s="11">
        <f t="shared" si="240"/>
        <v>50.412133354618987</v>
      </c>
      <c r="FS319" s="11">
        <f t="shared" si="240"/>
        <v>47.284920686306243</v>
      </c>
      <c r="FT319" s="11">
        <f t="shared" si="240"/>
        <v>44.020020408163269</v>
      </c>
      <c r="FU319" s="11">
        <f t="shared" si="240"/>
        <v>46.93508739144773</v>
      </c>
      <c r="FV319" s="11">
        <f t="shared" si="240"/>
        <v>45.576999387630131</v>
      </c>
      <c r="FW319" s="11">
        <f t="shared" ref="FW319:FY319" si="241">FW71/FW21</f>
        <v>43.504790368413182</v>
      </c>
      <c r="FX319" s="11">
        <f t="shared" si="241"/>
        <v>44.360470723306541</v>
      </c>
      <c r="FY319" s="11">
        <f t="shared" si="241"/>
        <v>41.761808089206241</v>
      </c>
      <c r="FZ319" s="11">
        <f t="shared" si="188"/>
        <v>43.776463139546806</v>
      </c>
      <c r="GA319" s="11">
        <f t="shared" ref="GA319:GD319" si="242">FZ71/GA21</f>
        <v>39.402260347520503</v>
      </c>
      <c r="GB319" s="11">
        <f t="shared" si="242"/>
        <v>44.544904314811966</v>
      </c>
      <c r="GC319" s="11">
        <f t="shared" si="242"/>
        <v>38.502199000238036</v>
      </c>
      <c r="GD319" s="11">
        <f t="shared" si="242"/>
        <v>45.13023647040152</v>
      </c>
      <c r="GE319" s="11">
        <f t="shared" si="190"/>
        <v>36.531418322026454</v>
      </c>
      <c r="GF319" s="11">
        <f t="shared" si="190"/>
        <v>37.43654927629759</v>
      </c>
      <c r="GG319" s="11">
        <f t="shared" si="183"/>
        <v>41.626373979718032</v>
      </c>
      <c r="GH319" s="11">
        <f t="shared" si="183"/>
        <v>41.835108365404089</v>
      </c>
      <c r="GI319" s="67">
        <f t="shared" si="184"/>
        <v>43.01609952716489</v>
      </c>
      <c r="GJ319" s="67">
        <v>41.076898336543984</v>
      </c>
      <c r="GK319" s="67">
        <v>41.190181905374587</v>
      </c>
      <c r="GL319" s="67" t="s">
        <v>14</v>
      </c>
      <c r="GM319" s="30"/>
      <c r="GN319" s="30"/>
      <c r="GO319" s="30"/>
      <c r="GP319" s="30"/>
    </row>
    <row r="320" spans="2:198" ht="32.25" customHeight="1" x14ac:dyDescent="0.3">
      <c r="B320" s="3" t="s">
        <v>121</v>
      </c>
      <c r="C320" s="3" t="s">
        <v>14</v>
      </c>
      <c r="D320" s="11" t="s">
        <v>14</v>
      </c>
      <c r="E320" s="11" t="s">
        <v>14</v>
      </c>
      <c r="F320" s="11" t="s">
        <v>14</v>
      </c>
      <c r="G320" s="11" t="s">
        <v>14</v>
      </c>
      <c r="H320" s="11" t="s">
        <v>14</v>
      </c>
      <c r="I320" s="11" t="s">
        <v>14</v>
      </c>
      <c r="J320" s="11" t="s">
        <v>14</v>
      </c>
      <c r="K320" s="11" t="s">
        <v>14</v>
      </c>
      <c r="L320" s="11" t="s">
        <v>14</v>
      </c>
      <c r="M320" s="11" t="s">
        <v>14</v>
      </c>
      <c r="N320" s="11" t="s">
        <v>14</v>
      </c>
      <c r="O320" s="11" t="s">
        <v>14</v>
      </c>
      <c r="P320" s="11" t="s">
        <v>14</v>
      </c>
      <c r="Q320" s="11" t="s">
        <v>14</v>
      </c>
      <c r="R320" s="11" t="s">
        <v>14</v>
      </c>
      <c r="S320" s="11" t="s">
        <v>14</v>
      </c>
      <c r="T320" s="11" t="s">
        <v>14</v>
      </c>
      <c r="U320" s="11" t="s">
        <v>14</v>
      </c>
      <c r="V320" s="11" t="s">
        <v>14</v>
      </c>
      <c r="W320" s="11" t="s">
        <v>14</v>
      </c>
      <c r="X320" s="11" t="s">
        <v>14</v>
      </c>
      <c r="Y320" s="11" t="s">
        <v>14</v>
      </c>
      <c r="Z320" s="11" t="s">
        <v>14</v>
      </c>
      <c r="AA320" s="11" t="s">
        <v>14</v>
      </c>
      <c r="AB320" s="11" t="s">
        <v>14</v>
      </c>
      <c r="AC320" s="11" t="s">
        <v>14</v>
      </c>
      <c r="AD320" s="11" t="s">
        <v>14</v>
      </c>
      <c r="AE320" s="11" t="s">
        <v>14</v>
      </c>
      <c r="AF320" s="11" t="s">
        <v>14</v>
      </c>
      <c r="AG320" s="11" t="s">
        <v>14</v>
      </c>
      <c r="AH320" s="11" t="s">
        <v>14</v>
      </c>
      <c r="AI320" s="11" t="s">
        <v>14</v>
      </c>
      <c r="AJ320" s="11" t="s">
        <v>14</v>
      </c>
      <c r="AK320" s="11" t="s">
        <v>14</v>
      </c>
      <c r="AL320" s="11" t="s">
        <v>14</v>
      </c>
      <c r="AM320" s="11" t="s">
        <v>14</v>
      </c>
      <c r="AN320" s="11" t="s">
        <v>14</v>
      </c>
      <c r="AO320" s="11" t="s">
        <v>14</v>
      </c>
      <c r="AP320" s="11" t="s">
        <v>14</v>
      </c>
      <c r="AQ320" s="11" t="s">
        <v>14</v>
      </c>
      <c r="AR320" s="11" t="s">
        <v>14</v>
      </c>
      <c r="AS320" s="11" t="s">
        <v>14</v>
      </c>
      <c r="AT320" s="11" t="s">
        <v>14</v>
      </c>
      <c r="AU320" s="11" t="s">
        <v>14</v>
      </c>
      <c r="AV320" s="11" t="s">
        <v>14</v>
      </c>
      <c r="AW320" s="11" t="s">
        <v>14</v>
      </c>
      <c r="AX320" s="11" t="s">
        <v>14</v>
      </c>
      <c r="AY320" s="11" t="s">
        <v>14</v>
      </c>
      <c r="AZ320" s="11" t="s">
        <v>14</v>
      </c>
      <c r="BA320" s="11" t="s">
        <v>14</v>
      </c>
      <c r="BB320" s="11" t="s">
        <v>14</v>
      </c>
      <c r="BC320" s="11" t="s">
        <v>14</v>
      </c>
      <c r="BD320" s="11" t="s">
        <v>14</v>
      </c>
      <c r="BE320" s="11" t="s">
        <v>14</v>
      </c>
      <c r="BF320" s="11" t="s">
        <v>14</v>
      </c>
      <c r="BG320" s="11" t="s">
        <v>14</v>
      </c>
      <c r="BH320" s="11" t="s">
        <v>14</v>
      </c>
      <c r="BI320" s="11" t="s">
        <v>14</v>
      </c>
      <c r="BJ320" s="11" t="s">
        <v>14</v>
      </c>
      <c r="BK320" s="11" t="s">
        <v>14</v>
      </c>
      <c r="BL320" s="11">
        <v>2675.7142857142858</v>
      </c>
      <c r="BM320" s="11">
        <v>433.96437185929648</v>
      </c>
      <c r="BN320" s="11">
        <v>352.37484745762714</v>
      </c>
      <c r="BO320" s="11">
        <v>1983.9030769230769</v>
      </c>
      <c r="BP320" s="11">
        <v>1940.7857142857142</v>
      </c>
      <c r="BQ320" s="11">
        <v>957.53571428571433</v>
      </c>
      <c r="BR320" s="11">
        <v>1307</v>
      </c>
      <c r="BS320" s="11">
        <v>792.37797202797208</v>
      </c>
      <c r="BT320" s="11">
        <v>1286.5771428571429</v>
      </c>
      <c r="BU320" s="11">
        <v>912.38655462184875</v>
      </c>
      <c r="BV320" s="11">
        <v>233.21337983723635</v>
      </c>
      <c r="BW320" s="11">
        <v>236.28013623978202</v>
      </c>
      <c r="BX320" s="11">
        <v>235.91113042039061</v>
      </c>
      <c r="BY320" s="11">
        <v>243.98392582115355</v>
      </c>
      <c r="BZ320" s="11">
        <v>244.52392839300583</v>
      </c>
      <c r="CA320" s="11">
        <v>242.0579638637943</v>
      </c>
      <c r="CB320" s="11">
        <v>240.3068864644527</v>
      </c>
      <c r="CC320" s="11">
        <v>239.3587931215267</v>
      </c>
      <c r="CD320" s="11">
        <v>240.29394119932653</v>
      </c>
      <c r="CE320" s="11">
        <v>231.92133645955451</v>
      </c>
      <c r="CF320" s="11">
        <v>226.69769056261345</v>
      </c>
      <c r="CG320" s="11">
        <v>226.06822281488667</v>
      </c>
      <c r="CH320" s="11">
        <v>226.57106826472122</v>
      </c>
      <c r="CI320" s="11">
        <v>234.32853021978022</v>
      </c>
      <c r="CJ320" s="11">
        <v>236.19634793777652</v>
      </c>
      <c r="CK320" s="11">
        <v>249.13479156760184</v>
      </c>
      <c r="CL320" s="11">
        <v>249.59966354109213</v>
      </c>
      <c r="CM320" s="11">
        <v>274.67874351371387</v>
      </c>
      <c r="CN320" s="11">
        <v>269.11512640449439</v>
      </c>
      <c r="CO320" s="11">
        <v>269.21528046421662</v>
      </c>
      <c r="CP320" s="11">
        <v>262.11380922693263</v>
      </c>
      <c r="CQ320" s="11">
        <v>279.34463714397191</v>
      </c>
      <c r="CR320" s="11">
        <v>274.77842933049948</v>
      </c>
      <c r="CS320" s="11">
        <v>278.98043820003932</v>
      </c>
      <c r="CT320" s="11">
        <v>263.62951660266549</v>
      </c>
      <c r="CU320" s="11">
        <v>293.23426837972875</v>
      </c>
      <c r="CV320" s="11">
        <v>277.5223013839057</v>
      </c>
      <c r="CW320" s="11">
        <v>258.63331204163711</v>
      </c>
      <c r="CX320" s="11">
        <v>268.23199657450454</v>
      </c>
      <c r="CY320" s="11">
        <v>277.75509381171821</v>
      </c>
      <c r="CZ320" s="11">
        <v>290.38905519544295</v>
      </c>
      <c r="DA320" s="11">
        <v>299.12443719412727</v>
      </c>
      <c r="DB320" s="11">
        <v>308.12843048713734</v>
      </c>
      <c r="DC320" s="11">
        <v>325.23277094414897</v>
      </c>
      <c r="DD320" s="11">
        <v>226.29204409171075</v>
      </c>
      <c r="DE320" s="11">
        <v>230.06174981923357</v>
      </c>
      <c r="DF320" s="11">
        <v>252.50322864045683</v>
      </c>
      <c r="DG320" s="11">
        <v>242.68252682926828</v>
      </c>
      <c r="DH320" s="11">
        <v>268.2871506974617</v>
      </c>
      <c r="DI320" s="11">
        <v>255.29807527608745</v>
      </c>
      <c r="DJ320" s="11">
        <v>257.29364485981307</v>
      </c>
      <c r="DK320" s="11">
        <v>276.66107334910737</v>
      </c>
      <c r="DL320" s="11">
        <v>274.72687076476279</v>
      </c>
      <c r="DM320" s="11">
        <v>288.81747577766441</v>
      </c>
      <c r="DN320" s="11">
        <v>267.40371385083711</v>
      </c>
      <c r="DO320" s="11">
        <v>258.61032205367559</v>
      </c>
      <c r="DP320" s="11">
        <v>263.30188439551137</v>
      </c>
      <c r="DQ320" s="11">
        <v>272.61262507983821</v>
      </c>
      <c r="DR320" s="11">
        <v>294.01005294117647</v>
      </c>
      <c r="DS320" s="11">
        <v>296.74194121249235</v>
      </c>
      <c r="DT320" s="11">
        <v>279.87779767370677</v>
      </c>
      <c r="DU320" s="11">
        <v>262.12309879693765</v>
      </c>
      <c r="DV320" s="11">
        <v>264.39141180531584</v>
      </c>
      <c r="DW320" s="11">
        <v>273.51327863916907</v>
      </c>
      <c r="DX320" s="11">
        <v>264.70628381511824</v>
      </c>
      <c r="DY320" s="11">
        <v>283.59702166338434</v>
      </c>
      <c r="DZ320" s="11">
        <v>287.54289899643896</v>
      </c>
      <c r="EA320" s="11">
        <v>272.73729800287168</v>
      </c>
      <c r="EB320" s="11">
        <v>254.93868540601932</v>
      </c>
      <c r="EC320" s="11">
        <v>264.04159090909093</v>
      </c>
      <c r="ED320" s="11">
        <v>252.46783250604557</v>
      </c>
      <c r="EE320" s="11">
        <v>247.86059442724459</v>
      </c>
      <c r="EF320" s="11">
        <v>259.7135240732195</v>
      </c>
      <c r="EG320" s="11">
        <v>250.36658058409952</v>
      </c>
      <c r="EH320" s="11">
        <v>250.48405985773721</v>
      </c>
      <c r="EI320" s="11">
        <v>247.89367728531857</v>
      </c>
      <c r="EJ320" s="11">
        <v>245.67538430744597</v>
      </c>
      <c r="EK320" s="11">
        <v>246.66777684139558</v>
      </c>
      <c r="EL320" s="11">
        <v>262.23609089601609</v>
      </c>
      <c r="EM320" s="11">
        <v>271.39632394632395</v>
      </c>
      <c r="EN320" s="11">
        <v>269.14211997019373</v>
      </c>
      <c r="EO320" s="11">
        <v>277.60300486854914</v>
      </c>
      <c r="EP320" s="11">
        <v>286.20321814254862</v>
      </c>
      <c r="EQ320" s="11">
        <v>274.73596954958765</v>
      </c>
      <c r="ER320" s="11">
        <v>263.11407719609582</v>
      </c>
      <c r="ES320" s="11">
        <v>261.61514316702824</v>
      </c>
      <c r="ET320" s="11">
        <v>281.91345934866774</v>
      </c>
      <c r="EU320" s="11">
        <v>261.31176707779883</v>
      </c>
      <c r="EV320" s="11">
        <v>255.14068589432864</v>
      </c>
      <c r="EW320" s="11">
        <v>257.14692892156864</v>
      </c>
      <c r="EX320" s="11">
        <v>258.62577935806263</v>
      </c>
      <c r="EY320" s="11">
        <v>259.44116920275718</v>
      </c>
      <c r="EZ320" s="11">
        <v>265.19566917539265</v>
      </c>
      <c r="FA320" s="11">
        <v>276.49743105950654</v>
      </c>
      <c r="FB320" s="11">
        <v>302.73457988347133</v>
      </c>
      <c r="FC320" s="11">
        <v>296.90505088526419</v>
      </c>
      <c r="FD320" s="11">
        <v>227.38512793176972</v>
      </c>
      <c r="FE320" s="11">
        <f t="shared" si="179"/>
        <v>226.86707983193278</v>
      </c>
      <c r="FF320" s="11">
        <f t="shared" si="179"/>
        <v>249.15220736398607</v>
      </c>
      <c r="FG320" s="11">
        <f t="shared" ref="FG320:FH320" si="243">FG72/FG22</f>
        <v>244.81728379513015</v>
      </c>
      <c r="FH320" s="11">
        <f t="shared" si="243"/>
        <v>240.67508492952655</v>
      </c>
      <c r="FI320" s="11">
        <f t="shared" ref="FI320:FV320" si="244">FI72/FI22</f>
        <v>287.23983260553132</v>
      </c>
      <c r="FJ320" s="11">
        <f t="shared" si="244"/>
        <v>278.25545400710615</v>
      </c>
      <c r="FK320" s="11">
        <f t="shared" si="244"/>
        <v>269.21283421373425</v>
      </c>
      <c r="FL320" s="11">
        <f t="shared" si="244"/>
        <v>297.47473792160434</v>
      </c>
      <c r="FM320" s="11">
        <f t="shared" si="244"/>
        <v>285.56368631813126</v>
      </c>
      <c r="FN320" s="11">
        <f t="shared" si="244"/>
        <v>246.68480445938772</v>
      </c>
      <c r="FO320" s="11">
        <f t="shared" si="244"/>
        <v>255.6277937551356</v>
      </c>
      <c r="FP320" s="11">
        <f t="shared" si="244"/>
        <v>265.25545913682276</v>
      </c>
      <c r="FQ320" s="11">
        <f t="shared" si="244"/>
        <v>297.73206848841232</v>
      </c>
      <c r="FR320" s="11">
        <f t="shared" si="244"/>
        <v>332.6277380365072</v>
      </c>
      <c r="FS320" s="11">
        <f t="shared" si="244"/>
        <v>280.91241150442477</v>
      </c>
      <c r="FT320" s="11">
        <f t="shared" si="244"/>
        <v>279.96388643880925</v>
      </c>
      <c r="FU320" s="11">
        <f t="shared" si="244"/>
        <v>275.58348190644307</v>
      </c>
      <c r="FV320" s="11">
        <f t="shared" si="244"/>
        <v>267.2252604743959</v>
      </c>
      <c r="FW320" s="11">
        <f t="shared" ref="FW320:FY320" si="245">FW72/FW22</f>
        <v>285.44422007042255</v>
      </c>
      <c r="FX320" s="11">
        <f t="shared" si="245"/>
        <v>291.79632239382238</v>
      </c>
      <c r="FY320" s="11">
        <f t="shared" si="245"/>
        <v>254.83497333088101</v>
      </c>
      <c r="FZ320" s="11">
        <f t="shared" si="188"/>
        <v>224.7789990266061</v>
      </c>
      <c r="GA320" s="11">
        <f t="shared" ref="GA320:GC320" si="246">FZ72/GA22</f>
        <v>252.48916610169493</v>
      </c>
      <c r="GB320" s="11">
        <f t="shared" si="246"/>
        <v>232.01228223844282</v>
      </c>
      <c r="GC320" s="11">
        <f t="shared" si="246"/>
        <v>203.76929829351536</v>
      </c>
      <c r="GD320" s="11">
        <f t="shared" si="189"/>
        <v>281.49802017654474</v>
      </c>
      <c r="GE320" s="11">
        <f t="shared" si="190"/>
        <v>207.12239133492756</v>
      </c>
      <c r="GF320" s="11">
        <f t="shared" si="190"/>
        <v>218.90932696084852</v>
      </c>
      <c r="GG320" s="11">
        <f t="shared" si="183"/>
        <v>264.21811398176288</v>
      </c>
      <c r="GH320" s="11">
        <f t="shared" si="183"/>
        <v>241.37575703073904</v>
      </c>
      <c r="GI320" s="67">
        <f t="shared" si="184"/>
        <v>261.30399920424099</v>
      </c>
      <c r="GJ320" s="67">
        <v>265.26665924068197</v>
      </c>
      <c r="GK320" s="67">
        <v>257.98607666012271</v>
      </c>
      <c r="GL320" s="67" t="s">
        <v>14</v>
      </c>
      <c r="GM320" s="30"/>
      <c r="GN320" s="30"/>
      <c r="GO320" s="30"/>
      <c r="GP320" s="30"/>
    </row>
    <row r="321" spans="1:198" ht="32.25" customHeight="1" x14ac:dyDescent="0.3">
      <c r="B321" s="3" t="s">
        <v>36</v>
      </c>
      <c r="C321" s="3" t="s">
        <v>37</v>
      </c>
      <c r="D321" s="11">
        <v>55.350776659959756</v>
      </c>
      <c r="E321" s="11">
        <v>45.273046344386735</v>
      </c>
      <c r="F321" s="11">
        <v>47.30629194938566</v>
      </c>
      <c r="G321" s="11">
        <v>46.241480499810677</v>
      </c>
      <c r="H321" s="11">
        <v>49.134477074649489</v>
      </c>
      <c r="I321" s="11">
        <v>47.729655683080338</v>
      </c>
      <c r="J321" s="11">
        <v>44.79112660944206</v>
      </c>
      <c r="K321" s="11">
        <v>44.280653275109167</v>
      </c>
      <c r="L321" s="11">
        <v>48.059870457604305</v>
      </c>
      <c r="M321" s="11">
        <v>44.495693572496265</v>
      </c>
      <c r="N321" s="11">
        <v>50.87154738586711</v>
      </c>
      <c r="O321" s="11">
        <v>45.086023973994315</v>
      </c>
      <c r="P321" s="11">
        <v>52.586106502025849</v>
      </c>
      <c r="Q321" s="11">
        <v>54.996394901881445</v>
      </c>
      <c r="R321" s="11">
        <v>51.811036013813514</v>
      </c>
      <c r="S321" s="11">
        <v>53.325640290941152</v>
      </c>
      <c r="T321" s="11">
        <v>50.779945141065831</v>
      </c>
      <c r="U321" s="11">
        <v>61.541430131004368</v>
      </c>
      <c r="V321" s="11">
        <v>61.496332184348276</v>
      </c>
      <c r="W321" s="11">
        <v>59.230763397371078</v>
      </c>
      <c r="X321" s="11">
        <v>53.765345812182737</v>
      </c>
      <c r="Y321" s="11">
        <v>51.730864637985313</v>
      </c>
      <c r="Z321" s="11">
        <v>52.792884291331205</v>
      </c>
      <c r="AA321" s="11">
        <v>49.147198560871253</v>
      </c>
      <c r="AB321" s="11">
        <v>49.159349975996157</v>
      </c>
      <c r="AC321" s="11">
        <v>50.176040462427743</v>
      </c>
      <c r="AD321" s="11">
        <v>47.820699005194115</v>
      </c>
      <c r="AE321" s="11">
        <v>48.980355411954761</v>
      </c>
      <c r="AF321" s="11">
        <v>47.656978405176034</v>
      </c>
      <c r="AG321" s="11">
        <v>48.126075657894731</v>
      </c>
      <c r="AH321" s="11">
        <v>51.832986851897793</v>
      </c>
      <c r="AI321" s="11">
        <v>50.877322746781118</v>
      </c>
      <c r="AJ321" s="11">
        <v>48.569193829310777</v>
      </c>
      <c r="AK321" s="11">
        <v>51.078070236138736</v>
      </c>
      <c r="AL321" s="11">
        <v>57.795965025906739</v>
      </c>
      <c r="AM321" s="11">
        <v>52.074522961908151</v>
      </c>
      <c r="AN321" s="11">
        <v>46.492701181320854</v>
      </c>
      <c r="AO321" s="11">
        <v>49.353951002959548</v>
      </c>
      <c r="AP321" s="11">
        <v>52.82417389779998</v>
      </c>
      <c r="AQ321" s="11">
        <v>54.329716922530835</v>
      </c>
      <c r="AR321" s="11">
        <v>51.088512684463609</v>
      </c>
      <c r="AS321" s="11">
        <v>50.018650267767995</v>
      </c>
      <c r="AT321" s="11">
        <v>52.67621086880056</v>
      </c>
      <c r="AU321" s="11">
        <v>53.174458929711008</v>
      </c>
      <c r="AV321" s="11">
        <v>52.018990768684532</v>
      </c>
      <c r="AW321" s="11">
        <v>53.876350099872887</v>
      </c>
      <c r="AX321" s="11">
        <v>49.947297717842318</v>
      </c>
      <c r="AY321" s="11">
        <v>51.584122882081125</v>
      </c>
      <c r="AZ321" s="11">
        <v>53.403191386010363</v>
      </c>
      <c r="BA321" s="11">
        <v>51.94629870609981</v>
      </c>
      <c r="BB321" s="11">
        <v>55.988579998681523</v>
      </c>
      <c r="BC321" s="11">
        <v>57.179654482633204</v>
      </c>
      <c r="BD321" s="11">
        <v>54.531864315520252</v>
      </c>
      <c r="BE321" s="11">
        <v>53.675082497023304</v>
      </c>
      <c r="BF321" s="11">
        <v>52.082112676056333</v>
      </c>
      <c r="BG321" s="11">
        <v>51.418896201017048</v>
      </c>
      <c r="BH321" s="11">
        <v>52.435263430900335</v>
      </c>
      <c r="BI321" s="11">
        <v>50.499651611026252</v>
      </c>
      <c r="BJ321" s="11">
        <v>54.129972682802872</v>
      </c>
      <c r="BK321" s="11">
        <v>50.103308351177731</v>
      </c>
      <c r="BL321" s="11">
        <v>53.656585822952266</v>
      </c>
      <c r="BM321" s="11">
        <v>52.599270644966843</v>
      </c>
      <c r="BN321" s="11">
        <v>52.312207022106634</v>
      </c>
      <c r="BO321" s="11">
        <v>51.930924868435788</v>
      </c>
      <c r="BP321" s="11">
        <v>51.859443901937603</v>
      </c>
      <c r="BQ321" s="11">
        <v>54.560210799178329</v>
      </c>
      <c r="BR321" s="11">
        <v>56.205156052565073</v>
      </c>
      <c r="BS321" s="11">
        <v>53.389950161709343</v>
      </c>
      <c r="BT321" s="11">
        <v>55.077808070819792</v>
      </c>
      <c r="BU321" s="11">
        <v>54.042495262438855</v>
      </c>
      <c r="BV321" s="11">
        <v>53.612202524464614</v>
      </c>
      <c r="BW321" s="11">
        <v>55.072276901820551</v>
      </c>
      <c r="BX321" s="11">
        <v>51.96130561383977</v>
      </c>
      <c r="BY321" s="11">
        <v>56.334842749791257</v>
      </c>
      <c r="BZ321" s="11">
        <v>53.311657998423954</v>
      </c>
      <c r="CA321" s="11">
        <v>51.483755797729927</v>
      </c>
      <c r="CB321" s="11">
        <v>50.617686494656155</v>
      </c>
      <c r="CC321" s="11">
        <v>55.140048889653983</v>
      </c>
      <c r="CD321" s="11">
        <v>51.992730321922053</v>
      </c>
      <c r="CE321" s="11">
        <v>50.472832194381169</v>
      </c>
      <c r="CF321" s="11">
        <v>48.472401851260777</v>
      </c>
      <c r="CG321" s="11">
        <v>50.809061361897477</v>
      </c>
      <c r="CH321" s="11">
        <v>51.32104007291904</v>
      </c>
      <c r="CI321" s="11">
        <v>48.243264716840535</v>
      </c>
      <c r="CJ321" s="11">
        <v>47.945166419219866</v>
      </c>
      <c r="CK321" s="11">
        <v>48.050455698469065</v>
      </c>
      <c r="CL321" s="11">
        <v>49.834708805214078</v>
      </c>
      <c r="CM321" s="11">
        <v>52.473756016232031</v>
      </c>
      <c r="CN321" s="11">
        <v>49.911446229175375</v>
      </c>
      <c r="CO321" s="11">
        <v>49.927218446293587</v>
      </c>
      <c r="CP321" s="11">
        <v>48.75422891921076</v>
      </c>
      <c r="CQ321" s="11">
        <v>51.255302250803858</v>
      </c>
      <c r="CR321" s="11">
        <v>47.883785815411578</v>
      </c>
      <c r="CS321" s="11">
        <v>51.451943924026104</v>
      </c>
      <c r="CT321" s="11">
        <v>50.589664597089453</v>
      </c>
      <c r="CU321" s="11">
        <v>52.364074778394624</v>
      </c>
      <c r="CV321" s="11">
        <v>50.042978187608789</v>
      </c>
      <c r="CW321" s="11">
        <v>47.749132656382223</v>
      </c>
      <c r="CX321" s="11">
        <v>48.873098557609552</v>
      </c>
      <c r="CY321" s="11">
        <v>49.998149790855329</v>
      </c>
      <c r="CZ321" s="11">
        <v>53.251751860351895</v>
      </c>
      <c r="DA321" s="11">
        <v>52.577707972977386</v>
      </c>
      <c r="DB321" s="11">
        <v>57.440659285354805</v>
      </c>
      <c r="DC321" s="11">
        <v>58.377903634826716</v>
      </c>
      <c r="DD321" s="11">
        <v>55.52856783116156</v>
      </c>
      <c r="DE321" s="11">
        <v>50.08816056702787</v>
      </c>
      <c r="DF321" s="11">
        <v>46.889497928800573</v>
      </c>
      <c r="DG321" s="11">
        <v>47.494067925726078</v>
      </c>
      <c r="DH321" s="11">
        <v>49.77008925406799</v>
      </c>
      <c r="DI321" s="11">
        <v>49.444580206450823</v>
      </c>
      <c r="DJ321" s="11">
        <v>50.334977982385908</v>
      </c>
      <c r="DK321" s="11">
        <v>51.199721645083251</v>
      </c>
      <c r="DL321" s="11">
        <v>51.295583903137754</v>
      </c>
      <c r="DM321" s="11">
        <v>51.38949093007502</v>
      </c>
      <c r="DN321" s="11">
        <v>58.058324476650562</v>
      </c>
      <c r="DO321" s="11">
        <v>51.760368803557874</v>
      </c>
      <c r="DP321" s="11">
        <v>53.204387290752479</v>
      </c>
      <c r="DQ321" s="11">
        <v>55.384263592082661</v>
      </c>
      <c r="DR321" s="11">
        <v>55.858915106916228</v>
      </c>
      <c r="DS321" s="11">
        <v>54.644885799880164</v>
      </c>
      <c r="DT321" s="11">
        <v>57.909335119417129</v>
      </c>
      <c r="DU321" s="11">
        <v>54.583811084200029</v>
      </c>
      <c r="DV321" s="11">
        <v>48.816368100433145</v>
      </c>
      <c r="DW321" s="11">
        <v>50.910003080335137</v>
      </c>
      <c r="DX321" s="11">
        <v>52.807767936999632</v>
      </c>
      <c r="DY321" s="11">
        <v>51.760955864636948</v>
      </c>
      <c r="DZ321" s="11">
        <v>50.212204109997025</v>
      </c>
      <c r="EA321" s="11">
        <v>48.755017628143037</v>
      </c>
      <c r="EB321" s="11">
        <v>46.774037586285367</v>
      </c>
      <c r="EC321" s="11">
        <v>49.479667115060344</v>
      </c>
      <c r="ED321" s="11">
        <v>50.343007910114054</v>
      </c>
      <c r="EE321" s="11">
        <v>48.726572877103735</v>
      </c>
      <c r="EF321" s="11">
        <v>48.368214374755134</v>
      </c>
      <c r="EG321" s="11">
        <v>48.704607879791347</v>
      </c>
      <c r="EH321" s="11">
        <v>49.070694977473721</v>
      </c>
      <c r="EI321" s="11">
        <v>47.156145445875055</v>
      </c>
      <c r="EJ321" s="11">
        <v>46.640509556008624</v>
      </c>
      <c r="EK321" s="11">
        <v>45.646996370532655</v>
      </c>
      <c r="EL321" s="11">
        <v>45.699043322191301</v>
      </c>
      <c r="EM321" s="11">
        <v>48.51692018470861</v>
      </c>
      <c r="EN321" s="11">
        <v>50.490702591183542</v>
      </c>
      <c r="EO321" s="11">
        <v>52.625264170896791</v>
      </c>
      <c r="EP321" s="11">
        <v>51.60127421391725</v>
      </c>
      <c r="EQ321" s="11">
        <v>52.181309612898836</v>
      </c>
      <c r="ER321" s="11">
        <v>50.569131174725079</v>
      </c>
      <c r="ES321" s="11">
        <v>50.129617416496245</v>
      </c>
      <c r="ET321" s="11">
        <v>48.675143546494894</v>
      </c>
      <c r="EU321" s="11">
        <v>50.687604827931843</v>
      </c>
      <c r="EV321" s="11">
        <v>52.902359640214712</v>
      </c>
      <c r="EW321" s="11">
        <v>50.89052712627339</v>
      </c>
      <c r="EX321" s="11">
        <v>50.228376534477256</v>
      </c>
      <c r="EY321" s="11">
        <v>51.884772167487689</v>
      </c>
      <c r="EZ321" s="11">
        <v>54.284878444815298</v>
      </c>
      <c r="FA321" s="11">
        <v>53.807778188218414</v>
      </c>
      <c r="FB321" s="11">
        <v>56.719219538251529</v>
      </c>
      <c r="FC321" s="11">
        <v>59.857615613311594</v>
      </c>
      <c r="FD321" s="11">
        <v>52.797652231467474</v>
      </c>
      <c r="FE321" s="11">
        <f t="shared" si="179"/>
        <v>50.721950433514927</v>
      </c>
      <c r="FF321" s="11">
        <f t="shared" si="179"/>
        <v>52.141559983854179</v>
      </c>
      <c r="FG321" s="11">
        <f t="shared" ref="FG321:FH321" si="247">FG73/FG23</f>
        <v>51.653414670851788</v>
      </c>
      <c r="FH321" s="11">
        <f t="shared" si="247"/>
        <v>51.958433641289865</v>
      </c>
      <c r="FI321" s="11">
        <f t="shared" ref="FI321:FV321" si="248">FI73/FI23</f>
        <v>53.825535352214011</v>
      </c>
      <c r="FJ321" s="11">
        <f t="shared" si="248"/>
        <v>56.180477027660572</v>
      </c>
      <c r="FK321" s="11">
        <f t="shared" si="248"/>
        <v>54.868183252584878</v>
      </c>
      <c r="FL321" s="11">
        <f t="shared" si="248"/>
        <v>53.050937966060701</v>
      </c>
      <c r="FM321" s="11">
        <f t="shared" si="248"/>
        <v>54.309246799814929</v>
      </c>
      <c r="FN321" s="11">
        <f t="shared" si="248"/>
        <v>59.532828598895399</v>
      </c>
      <c r="FO321" s="11">
        <f t="shared" si="248"/>
        <v>57.659684536158863</v>
      </c>
      <c r="FP321" s="11">
        <f t="shared" si="248"/>
        <v>56.687886424604223</v>
      </c>
      <c r="FQ321" s="11">
        <f t="shared" si="248"/>
        <v>56.644978634094691</v>
      </c>
      <c r="FR321" s="11">
        <f t="shared" si="248"/>
        <v>58.326467828537787</v>
      </c>
      <c r="FS321" s="11">
        <f t="shared" si="248"/>
        <v>58.593651989453022</v>
      </c>
      <c r="FT321" s="11">
        <f t="shared" si="248"/>
        <v>54.894623813827387</v>
      </c>
      <c r="FU321" s="11">
        <f t="shared" si="248"/>
        <v>56.915517994838261</v>
      </c>
      <c r="FV321" s="11">
        <f t="shared" si="248"/>
        <v>50.992709484817468</v>
      </c>
      <c r="FW321" s="11">
        <f t="shared" ref="FW321:FY321" si="249">FW73/FW23</f>
        <v>55.026102697586367</v>
      </c>
      <c r="FX321" s="11">
        <f t="shared" si="249"/>
        <v>53.756116671635645</v>
      </c>
      <c r="FY321" s="11">
        <f t="shared" si="249"/>
        <v>53.451179939456679</v>
      </c>
      <c r="FZ321" s="11">
        <f t="shared" si="188"/>
        <v>52.600571166965423</v>
      </c>
      <c r="GA321" s="11">
        <f t="shared" ref="GA321:GD322" si="250">FZ73/GA23</f>
        <v>46.544570890753178</v>
      </c>
      <c r="GB321" s="11">
        <f t="shared" si="250"/>
        <v>56.035284072208022</v>
      </c>
      <c r="GC321" s="11">
        <f t="shared" si="250"/>
        <v>48.820085133936068</v>
      </c>
      <c r="GD321" s="11">
        <f t="shared" si="250"/>
        <v>53.167029620050492</v>
      </c>
      <c r="GE321" s="11">
        <f t="shared" si="190"/>
        <v>43.03628747804472</v>
      </c>
      <c r="GF321" s="11">
        <f t="shared" si="190"/>
        <v>47.763781958234148</v>
      </c>
      <c r="GG321" s="11">
        <f t="shared" si="190"/>
        <v>54.268584508370175</v>
      </c>
      <c r="GH321" s="11">
        <f t="shared" si="190"/>
        <v>52.172335014135619</v>
      </c>
      <c r="GI321" s="67">
        <f t="shared" si="184"/>
        <v>53.520000586148328</v>
      </c>
      <c r="GJ321" s="67">
        <v>50.857702111558481</v>
      </c>
      <c r="GK321" s="67">
        <v>51.762355594051208</v>
      </c>
      <c r="GL321" s="67">
        <v>51.415656545217445</v>
      </c>
      <c r="GM321" s="30"/>
      <c r="GN321" s="30"/>
      <c r="GO321" s="30"/>
      <c r="GP321" s="30"/>
    </row>
    <row r="322" spans="1:198" ht="32.25" customHeight="1" x14ac:dyDescent="0.3">
      <c r="B322" s="3" t="s">
        <v>13</v>
      </c>
      <c r="C322" s="3" t="s">
        <v>14</v>
      </c>
      <c r="D322" s="11">
        <v>185.63630610594421</v>
      </c>
      <c r="E322" s="11">
        <v>170.77073523916292</v>
      </c>
      <c r="F322" s="11">
        <v>168.0045488029466</v>
      </c>
      <c r="G322" s="11">
        <v>162.76042564703761</v>
      </c>
      <c r="H322" s="11">
        <v>171.26096611310592</v>
      </c>
      <c r="I322" s="11">
        <v>164.93145974083507</v>
      </c>
      <c r="J322" s="11">
        <v>164.59809868597478</v>
      </c>
      <c r="K322" s="11">
        <v>154.30776007162041</v>
      </c>
      <c r="L322" s="11">
        <v>162.5350411404516</v>
      </c>
      <c r="M322" s="11">
        <v>165.72020775776329</v>
      </c>
      <c r="N322" s="11">
        <v>171.03797684724609</v>
      </c>
      <c r="O322" s="11">
        <v>146.8384749232344</v>
      </c>
      <c r="P322" s="11">
        <v>145.02148033326876</v>
      </c>
      <c r="Q322" s="11">
        <v>149.16506810193323</v>
      </c>
      <c r="R322" s="11">
        <v>151.51111028867507</v>
      </c>
      <c r="S322" s="11">
        <v>153.60551485615471</v>
      </c>
      <c r="T322" s="11">
        <v>159.78647803425167</v>
      </c>
      <c r="U322" s="11">
        <v>162.97018436109346</v>
      </c>
      <c r="V322" s="11">
        <v>181.98064403449405</v>
      </c>
      <c r="W322" s="11">
        <v>166.47783368200837</v>
      </c>
      <c r="X322" s="11">
        <v>160.16823822955089</v>
      </c>
      <c r="Y322" s="11">
        <v>161.74367854580242</v>
      </c>
      <c r="Z322" s="11">
        <v>162.02626690946929</v>
      </c>
      <c r="AA322" s="11">
        <v>159.52759112519809</v>
      </c>
      <c r="AB322" s="11">
        <v>155.0596677922789</v>
      </c>
      <c r="AC322" s="11">
        <v>152.50760900273096</v>
      </c>
      <c r="AD322" s="11">
        <v>148.15853091140852</v>
      </c>
      <c r="AE322" s="11">
        <v>149.17742824880023</v>
      </c>
      <c r="AF322" s="11">
        <v>143.95792584104117</v>
      </c>
      <c r="AG322" s="11">
        <v>135.15096137699413</v>
      </c>
      <c r="AH322" s="11">
        <v>135.67238114628933</v>
      </c>
      <c r="AI322" s="11">
        <v>138.18073513076845</v>
      </c>
      <c r="AJ322" s="11">
        <v>136.92374612202687</v>
      </c>
      <c r="AK322" s="11">
        <v>134.15343624699278</v>
      </c>
      <c r="AL322" s="11">
        <v>141.9621986707383</v>
      </c>
      <c r="AM322" s="11">
        <v>154.80052790529115</v>
      </c>
      <c r="AN322" s="11">
        <v>158.39383189486074</v>
      </c>
      <c r="AO322" s="11">
        <v>154.52080468112129</v>
      </c>
      <c r="AP322" s="11">
        <v>157.62583316723143</v>
      </c>
      <c r="AQ322" s="11">
        <v>159.09104350820803</v>
      </c>
      <c r="AR322" s="11">
        <v>161.32454277906243</v>
      </c>
      <c r="AS322" s="11">
        <v>158.86229054807009</v>
      </c>
      <c r="AT322" s="11">
        <v>158.9990232922294</v>
      </c>
      <c r="AU322" s="11">
        <v>169.51852668504134</v>
      </c>
      <c r="AV322" s="11">
        <v>161.44512670565302</v>
      </c>
      <c r="AW322" s="11">
        <v>170.46319703026842</v>
      </c>
      <c r="AX322" s="11">
        <v>159.66358590487829</v>
      </c>
      <c r="AY322" s="11">
        <v>163.19036951501155</v>
      </c>
      <c r="AZ322" s="11">
        <v>168.44942791762014</v>
      </c>
      <c r="BA322" s="11">
        <v>167.84886851701782</v>
      </c>
      <c r="BB322" s="11">
        <v>159.96378454250373</v>
      </c>
      <c r="BC322" s="11">
        <v>165.76186844229215</v>
      </c>
      <c r="BD322" s="11">
        <v>165.0639568587799</v>
      </c>
      <c r="BE322" s="11">
        <v>164.98612093232745</v>
      </c>
      <c r="BF322" s="11">
        <v>163.52734800631663</v>
      </c>
      <c r="BG322" s="11">
        <v>160.23109775802868</v>
      </c>
      <c r="BH322" s="11">
        <v>170.55006194791784</v>
      </c>
      <c r="BI322" s="11">
        <v>161.51167896678967</v>
      </c>
      <c r="BJ322" s="11">
        <v>171.97182522600085</v>
      </c>
      <c r="BK322" s="11">
        <v>157.68106378783398</v>
      </c>
      <c r="BL322" s="11">
        <v>163.94252519435645</v>
      </c>
      <c r="BM322" s="11">
        <v>57.252336227308611</v>
      </c>
      <c r="BN322" s="11">
        <v>88.656044943820234</v>
      </c>
      <c r="BO322" s="11">
        <v>85.243370165745858</v>
      </c>
      <c r="BP322" s="11">
        <v>60.91457438345266</v>
      </c>
      <c r="BQ322" s="11">
        <v>81.596198347107432</v>
      </c>
      <c r="BR322" s="11">
        <v>171.52914383561645</v>
      </c>
      <c r="BS322" s="11">
        <v>170.06878797850169</v>
      </c>
      <c r="BT322" s="11">
        <v>162.85593102011046</v>
      </c>
      <c r="BU322" s="11">
        <v>165.28987582562749</v>
      </c>
      <c r="BV322" s="11">
        <v>164.1549765625</v>
      </c>
      <c r="BW322" s="11">
        <v>163.28088408067359</v>
      </c>
      <c r="BX322" s="11">
        <v>157.11126431060228</v>
      </c>
      <c r="BY322" s="11">
        <v>155.28307587922652</v>
      </c>
      <c r="BZ322" s="11">
        <v>149.47881139083779</v>
      </c>
      <c r="CA322" s="11">
        <v>153.50507131233846</v>
      </c>
      <c r="CB322" s="11">
        <v>149.56206657939032</v>
      </c>
      <c r="CC322" s="11">
        <v>147.08047916666666</v>
      </c>
      <c r="CD322" s="11">
        <v>141.01355378578023</v>
      </c>
      <c r="CE322" s="11">
        <v>154.00600513347021</v>
      </c>
      <c r="CF322" s="11">
        <v>143.08813746654002</v>
      </c>
      <c r="CG322" s="11">
        <v>139.12801605407691</v>
      </c>
      <c r="CH322" s="11">
        <v>136.15423223109082</v>
      </c>
      <c r="CI322" s="11">
        <v>123.23353068932957</v>
      </c>
      <c r="CJ322" s="11">
        <v>139.21282692630518</v>
      </c>
      <c r="CK322" s="11">
        <v>133.58426271893245</v>
      </c>
      <c r="CL322" s="11">
        <v>144.27645982498012</v>
      </c>
      <c r="CM322" s="11">
        <v>141.26407859381996</v>
      </c>
      <c r="CN322" s="11">
        <v>153.64240273178808</v>
      </c>
      <c r="CO322" s="11">
        <v>154.98145538070571</v>
      </c>
      <c r="CP322" s="11">
        <v>144.92838734945659</v>
      </c>
      <c r="CQ322" s="11">
        <v>148.65605564253883</v>
      </c>
      <c r="CR322" s="11">
        <v>155.4876040507456</v>
      </c>
      <c r="CS322" s="11">
        <v>153.26250076679275</v>
      </c>
      <c r="CT322" s="11">
        <v>152.66840986224796</v>
      </c>
      <c r="CU322" s="11">
        <v>156.10331252737626</v>
      </c>
      <c r="CV322" s="11">
        <v>156.05894483362519</v>
      </c>
      <c r="CW322" s="11">
        <v>157.74444665121922</v>
      </c>
      <c r="CX322" s="11">
        <v>158.82053539869008</v>
      </c>
      <c r="CY322" s="11">
        <v>158.25408938664435</v>
      </c>
      <c r="CZ322" s="11">
        <v>151.83946104133642</v>
      </c>
      <c r="DA322" s="11">
        <v>160.37618851158365</v>
      </c>
      <c r="DB322" s="11">
        <v>156.61171853356728</v>
      </c>
      <c r="DC322" s="11">
        <v>166.66009159549446</v>
      </c>
      <c r="DD322" s="11">
        <v>163.84298622189993</v>
      </c>
      <c r="DE322" s="11">
        <v>152.20504239401495</v>
      </c>
      <c r="DF322" s="11">
        <v>154.44090949149555</v>
      </c>
      <c r="DG322" s="11">
        <v>162.57917619436506</v>
      </c>
      <c r="DH322" s="11">
        <v>169.92107352778086</v>
      </c>
      <c r="DI322" s="11">
        <v>158.90812189672295</v>
      </c>
      <c r="DJ322" s="11">
        <v>156.73649337306074</v>
      </c>
      <c r="DK322" s="11">
        <v>149.50639760668321</v>
      </c>
      <c r="DL322" s="11">
        <v>158.26594975490195</v>
      </c>
      <c r="DM322" s="11">
        <v>161.78388403325516</v>
      </c>
      <c r="DN322" s="11">
        <v>160.36832406971268</v>
      </c>
      <c r="DO322" s="11">
        <v>151.68520908572515</v>
      </c>
      <c r="DP322" s="11">
        <v>153.87829490463992</v>
      </c>
      <c r="DQ322" s="11">
        <v>158.90946254071662</v>
      </c>
      <c r="DR322" s="11">
        <v>160.9597276586932</v>
      </c>
      <c r="DS322" s="11">
        <v>156.20920761904762</v>
      </c>
      <c r="DT322" s="11">
        <v>151.24077468115257</v>
      </c>
      <c r="DU322" s="11">
        <v>152.7512953060012</v>
      </c>
      <c r="DV322" s="11">
        <v>136.57983810037777</v>
      </c>
      <c r="DW322" s="11">
        <v>152.71699711424205</v>
      </c>
      <c r="DX322" s="11">
        <v>147.26345514018692</v>
      </c>
      <c r="DY322" s="11">
        <v>147.79564705882353</v>
      </c>
      <c r="DZ322" s="11">
        <v>150.05799407219223</v>
      </c>
      <c r="EA322" s="11">
        <v>150.65688977879481</v>
      </c>
      <c r="EB322" s="11">
        <v>144.18557843504306</v>
      </c>
      <c r="EC322" s="11">
        <v>144.54771713867609</v>
      </c>
      <c r="ED322" s="11">
        <v>139.71539100985223</v>
      </c>
      <c r="EE322" s="11">
        <v>148.74043236737339</v>
      </c>
      <c r="EF322" s="11">
        <v>139.0691384746485</v>
      </c>
      <c r="EG322" s="11">
        <v>144.7379959662633</v>
      </c>
      <c r="EH322" s="11">
        <v>142.59198001902951</v>
      </c>
      <c r="EI322" s="11">
        <v>134.75132528948137</v>
      </c>
      <c r="EJ322" s="11">
        <v>146.35295450943099</v>
      </c>
      <c r="EK322" s="11">
        <v>138.47464507625682</v>
      </c>
      <c r="EL322" s="11">
        <v>143.04234976610292</v>
      </c>
      <c r="EM322" s="11">
        <v>146.73005029521102</v>
      </c>
      <c r="EN322" s="11">
        <v>158.15826894129452</v>
      </c>
      <c r="EO322" s="11">
        <v>158.59105126478792</v>
      </c>
      <c r="EP322" s="11">
        <v>153.29197955838396</v>
      </c>
      <c r="EQ322" s="11">
        <v>159.14386026293468</v>
      </c>
      <c r="ER322" s="11">
        <v>153.4714794045677</v>
      </c>
      <c r="ES322" s="11">
        <v>157.75836946747927</v>
      </c>
      <c r="ET322" s="11">
        <v>141.64633842394625</v>
      </c>
      <c r="EU322" s="11">
        <v>130.43654463615903</v>
      </c>
      <c r="EV322" s="11">
        <v>126.48828935872794</v>
      </c>
      <c r="EW322" s="11">
        <v>124.50568111983613</v>
      </c>
      <c r="EX322" s="11">
        <v>98.249106853750675</v>
      </c>
      <c r="EY322" s="11">
        <v>95.913750719631551</v>
      </c>
      <c r="EZ322" s="11">
        <v>93.535208937899014</v>
      </c>
      <c r="FA322" s="11">
        <v>92.297728878894958</v>
      </c>
      <c r="FB322" s="11">
        <v>82.411469319271333</v>
      </c>
      <c r="FC322" s="11">
        <v>78.426167390807223</v>
      </c>
      <c r="FD322" s="11">
        <v>103.80171334922527</v>
      </c>
      <c r="FE322" s="11">
        <f t="shared" si="179"/>
        <v>74.069469474806723</v>
      </c>
      <c r="FF322" s="11">
        <f t="shared" si="179"/>
        <v>70.120925036542076</v>
      </c>
      <c r="FG322" s="11">
        <f t="shared" ref="FG322:FH322" si="251">FG74/FG24</f>
        <v>70.195210383085623</v>
      </c>
      <c r="FH322" s="11">
        <f t="shared" si="251"/>
        <v>73.502211276461949</v>
      </c>
      <c r="FI322" s="11">
        <f t="shared" ref="FI322:FV322" si="252">FI74/FI24</f>
        <v>74.161250558284948</v>
      </c>
      <c r="FJ322" s="11">
        <f t="shared" si="252"/>
        <v>74.180089928057555</v>
      </c>
      <c r="FK322" s="11">
        <f t="shared" si="252"/>
        <v>75.979939301972678</v>
      </c>
      <c r="FL322" s="11">
        <f t="shared" si="252"/>
        <v>69.03863456202933</v>
      </c>
      <c r="FM322" s="11">
        <f t="shared" si="252"/>
        <v>82.7134224489796</v>
      </c>
      <c r="FN322" s="11">
        <f t="shared" si="252"/>
        <v>71.961767441860459</v>
      </c>
      <c r="FO322" s="11">
        <f t="shared" si="252"/>
        <v>72.057321327014222</v>
      </c>
      <c r="FP322" s="11">
        <f t="shared" si="252"/>
        <v>71.815568793235968</v>
      </c>
      <c r="FQ322" s="11">
        <f t="shared" si="252"/>
        <v>77.055514361377064</v>
      </c>
      <c r="FR322" s="11">
        <f t="shared" si="252"/>
        <v>79.327545952287835</v>
      </c>
      <c r="FS322" s="11">
        <f t="shared" si="252"/>
        <v>87.853321917808216</v>
      </c>
      <c r="FT322" s="11">
        <f t="shared" si="252"/>
        <v>74.429527001862198</v>
      </c>
      <c r="FU322" s="11">
        <f t="shared" si="252"/>
        <v>80.406673036499143</v>
      </c>
      <c r="FV322" s="11">
        <f t="shared" si="252"/>
        <v>77.863194782224184</v>
      </c>
      <c r="FW322" s="11">
        <f t="shared" ref="FW322:FY322" si="253">FW74/FW24</f>
        <v>74.437393786733836</v>
      </c>
      <c r="FX322" s="11">
        <f t="shared" si="253"/>
        <v>75.046640969162993</v>
      </c>
      <c r="FY322" s="11">
        <f t="shared" si="253"/>
        <v>73.081050275482099</v>
      </c>
      <c r="FZ322" s="11">
        <f t="shared" si="188"/>
        <v>77.342336005830902</v>
      </c>
      <c r="GA322" s="11">
        <f t="shared" ref="GA322:GC322" si="254">FZ74/GA24</f>
        <v>71.19222914911542</v>
      </c>
      <c r="GB322" s="11">
        <f t="shared" si="254"/>
        <v>77.607386858549518</v>
      </c>
      <c r="GC322" s="11">
        <f t="shared" si="254"/>
        <v>68.956117835528659</v>
      </c>
      <c r="GD322" s="11">
        <f t="shared" si="250"/>
        <v>72.409643660266397</v>
      </c>
      <c r="GE322" s="11">
        <f t="shared" si="190"/>
        <v>62.565316808675448</v>
      </c>
      <c r="GF322" s="11">
        <f t="shared" si="190"/>
        <v>66.263585687960685</v>
      </c>
      <c r="GG322" s="11">
        <f t="shared" si="190"/>
        <v>67.415963258006826</v>
      </c>
      <c r="GH322" s="11">
        <f t="shared" si="190"/>
        <v>66.964237614237618</v>
      </c>
      <c r="GI322" s="67">
        <f t="shared" si="184"/>
        <v>73.667116316464671</v>
      </c>
      <c r="GJ322" s="67">
        <v>146.81801050797034</v>
      </c>
      <c r="GK322" s="67">
        <v>152.9084821889291</v>
      </c>
      <c r="GL322" s="67">
        <v>157.69857802859971</v>
      </c>
      <c r="GM322" s="30"/>
      <c r="GN322" s="30"/>
      <c r="GO322" s="30"/>
      <c r="GP322" s="30"/>
    </row>
    <row r="323" spans="1:198" s="9" customFormat="1" ht="32.25" customHeight="1" x14ac:dyDescent="0.3">
      <c r="A323" s="1"/>
      <c r="B323" s="7"/>
      <c r="C323" s="7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  <c r="DT323" s="30"/>
      <c r="DU323" s="30"/>
      <c r="DV323" s="30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  <c r="EL323" s="30"/>
      <c r="EM323" s="30"/>
      <c r="EN323" s="30"/>
      <c r="EO323" s="30"/>
      <c r="EP323" s="30"/>
      <c r="EQ323" s="30"/>
      <c r="ER323" s="30"/>
      <c r="ES323" s="30"/>
      <c r="ET323" s="30"/>
      <c r="EU323" s="30"/>
      <c r="EV323" s="30"/>
      <c r="EW323" s="30"/>
      <c r="EX323" s="30"/>
      <c r="EY323" s="30"/>
      <c r="EZ323" s="30"/>
      <c r="FA323" s="30"/>
      <c r="FB323" s="30"/>
      <c r="FC323" s="30"/>
      <c r="FD323" s="30"/>
      <c r="FE323" s="30"/>
      <c r="FF323" s="30"/>
      <c r="FG323" s="30"/>
      <c r="FH323" s="30"/>
      <c r="FI323" s="30"/>
      <c r="FJ323" s="30"/>
      <c r="FK323" s="30"/>
      <c r="FL323" s="30"/>
      <c r="FM323" s="30"/>
      <c r="FN323" s="30"/>
      <c r="FO323" s="30"/>
      <c r="FP323" s="30"/>
      <c r="FQ323" s="30"/>
      <c r="FR323" s="30"/>
      <c r="FS323" s="30"/>
      <c r="FT323" s="30"/>
      <c r="FU323" s="30"/>
      <c r="FV323" s="30"/>
      <c r="FW323" s="30"/>
      <c r="FX323" s="30"/>
      <c r="FY323" s="30"/>
      <c r="FZ323" s="30"/>
      <c r="GA323" s="30"/>
      <c r="GB323" s="30"/>
      <c r="GC323" s="30"/>
      <c r="GD323" s="30"/>
      <c r="GE323" s="30"/>
      <c r="GF323" s="30"/>
      <c r="GG323" s="30"/>
      <c r="GH323" s="30"/>
      <c r="GI323" s="30"/>
      <c r="GJ323" s="30"/>
      <c r="GK323" s="30"/>
      <c r="GL323" s="30"/>
      <c r="GM323" s="30"/>
      <c r="GN323" s="30"/>
      <c r="GO323" s="30"/>
      <c r="GP323" s="30"/>
    </row>
    <row r="325" spans="1:198" s="17" customFormat="1" ht="21" customHeight="1" x14ac:dyDescent="0.3">
      <c r="B325" s="4" t="s">
        <v>251</v>
      </c>
      <c r="C325" s="5"/>
      <c r="D325" s="5"/>
      <c r="E325" s="5"/>
      <c r="F325" s="5"/>
      <c r="G325" s="5"/>
    </row>
    <row r="327" spans="1:198" ht="21" customHeight="1" x14ac:dyDescent="0.3">
      <c r="A327" s="1">
        <v>16</v>
      </c>
      <c r="B327" s="81" t="s">
        <v>0</v>
      </c>
      <c r="C327" s="83" t="s">
        <v>1</v>
      </c>
      <c r="D327" s="76" t="s">
        <v>32</v>
      </c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3" t="s">
        <v>115</v>
      </c>
      <c r="BF327" s="73"/>
      <c r="BG327" s="73"/>
      <c r="BH327" s="73"/>
      <c r="BI327" s="73"/>
      <c r="BJ327" s="51"/>
      <c r="BK327" s="51"/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51"/>
      <c r="BW327" s="51"/>
      <c r="BX327" s="51"/>
      <c r="BY327" s="51"/>
      <c r="BZ327" s="51"/>
      <c r="CA327" s="51"/>
      <c r="CB327" s="51"/>
      <c r="CC327" s="51"/>
      <c r="CD327" s="51"/>
      <c r="CE327" s="51"/>
      <c r="CF327" s="51"/>
      <c r="CG327" s="51"/>
      <c r="CH327" s="51"/>
      <c r="CI327" s="51"/>
      <c r="CJ327" s="51"/>
      <c r="CK327" s="51"/>
      <c r="CL327" s="51"/>
      <c r="CM327" s="51"/>
      <c r="CN327" s="51"/>
      <c r="CO327" s="51"/>
      <c r="CP327" s="51"/>
      <c r="CQ327" s="51"/>
      <c r="CR327" s="51"/>
      <c r="CS327" s="51"/>
      <c r="CT327" s="51"/>
      <c r="CU327" s="51"/>
      <c r="CV327" s="51"/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51"/>
      <c r="DH327" s="51"/>
      <c r="DI327" s="51"/>
      <c r="DJ327" s="51"/>
      <c r="DK327" s="51"/>
      <c r="DL327" s="51"/>
      <c r="DM327" s="51"/>
      <c r="DN327" s="51"/>
      <c r="DO327" s="51"/>
      <c r="DP327" s="51"/>
      <c r="DQ327" s="51"/>
      <c r="DR327" s="51"/>
      <c r="DS327" s="51"/>
      <c r="DT327" s="51"/>
      <c r="DU327" s="51"/>
      <c r="DV327" s="51"/>
      <c r="DW327" s="51"/>
      <c r="DX327" s="51"/>
      <c r="DY327" s="51"/>
      <c r="DZ327" s="51"/>
      <c r="EA327" s="51"/>
      <c r="EB327" s="51"/>
      <c r="EC327" s="51"/>
      <c r="ED327" s="51"/>
      <c r="EE327" s="51"/>
      <c r="EF327" s="51"/>
      <c r="EG327" s="51"/>
      <c r="EH327" s="51"/>
      <c r="EI327" s="51"/>
      <c r="EJ327" s="51"/>
      <c r="EK327" s="51"/>
      <c r="EL327" s="51"/>
      <c r="EM327" s="51"/>
      <c r="EN327" s="51"/>
      <c r="EO327" s="51"/>
      <c r="EP327" s="51"/>
      <c r="EQ327" s="51"/>
      <c r="ER327" s="51"/>
      <c r="ES327" s="51"/>
      <c r="ET327" s="51"/>
      <c r="EU327" s="51"/>
      <c r="EV327" s="51"/>
      <c r="EW327" s="51"/>
      <c r="EX327" s="51"/>
      <c r="EY327" s="51"/>
      <c r="EZ327" s="51"/>
      <c r="FA327" s="51"/>
      <c r="FB327" s="51"/>
      <c r="FC327" s="51"/>
      <c r="FD327" s="51"/>
      <c r="FE327" s="51"/>
      <c r="FF327" s="51"/>
      <c r="FG327" s="51"/>
      <c r="FH327" s="51"/>
      <c r="FI327" s="51"/>
      <c r="FJ327" s="51"/>
      <c r="FK327" s="51"/>
      <c r="FL327" s="51"/>
      <c r="FM327" s="51"/>
      <c r="FN327" s="51"/>
      <c r="FO327" s="51"/>
      <c r="FP327" s="51"/>
      <c r="FQ327" s="51"/>
      <c r="FR327" s="51"/>
      <c r="FS327" s="51"/>
      <c r="FT327" s="51"/>
      <c r="FU327" s="51"/>
      <c r="FV327" s="51"/>
      <c r="FW327" s="51"/>
      <c r="FX327" s="51"/>
      <c r="FY327" s="51"/>
      <c r="FZ327" s="51"/>
      <c r="GA327" s="51"/>
      <c r="GB327" s="51"/>
      <c r="GC327" s="51"/>
      <c r="GD327" s="51"/>
      <c r="GE327" s="51"/>
      <c r="GF327" s="51"/>
      <c r="GG327" s="51"/>
      <c r="GH327" s="51"/>
      <c r="GI327" s="51"/>
      <c r="GJ327" s="29"/>
      <c r="GK327" s="29"/>
      <c r="GL327" s="29"/>
      <c r="GM327" s="6"/>
      <c r="GN327" s="6"/>
      <c r="GO327" s="6"/>
      <c r="GP327" s="6"/>
    </row>
    <row r="328" spans="1:198" ht="21" customHeight="1" x14ac:dyDescent="0.3">
      <c r="B328" s="82"/>
      <c r="C328" s="84"/>
      <c r="D328" s="2" t="s">
        <v>104</v>
      </c>
      <c r="E328" s="2" t="s">
        <v>103</v>
      </c>
      <c r="F328" s="2" t="s">
        <v>102</v>
      </c>
      <c r="G328" s="2" t="s">
        <v>101</v>
      </c>
      <c r="H328" s="2" t="s">
        <v>100</v>
      </c>
      <c r="I328" s="2" t="s">
        <v>99</v>
      </c>
      <c r="J328" s="2" t="s">
        <v>98</v>
      </c>
      <c r="K328" s="2" t="s">
        <v>97</v>
      </c>
      <c r="L328" s="2" t="s">
        <v>96</v>
      </c>
      <c r="M328" s="2" t="s">
        <v>95</v>
      </c>
      <c r="N328" s="2" t="s">
        <v>94</v>
      </c>
      <c r="O328" s="2" t="s">
        <v>93</v>
      </c>
      <c r="P328" s="2" t="s">
        <v>92</v>
      </c>
      <c r="Q328" s="2" t="s">
        <v>91</v>
      </c>
      <c r="R328" s="2" t="s">
        <v>90</v>
      </c>
      <c r="S328" s="2" t="s">
        <v>89</v>
      </c>
      <c r="T328" s="2" t="s">
        <v>88</v>
      </c>
      <c r="U328" s="2" t="s">
        <v>87</v>
      </c>
      <c r="V328" s="2" t="s">
        <v>86</v>
      </c>
      <c r="W328" s="2" t="s">
        <v>85</v>
      </c>
      <c r="X328" s="2" t="s">
        <v>84</v>
      </c>
      <c r="Y328" s="2" t="s">
        <v>83</v>
      </c>
      <c r="Z328" s="2" t="s">
        <v>82</v>
      </c>
      <c r="AA328" s="2" t="s">
        <v>81</v>
      </c>
      <c r="AB328" s="2" t="s">
        <v>80</v>
      </c>
      <c r="AC328" s="2" t="s">
        <v>79</v>
      </c>
      <c r="AD328" s="2" t="s">
        <v>78</v>
      </c>
      <c r="AE328" s="2" t="s">
        <v>77</v>
      </c>
      <c r="AF328" s="2" t="s">
        <v>76</v>
      </c>
      <c r="AG328" s="2" t="s">
        <v>75</v>
      </c>
      <c r="AH328" s="2" t="s">
        <v>74</v>
      </c>
      <c r="AI328" s="2" t="s">
        <v>73</v>
      </c>
      <c r="AJ328" s="2" t="s">
        <v>72</v>
      </c>
      <c r="AK328" s="2" t="s">
        <v>71</v>
      </c>
      <c r="AL328" s="2" t="s">
        <v>70</v>
      </c>
      <c r="AM328" s="2" t="s">
        <v>69</v>
      </c>
      <c r="AN328" s="2" t="s">
        <v>68</v>
      </c>
      <c r="AO328" s="2" t="s">
        <v>67</v>
      </c>
      <c r="AP328" s="2" t="s">
        <v>66</v>
      </c>
      <c r="AQ328" s="2" t="s">
        <v>65</v>
      </c>
      <c r="AR328" s="2" t="s">
        <v>64</v>
      </c>
      <c r="AS328" s="2" t="s">
        <v>63</v>
      </c>
      <c r="AT328" s="2" t="s">
        <v>62</v>
      </c>
      <c r="AU328" s="2" t="s">
        <v>61</v>
      </c>
      <c r="AV328" s="2" t="s">
        <v>60</v>
      </c>
      <c r="AW328" s="2" t="s">
        <v>59</v>
      </c>
      <c r="AX328" s="2" t="s">
        <v>58</v>
      </c>
      <c r="AY328" s="2" t="s">
        <v>57</v>
      </c>
      <c r="AZ328" s="2" t="s">
        <v>56</v>
      </c>
      <c r="BA328" s="2" t="s">
        <v>55</v>
      </c>
      <c r="BB328" s="2" t="s">
        <v>54</v>
      </c>
      <c r="BC328" s="2" t="s">
        <v>53</v>
      </c>
      <c r="BD328" s="2" t="s">
        <v>52</v>
      </c>
      <c r="BE328" s="2" t="s">
        <v>136</v>
      </c>
      <c r="BF328" s="2" t="s">
        <v>137</v>
      </c>
      <c r="BG328" s="2" t="s">
        <v>138</v>
      </c>
      <c r="BH328" s="2" t="s">
        <v>139</v>
      </c>
      <c r="BI328" s="2" t="s">
        <v>140</v>
      </c>
      <c r="BJ328" s="2" t="s">
        <v>141</v>
      </c>
      <c r="BK328" s="2" t="s">
        <v>142</v>
      </c>
      <c r="BL328" s="2" t="s">
        <v>143</v>
      </c>
      <c r="BM328" s="2" t="s">
        <v>144</v>
      </c>
      <c r="BN328" s="2" t="s">
        <v>145</v>
      </c>
      <c r="BO328" s="2" t="s">
        <v>146</v>
      </c>
      <c r="BP328" s="2" t="s">
        <v>147</v>
      </c>
      <c r="BQ328" s="2" t="s">
        <v>148</v>
      </c>
      <c r="BR328" s="2" t="s">
        <v>149</v>
      </c>
      <c r="BS328" s="2" t="s">
        <v>150</v>
      </c>
      <c r="BT328" s="2" t="s">
        <v>151</v>
      </c>
      <c r="BU328" s="2" t="s">
        <v>152</v>
      </c>
      <c r="BV328" s="2" t="s">
        <v>153</v>
      </c>
      <c r="BW328" s="2" t="s">
        <v>154</v>
      </c>
      <c r="BX328" s="2" t="s">
        <v>155</v>
      </c>
      <c r="BY328" s="2" t="s">
        <v>156</v>
      </c>
      <c r="BZ328" s="2" t="s">
        <v>157</v>
      </c>
      <c r="CA328" s="2" t="s">
        <v>158</v>
      </c>
      <c r="CB328" s="2" t="s">
        <v>159</v>
      </c>
      <c r="CC328" s="2" t="s">
        <v>160</v>
      </c>
      <c r="CD328" s="2" t="s">
        <v>161</v>
      </c>
      <c r="CE328" s="2" t="s">
        <v>162</v>
      </c>
      <c r="CF328" s="2" t="s">
        <v>163</v>
      </c>
      <c r="CG328" s="2" t="s">
        <v>164</v>
      </c>
      <c r="CH328" s="2" t="s">
        <v>165</v>
      </c>
      <c r="CI328" s="2" t="s">
        <v>166</v>
      </c>
      <c r="CJ328" s="2" t="s">
        <v>167</v>
      </c>
      <c r="CK328" s="2" t="s">
        <v>168</v>
      </c>
      <c r="CL328" s="2" t="s">
        <v>169</v>
      </c>
      <c r="CM328" s="2" t="s">
        <v>170</v>
      </c>
      <c r="CN328" s="2" t="s">
        <v>171</v>
      </c>
      <c r="CO328" s="2" t="s">
        <v>172</v>
      </c>
      <c r="CP328" s="2" t="s">
        <v>173</v>
      </c>
      <c r="CQ328" s="2" t="s">
        <v>174</v>
      </c>
      <c r="CR328" s="2" t="s">
        <v>175</v>
      </c>
      <c r="CS328" s="2" t="s">
        <v>176</v>
      </c>
      <c r="CT328" s="2" t="s">
        <v>177</v>
      </c>
      <c r="CU328" s="2" t="s">
        <v>178</v>
      </c>
      <c r="CV328" s="2" t="s">
        <v>179</v>
      </c>
      <c r="CW328" s="2" t="s">
        <v>180</v>
      </c>
      <c r="CX328" s="2" t="s">
        <v>181</v>
      </c>
      <c r="CY328" s="2" t="s">
        <v>182</v>
      </c>
      <c r="CZ328" s="2" t="s">
        <v>183</v>
      </c>
      <c r="DA328" s="2" t="s">
        <v>184</v>
      </c>
      <c r="DB328" s="2" t="s">
        <v>185</v>
      </c>
      <c r="DC328" s="2" t="s">
        <v>186</v>
      </c>
      <c r="DD328" s="2" t="s">
        <v>187</v>
      </c>
      <c r="DE328" s="2" t="s">
        <v>188</v>
      </c>
      <c r="DF328" s="2" t="s">
        <v>189</v>
      </c>
      <c r="DG328" s="2" t="s">
        <v>190</v>
      </c>
      <c r="DH328" s="2" t="s">
        <v>191</v>
      </c>
      <c r="DI328" s="2" t="s">
        <v>192</v>
      </c>
      <c r="DJ328" s="2" t="s">
        <v>193</v>
      </c>
      <c r="DK328" s="2" t="s">
        <v>194</v>
      </c>
      <c r="DL328" s="2" t="s">
        <v>195</v>
      </c>
      <c r="DM328" s="2" t="s">
        <v>196</v>
      </c>
      <c r="DN328" s="2" t="s">
        <v>197</v>
      </c>
      <c r="DO328" s="2" t="s">
        <v>198</v>
      </c>
      <c r="DP328" s="2" t="s">
        <v>199</v>
      </c>
      <c r="DQ328" s="2" t="s">
        <v>200</v>
      </c>
      <c r="DR328" s="2" t="s">
        <v>201</v>
      </c>
      <c r="DS328" s="2" t="s">
        <v>202</v>
      </c>
      <c r="DT328" s="2" t="s">
        <v>203</v>
      </c>
      <c r="DU328" s="2" t="s">
        <v>204</v>
      </c>
      <c r="DV328" s="2" t="s">
        <v>205</v>
      </c>
      <c r="DW328" s="2" t="s">
        <v>206</v>
      </c>
      <c r="DX328" s="2" t="s">
        <v>207</v>
      </c>
      <c r="DY328" s="2" t="s">
        <v>208</v>
      </c>
      <c r="DZ328" s="2" t="s">
        <v>209</v>
      </c>
      <c r="EA328" s="2" t="s">
        <v>210</v>
      </c>
      <c r="EB328" s="2" t="s">
        <v>211</v>
      </c>
      <c r="EC328" s="2" t="s">
        <v>212</v>
      </c>
      <c r="ED328" s="2" t="s">
        <v>213</v>
      </c>
      <c r="EE328" s="2" t="s">
        <v>214</v>
      </c>
      <c r="EF328" s="2" t="s">
        <v>215</v>
      </c>
      <c r="EG328" s="2" t="s">
        <v>216</v>
      </c>
      <c r="EH328" s="2" t="s">
        <v>217</v>
      </c>
      <c r="EI328" s="2" t="s">
        <v>218</v>
      </c>
      <c r="EJ328" s="2" t="s">
        <v>219</v>
      </c>
      <c r="EK328" s="2" t="s">
        <v>220</v>
      </c>
      <c r="EL328" s="2" t="s">
        <v>221</v>
      </c>
      <c r="EM328" s="2" t="s">
        <v>222</v>
      </c>
      <c r="EN328" s="2" t="s">
        <v>223</v>
      </c>
      <c r="EO328" s="2" t="s">
        <v>224</v>
      </c>
      <c r="EP328" s="2" t="s">
        <v>225</v>
      </c>
      <c r="EQ328" s="2" t="s">
        <v>226</v>
      </c>
      <c r="ER328" s="2" t="s">
        <v>227</v>
      </c>
      <c r="ES328" s="2" t="s">
        <v>228</v>
      </c>
      <c r="ET328" s="2" t="s">
        <v>229</v>
      </c>
      <c r="EU328" s="2" t="s">
        <v>230</v>
      </c>
      <c r="EV328" s="2" t="s">
        <v>231</v>
      </c>
      <c r="EW328" s="2" t="s">
        <v>232</v>
      </c>
      <c r="EX328" s="2" t="s">
        <v>233</v>
      </c>
      <c r="EY328" s="2" t="s">
        <v>234</v>
      </c>
      <c r="EZ328" s="2" t="s">
        <v>235</v>
      </c>
      <c r="FA328" s="2" t="s">
        <v>236</v>
      </c>
      <c r="FB328" s="2" t="s">
        <v>237</v>
      </c>
      <c r="FC328" s="2" t="s">
        <v>238</v>
      </c>
      <c r="FD328" s="2" t="s">
        <v>239</v>
      </c>
      <c r="FE328" s="2" t="s">
        <v>265</v>
      </c>
      <c r="FF328" s="2" t="s">
        <v>266</v>
      </c>
      <c r="FG328" s="2" t="s">
        <v>267</v>
      </c>
      <c r="FH328" s="2" t="s">
        <v>268</v>
      </c>
      <c r="FI328" s="2" t="s">
        <v>269</v>
      </c>
      <c r="FJ328" s="2" t="s">
        <v>270</v>
      </c>
      <c r="FK328" s="2" t="s">
        <v>271</v>
      </c>
      <c r="FL328" s="2" t="s">
        <v>272</v>
      </c>
      <c r="FM328" s="2" t="s">
        <v>273</v>
      </c>
      <c r="FN328" s="2" t="s">
        <v>274</v>
      </c>
      <c r="FO328" s="2" t="s">
        <v>275</v>
      </c>
      <c r="FP328" s="2" t="s">
        <v>276</v>
      </c>
      <c r="FQ328" s="2" t="s">
        <v>277</v>
      </c>
      <c r="FR328" s="2" t="s">
        <v>278</v>
      </c>
      <c r="FS328" s="2" t="s">
        <v>279</v>
      </c>
      <c r="FT328" s="2" t="s">
        <v>280</v>
      </c>
      <c r="FU328" s="2" t="s">
        <v>281</v>
      </c>
      <c r="FV328" s="2" t="s">
        <v>282</v>
      </c>
      <c r="FW328" s="2" t="s">
        <v>283</v>
      </c>
      <c r="FX328" s="2" t="s">
        <v>284</v>
      </c>
      <c r="FY328" s="2" t="s">
        <v>285</v>
      </c>
      <c r="FZ328" s="2" t="s">
        <v>286</v>
      </c>
      <c r="GA328" s="2" t="s">
        <v>287</v>
      </c>
      <c r="GB328" s="2" t="s">
        <v>288</v>
      </c>
      <c r="GC328" s="2" t="s">
        <v>289</v>
      </c>
      <c r="GD328" s="2" t="s">
        <v>290</v>
      </c>
      <c r="GE328" s="2" t="s">
        <v>291</v>
      </c>
      <c r="GF328" s="2" t="s">
        <v>292</v>
      </c>
      <c r="GG328" s="2" t="s">
        <v>293</v>
      </c>
      <c r="GH328" s="2" t="s">
        <v>294</v>
      </c>
      <c r="GI328" s="2" t="s">
        <v>245</v>
      </c>
      <c r="GJ328" s="2" t="s">
        <v>125</v>
      </c>
      <c r="GK328" s="2" t="s">
        <v>113</v>
      </c>
      <c r="GL328" s="2" t="s">
        <v>112</v>
      </c>
      <c r="GM328" s="8"/>
      <c r="GN328" s="8"/>
      <c r="GO328" s="8"/>
      <c r="GP328" s="8"/>
    </row>
    <row r="329" spans="1:198" ht="32.25" customHeight="1" x14ac:dyDescent="0.3">
      <c r="B329" s="3" t="s">
        <v>19</v>
      </c>
      <c r="C329" s="3" t="s">
        <v>5</v>
      </c>
      <c r="D329" s="11" t="s">
        <v>14</v>
      </c>
      <c r="E329" s="11" t="s">
        <v>14</v>
      </c>
      <c r="F329" s="11" t="s">
        <v>14</v>
      </c>
      <c r="G329" s="11" t="s">
        <v>14</v>
      </c>
      <c r="H329" s="11" t="s">
        <v>14</v>
      </c>
      <c r="I329" s="11" t="s">
        <v>14</v>
      </c>
      <c r="J329" s="11" t="s">
        <v>14</v>
      </c>
      <c r="K329" s="11" t="s">
        <v>14</v>
      </c>
      <c r="L329" s="11" t="s">
        <v>14</v>
      </c>
      <c r="M329" s="11" t="s">
        <v>14</v>
      </c>
      <c r="N329" s="11" t="s">
        <v>14</v>
      </c>
      <c r="O329" s="11" t="s">
        <v>14</v>
      </c>
      <c r="P329" s="11" t="s">
        <v>14</v>
      </c>
      <c r="Q329" s="11" t="s">
        <v>14</v>
      </c>
      <c r="R329" s="11" t="s">
        <v>14</v>
      </c>
      <c r="S329" s="11" t="s">
        <v>14</v>
      </c>
      <c r="T329" s="11" t="s">
        <v>14</v>
      </c>
      <c r="U329" s="11" t="s">
        <v>14</v>
      </c>
      <c r="V329" s="11" t="s">
        <v>14</v>
      </c>
      <c r="W329" s="11" t="s">
        <v>14</v>
      </c>
      <c r="X329" s="11" t="s">
        <v>14</v>
      </c>
      <c r="Y329" s="11" t="s">
        <v>14</v>
      </c>
      <c r="Z329" s="11" t="s">
        <v>14</v>
      </c>
      <c r="AA329" s="11" t="s">
        <v>14</v>
      </c>
      <c r="AB329" s="11" t="s">
        <v>14</v>
      </c>
      <c r="AC329" s="11" t="s">
        <v>14</v>
      </c>
      <c r="AD329" s="11" t="s">
        <v>14</v>
      </c>
      <c r="AE329" s="11" t="s">
        <v>14</v>
      </c>
      <c r="AF329" s="11" t="s">
        <v>14</v>
      </c>
      <c r="AG329" s="11" t="s">
        <v>14</v>
      </c>
      <c r="AH329" s="11" t="s">
        <v>14</v>
      </c>
      <c r="AI329" s="11" t="s">
        <v>14</v>
      </c>
      <c r="AJ329" s="11" t="s">
        <v>14</v>
      </c>
      <c r="AK329" s="11" t="s">
        <v>14</v>
      </c>
      <c r="AL329" s="11" t="s">
        <v>14</v>
      </c>
      <c r="AM329" s="11" t="s">
        <v>14</v>
      </c>
      <c r="AN329" s="11" t="s">
        <v>14</v>
      </c>
      <c r="AO329" s="11" t="s">
        <v>14</v>
      </c>
      <c r="AP329" s="11" t="s">
        <v>14</v>
      </c>
      <c r="AQ329" s="11" t="s">
        <v>14</v>
      </c>
      <c r="AR329" s="11" t="s">
        <v>14</v>
      </c>
      <c r="AS329" s="11" t="s">
        <v>14</v>
      </c>
      <c r="AT329" s="11" t="s">
        <v>14</v>
      </c>
      <c r="AU329" s="11" t="s">
        <v>14</v>
      </c>
      <c r="AV329" s="11" t="s">
        <v>14</v>
      </c>
      <c r="AW329" s="11" t="s">
        <v>14</v>
      </c>
      <c r="AX329" s="11" t="s">
        <v>14</v>
      </c>
      <c r="AY329" s="11" t="s">
        <v>14</v>
      </c>
      <c r="AZ329" s="11" t="s">
        <v>14</v>
      </c>
      <c r="BA329" s="11" t="s">
        <v>14</v>
      </c>
      <c r="BB329" s="11" t="s">
        <v>14</v>
      </c>
      <c r="BC329" s="11" t="s">
        <v>14</v>
      </c>
      <c r="BD329" s="11" t="s">
        <v>14</v>
      </c>
      <c r="BE329" s="11" t="s">
        <v>14</v>
      </c>
      <c r="BF329" s="11" t="s">
        <v>14</v>
      </c>
      <c r="BG329" s="11" t="s">
        <v>14</v>
      </c>
      <c r="BH329" s="11" t="s">
        <v>14</v>
      </c>
      <c r="BI329" s="11" t="s">
        <v>14</v>
      </c>
      <c r="BJ329" s="11" t="s">
        <v>14</v>
      </c>
      <c r="BK329" s="11" t="s">
        <v>14</v>
      </c>
      <c r="BL329" s="11" t="s">
        <v>14</v>
      </c>
      <c r="BM329" s="11" t="s">
        <v>14</v>
      </c>
      <c r="BN329" s="11" t="s">
        <v>14</v>
      </c>
      <c r="BO329" s="11" t="s">
        <v>14</v>
      </c>
      <c r="BP329" s="11" t="s">
        <v>14</v>
      </c>
      <c r="BQ329" s="11" t="s">
        <v>14</v>
      </c>
      <c r="BR329" s="11" t="s">
        <v>14</v>
      </c>
      <c r="BS329" s="11" t="s">
        <v>14</v>
      </c>
      <c r="BT329" s="11" t="s">
        <v>14</v>
      </c>
      <c r="BU329" s="11" t="s">
        <v>14</v>
      </c>
      <c r="BV329" s="11" t="s">
        <v>14</v>
      </c>
      <c r="BW329" s="11" t="s">
        <v>14</v>
      </c>
      <c r="BX329" s="11" t="s">
        <v>14</v>
      </c>
      <c r="BY329" s="11" t="s">
        <v>14</v>
      </c>
      <c r="BZ329" s="11" t="s">
        <v>14</v>
      </c>
      <c r="CA329" s="11" t="s">
        <v>14</v>
      </c>
      <c r="CB329" s="11" t="s">
        <v>14</v>
      </c>
      <c r="CC329" s="11" t="s">
        <v>14</v>
      </c>
      <c r="CD329" s="11" t="s">
        <v>14</v>
      </c>
      <c r="CE329" s="11" t="s">
        <v>14</v>
      </c>
      <c r="CF329" s="11" t="s">
        <v>14</v>
      </c>
      <c r="CG329" s="11" t="s">
        <v>14</v>
      </c>
      <c r="CH329" s="11" t="s">
        <v>14</v>
      </c>
      <c r="CI329" s="11" t="s">
        <v>14</v>
      </c>
      <c r="CJ329" s="11" t="s">
        <v>14</v>
      </c>
      <c r="CK329" s="11" t="s">
        <v>14</v>
      </c>
      <c r="CL329" s="11" t="s">
        <v>14</v>
      </c>
      <c r="CM329" s="11" t="s">
        <v>14</v>
      </c>
      <c r="CN329" s="11" t="s">
        <v>14</v>
      </c>
      <c r="CO329" s="11" t="s">
        <v>14</v>
      </c>
      <c r="CP329" s="11" t="s">
        <v>14</v>
      </c>
      <c r="CQ329" s="11" t="s">
        <v>14</v>
      </c>
      <c r="CR329" s="11" t="s">
        <v>14</v>
      </c>
      <c r="CS329" s="11" t="s">
        <v>14</v>
      </c>
      <c r="CT329" s="11" t="s">
        <v>14</v>
      </c>
      <c r="CU329" s="11" t="s">
        <v>14</v>
      </c>
      <c r="CV329" s="11" t="s">
        <v>14</v>
      </c>
      <c r="CW329" s="11" t="s">
        <v>14</v>
      </c>
      <c r="CX329" s="11" t="s">
        <v>14</v>
      </c>
      <c r="CY329" s="11" t="s">
        <v>14</v>
      </c>
      <c r="CZ329" s="11" t="s">
        <v>14</v>
      </c>
      <c r="DA329" s="11" t="s">
        <v>14</v>
      </c>
      <c r="DB329" s="11" t="s">
        <v>14</v>
      </c>
      <c r="DC329" s="11" t="s">
        <v>14</v>
      </c>
      <c r="DD329" s="11" t="s">
        <v>14</v>
      </c>
      <c r="DE329" s="11" t="s">
        <v>14</v>
      </c>
      <c r="DF329" s="11" t="s">
        <v>14</v>
      </c>
      <c r="DG329" s="11" t="s">
        <v>14</v>
      </c>
      <c r="DH329" s="11" t="s">
        <v>14</v>
      </c>
      <c r="DI329" s="11" t="s">
        <v>14</v>
      </c>
      <c r="DJ329" s="11" t="s">
        <v>14</v>
      </c>
      <c r="DK329" s="11" t="s">
        <v>14</v>
      </c>
      <c r="DL329" s="11" t="s">
        <v>14</v>
      </c>
      <c r="DM329" s="11" t="s">
        <v>14</v>
      </c>
      <c r="DN329" s="11" t="s">
        <v>14</v>
      </c>
      <c r="DO329" s="11" t="s">
        <v>14</v>
      </c>
      <c r="DP329" s="11" t="s">
        <v>14</v>
      </c>
      <c r="DQ329" s="11" t="s">
        <v>14</v>
      </c>
      <c r="DR329" s="11" t="s">
        <v>14</v>
      </c>
      <c r="DS329" s="11" t="s">
        <v>14</v>
      </c>
      <c r="DT329" s="11" t="s">
        <v>14</v>
      </c>
      <c r="DU329" s="11" t="s">
        <v>14</v>
      </c>
      <c r="DV329" s="11" t="s">
        <v>14</v>
      </c>
      <c r="DW329" s="11" t="s">
        <v>14</v>
      </c>
      <c r="DX329" s="11" t="s">
        <v>14</v>
      </c>
      <c r="DY329" s="11" t="s">
        <v>14</v>
      </c>
      <c r="DZ329" s="11" t="s">
        <v>14</v>
      </c>
      <c r="EA329" s="11" t="s">
        <v>14</v>
      </c>
      <c r="EB329" s="11" t="s">
        <v>14</v>
      </c>
      <c r="EC329" s="11" t="s">
        <v>14</v>
      </c>
      <c r="ED329" s="11" t="s">
        <v>14</v>
      </c>
      <c r="EE329" s="11" t="s">
        <v>14</v>
      </c>
      <c r="EF329" s="11" t="s">
        <v>14</v>
      </c>
      <c r="EG329" s="11" t="s">
        <v>14</v>
      </c>
      <c r="EH329" s="11" t="s">
        <v>14</v>
      </c>
      <c r="EI329" s="11" t="s">
        <v>14</v>
      </c>
      <c r="EJ329" s="11" t="s">
        <v>14</v>
      </c>
      <c r="EK329" s="11" t="s">
        <v>14</v>
      </c>
      <c r="EL329" s="11" t="s">
        <v>14</v>
      </c>
      <c r="EM329" s="11" t="s">
        <v>14</v>
      </c>
      <c r="EN329" s="11" t="s">
        <v>14</v>
      </c>
      <c r="EO329" s="11" t="s">
        <v>14</v>
      </c>
      <c r="EP329" s="11" t="s">
        <v>14</v>
      </c>
      <c r="EQ329" s="11" t="s">
        <v>14</v>
      </c>
      <c r="ER329" s="11" t="s">
        <v>14</v>
      </c>
      <c r="ES329" s="11" t="s">
        <v>14</v>
      </c>
      <c r="ET329" s="11" t="s">
        <v>14</v>
      </c>
      <c r="EU329" s="11" t="s">
        <v>14</v>
      </c>
      <c r="EV329" s="11" t="s">
        <v>14</v>
      </c>
      <c r="EW329" s="11" t="s">
        <v>14</v>
      </c>
      <c r="EX329" s="11" t="s">
        <v>14</v>
      </c>
      <c r="EY329" s="11" t="s">
        <v>14</v>
      </c>
      <c r="EZ329" s="11" t="s">
        <v>14</v>
      </c>
      <c r="FA329" s="11" t="s">
        <v>14</v>
      </c>
      <c r="FB329" s="11" t="s">
        <v>14</v>
      </c>
      <c r="FC329" s="11" t="s">
        <v>14</v>
      </c>
      <c r="FD329" s="11" t="s">
        <v>14</v>
      </c>
      <c r="FE329" s="11">
        <f t="shared" ref="FE329:FF346" si="255">IFERROR(FE82/FE32,0)</f>
        <v>209.76538461538459</v>
      </c>
      <c r="FF329" s="11">
        <f t="shared" si="255"/>
        <v>82.430582524271841</v>
      </c>
      <c r="FG329" s="11">
        <f t="shared" ref="FG329:FH329" si="256">IFERROR(FG82/FG32,0)</f>
        <v>37.708333333333336</v>
      </c>
      <c r="FH329" s="11">
        <f t="shared" si="256"/>
        <v>85.830952380952382</v>
      </c>
      <c r="FI329" s="11">
        <f t="shared" ref="FI329:FL329" si="257">IFERROR(FI82/FI32,0)</f>
        <v>75.456802721088437</v>
      </c>
      <c r="FJ329" s="11">
        <f t="shared" si="257"/>
        <v>75.44603550295858</v>
      </c>
      <c r="FK329" s="11">
        <f t="shared" si="257"/>
        <v>81.050452488687796</v>
      </c>
      <c r="FL329" s="11">
        <f t="shared" si="257"/>
        <v>90.760524017467247</v>
      </c>
      <c r="FM329" s="11">
        <f t="shared" ref="FM329:FV329" si="258">IFERROR(FM82/FM32,0)</f>
        <v>74.051400651465798</v>
      </c>
      <c r="FN329" s="11">
        <f t="shared" si="258"/>
        <v>70.942786885245894</v>
      </c>
      <c r="FO329" s="11">
        <f t="shared" si="258"/>
        <v>75.960446009389671</v>
      </c>
      <c r="FP329" s="11">
        <f t="shared" si="258"/>
        <v>74.398139534883725</v>
      </c>
      <c r="FQ329" s="11">
        <f t="shared" si="258"/>
        <v>83.31878521126761</v>
      </c>
      <c r="FR329" s="11">
        <f t="shared" si="258"/>
        <v>80.440676818950934</v>
      </c>
      <c r="FS329" s="11">
        <f t="shared" si="258"/>
        <v>66.853929577464797</v>
      </c>
      <c r="FT329" s="11">
        <f t="shared" si="258"/>
        <v>62.384029438822452</v>
      </c>
      <c r="FU329" s="11">
        <f t="shared" si="258"/>
        <v>73.227300303336705</v>
      </c>
      <c r="FV329" s="11">
        <f t="shared" si="258"/>
        <v>51.476255468066491</v>
      </c>
      <c r="FW329" s="11">
        <f t="shared" ref="FW329:GG329" si="259">IFERROR(FW82/FW32,0)</f>
        <v>57.062429638139001</v>
      </c>
      <c r="FX329" s="11">
        <f t="shared" si="259"/>
        <v>58.199655172413792</v>
      </c>
      <c r="FY329" s="11">
        <f t="shared" si="259"/>
        <v>60.811029508196725</v>
      </c>
      <c r="FZ329" s="11">
        <f t="shared" si="259"/>
        <v>59.055638629283493</v>
      </c>
      <c r="GA329" s="11">
        <f>IFERROR(GA82/GA32,0)</f>
        <v>82.698623853211018</v>
      </c>
      <c r="GB329" s="11">
        <f t="shared" si="259"/>
        <v>76.332419898819566</v>
      </c>
      <c r="GC329" s="11">
        <f t="shared" si="259"/>
        <v>91.751726190476191</v>
      </c>
      <c r="GD329" s="11">
        <f t="shared" si="259"/>
        <v>93.693165919282521</v>
      </c>
      <c r="GE329" s="11">
        <f t="shared" si="259"/>
        <v>71.662661948829609</v>
      </c>
      <c r="GF329" s="11">
        <f t="shared" si="259"/>
        <v>67.522652224824355</v>
      </c>
      <c r="GG329" s="11">
        <f t="shared" si="259"/>
        <v>61.566376470588231</v>
      </c>
      <c r="GH329" s="11">
        <f t="shared" ref="GH329" si="260">IFERROR(GH82/GH32,0)</f>
        <v>80.920483061480553</v>
      </c>
      <c r="GI329" s="67">
        <f t="shared" ref="GI329:GI346" si="261">AVERAGE(FE329:GH329)</f>
        <v>77.092655999952783</v>
      </c>
      <c r="GJ329" s="67" t="s">
        <v>14</v>
      </c>
      <c r="GK329" s="67" t="s">
        <v>14</v>
      </c>
      <c r="GL329" s="67" t="s">
        <v>14</v>
      </c>
      <c r="GM329" s="30"/>
      <c r="GN329" s="30"/>
      <c r="GO329" s="30"/>
      <c r="GP329" s="30"/>
    </row>
    <row r="330" spans="1:198" ht="32.25" customHeight="1" x14ac:dyDescent="0.3">
      <c r="B330" s="3" t="s">
        <v>20</v>
      </c>
      <c r="C330" s="3" t="s">
        <v>6</v>
      </c>
      <c r="D330" s="11" t="s">
        <v>14</v>
      </c>
      <c r="E330" s="11" t="s">
        <v>14</v>
      </c>
      <c r="F330" s="11" t="s">
        <v>14</v>
      </c>
      <c r="G330" s="11" t="s">
        <v>14</v>
      </c>
      <c r="H330" s="11" t="s">
        <v>14</v>
      </c>
      <c r="I330" s="11" t="s">
        <v>14</v>
      </c>
      <c r="J330" s="11" t="s">
        <v>14</v>
      </c>
      <c r="K330" s="11" t="s">
        <v>14</v>
      </c>
      <c r="L330" s="11" t="s">
        <v>14</v>
      </c>
      <c r="M330" s="11" t="s">
        <v>14</v>
      </c>
      <c r="N330" s="11" t="s">
        <v>14</v>
      </c>
      <c r="O330" s="11" t="s">
        <v>14</v>
      </c>
      <c r="P330" s="11" t="s">
        <v>14</v>
      </c>
      <c r="Q330" s="11" t="s">
        <v>14</v>
      </c>
      <c r="R330" s="11" t="s">
        <v>14</v>
      </c>
      <c r="S330" s="11" t="s">
        <v>14</v>
      </c>
      <c r="T330" s="11" t="s">
        <v>14</v>
      </c>
      <c r="U330" s="11" t="s">
        <v>14</v>
      </c>
      <c r="V330" s="11" t="s">
        <v>14</v>
      </c>
      <c r="W330" s="11" t="s">
        <v>14</v>
      </c>
      <c r="X330" s="11" t="s">
        <v>14</v>
      </c>
      <c r="Y330" s="11" t="s">
        <v>14</v>
      </c>
      <c r="Z330" s="11" t="s">
        <v>14</v>
      </c>
      <c r="AA330" s="11" t="s">
        <v>14</v>
      </c>
      <c r="AB330" s="11" t="s">
        <v>14</v>
      </c>
      <c r="AC330" s="11" t="s">
        <v>14</v>
      </c>
      <c r="AD330" s="11" t="s">
        <v>14</v>
      </c>
      <c r="AE330" s="11" t="s">
        <v>14</v>
      </c>
      <c r="AF330" s="11" t="s">
        <v>14</v>
      </c>
      <c r="AG330" s="11" t="s">
        <v>14</v>
      </c>
      <c r="AH330" s="11" t="s">
        <v>14</v>
      </c>
      <c r="AI330" s="11" t="s">
        <v>14</v>
      </c>
      <c r="AJ330" s="11" t="s">
        <v>14</v>
      </c>
      <c r="AK330" s="11" t="s">
        <v>14</v>
      </c>
      <c r="AL330" s="11" t="s">
        <v>14</v>
      </c>
      <c r="AM330" s="11" t="s">
        <v>14</v>
      </c>
      <c r="AN330" s="11" t="s">
        <v>14</v>
      </c>
      <c r="AO330" s="11" t="s">
        <v>14</v>
      </c>
      <c r="AP330" s="11" t="s">
        <v>14</v>
      </c>
      <c r="AQ330" s="11" t="s">
        <v>14</v>
      </c>
      <c r="AR330" s="11" t="s">
        <v>14</v>
      </c>
      <c r="AS330" s="11" t="s">
        <v>14</v>
      </c>
      <c r="AT330" s="11" t="s">
        <v>14</v>
      </c>
      <c r="AU330" s="11" t="s">
        <v>14</v>
      </c>
      <c r="AV330" s="11" t="s">
        <v>14</v>
      </c>
      <c r="AW330" s="11" t="s">
        <v>14</v>
      </c>
      <c r="AX330" s="11" t="s">
        <v>14</v>
      </c>
      <c r="AY330" s="11" t="s">
        <v>14</v>
      </c>
      <c r="AZ330" s="11" t="s">
        <v>14</v>
      </c>
      <c r="BA330" s="11" t="s">
        <v>14</v>
      </c>
      <c r="BB330" s="11" t="s">
        <v>14</v>
      </c>
      <c r="BC330" s="11" t="s">
        <v>14</v>
      </c>
      <c r="BD330" s="11" t="s">
        <v>14</v>
      </c>
      <c r="BE330" s="11" t="s">
        <v>14</v>
      </c>
      <c r="BF330" s="11" t="s">
        <v>14</v>
      </c>
      <c r="BG330" s="11" t="s">
        <v>14</v>
      </c>
      <c r="BH330" s="11" t="s">
        <v>14</v>
      </c>
      <c r="BI330" s="11" t="s">
        <v>14</v>
      </c>
      <c r="BJ330" s="11" t="s">
        <v>14</v>
      </c>
      <c r="BK330" s="11" t="s">
        <v>14</v>
      </c>
      <c r="BL330" s="11" t="s">
        <v>14</v>
      </c>
      <c r="BM330" s="11" t="s">
        <v>14</v>
      </c>
      <c r="BN330" s="11" t="s">
        <v>14</v>
      </c>
      <c r="BO330" s="11" t="s">
        <v>14</v>
      </c>
      <c r="BP330" s="11" t="s">
        <v>14</v>
      </c>
      <c r="BQ330" s="11" t="s">
        <v>14</v>
      </c>
      <c r="BR330" s="11" t="s">
        <v>14</v>
      </c>
      <c r="BS330" s="11" t="s">
        <v>14</v>
      </c>
      <c r="BT330" s="11" t="s">
        <v>14</v>
      </c>
      <c r="BU330" s="11" t="s">
        <v>14</v>
      </c>
      <c r="BV330" s="11" t="s">
        <v>14</v>
      </c>
      <c r="BW330" s="11" t="s">
        <v>14</v>
      </c>
      <c r="BX330" s="11" t="s">
        <v>14</v>
      </c>
      <c r="BY330" s="11" t="s">
        <v>14</v>
      </c>
      <c r="BZ330" s="11" t="s">
        <v>14</v>
      </c>
      <c r="CA330" s="11" t="s">
        <v>14</v>
      </c>
      <c r="CB330" s="11" t="s">
        <v>14</v>
      </c>
      <c r="CC330" s="11" t="s">
        <v>14</v>
      </c>
      <c r="CD330" s="11" t="s">
        <v>14</v>
      </c>
      <c r="CE330" s="11" t="s">
        <v>14</v>
      </c>
      <c r="CF330" s="11" t="s">
        <v>14</v>
      </c>
      <c r="CG330" s="11" t="s">
        <v>14</v>
      </c>
      <c r="CH330" s="11" t="s">
        <v>14</v>
      </c>
      <c r="CI330" s="11" t="s">
        <v>14</v>
      </c>
      <c r="CJ330" s="11" t="s">
        <v>14</v>
      </c>
      <c r="CK330" s="11" t="s">
        <v>14</v>
      </c>
      <c r="CL330" s="11" t="s">
        <v>14</v>
      </c>
      <c r="CM330" s="11" t="s">
        <v>14</v>
      </c>
      <c r="CN330" s="11" t="s">
        <v>14</v>
      </c>
      <c r="CO330" s="11" t="s">
        <v>14</v>
      </c>
      <c r="CP330" s="11" t="s">
        <v>14</v>
      </c>
      <c r="CQ330" s="11" t="s">
        <v>14</v>
      </c>
      <c r="CR330" s="11" t="s">
        <v>14</v>
      </c>
      <c r="CS330" s="11" t="s">
        <v>14</v>
      </c>
      <c r="CT330" s="11" t="s">
        <v>14</v>
      </c>
      <c r="CU330" s="11" t="s">
        <v>14</v>
      </c>
      <c r="CV330" s="11" t="s">
        <v>14</v>
      </c>
      <c r="CW330" s="11" t="s">
        <v>14</v>
      </c>
      <c r="CX330" s="11" t="s">
        <v>14</v>
      </c>
      <c r="CY330" s="11" t="s">
        <v>14</v>
      </c>
      <c r="CZ330" s="11" t="s">
        <v>14</v>
      </c>
      <c r="DA330" s="11" t="s">
        <v>14</v>
      </c>
      <c r="DB330" s="11" t="s">
        <v>14</v>
      </c>
      <c r="DC330" s="11" t="s">
        <v>14</v>
      </c>
      <c r="DD330" s="11" t="s">
        <v>14</v>
      </c>
      <c r="DE330" s="11" t="s">
        <v>14</v>
      </c>
      <c r="DF330" s="11" t="s">
        <v>14</v>
      </c>
      <c r="DG330" s="11" t="s">
        <v>14</v>
      </c>
      <c r="DH330" s="11" t="s">
        <v>14</v>
      </c>
      <c r="DI330" s="11" t="s">
        <v>14</v>
      </c>
      <c r="DJ330" s="11" t="s">
        <v>14</v>
      </c>
      <c r="DK330" s="11" t="s">
        <v>14</v>
      </c>
      <c r="DL330" s="11" t="s">
        <v>14</v>
      </c>
      <c r="DM330" s="11" t="s">
        <v>14</v>
      </c>
      <c r="DN330" s="11" t="s">
        <v>14</v>
      </c>
      <c r="DO330" s="11" t="s">
        <v>14</v>
      </c>
      <c r="DP330" s="11" t="s">
        <v>14</v>
      </c>
      <c r="DQ330" s="11" t="s">
        <v>14</v>
      </c>
      <c r="DR330" s="11" t="s">
        <v>14</v>
      </c>
      <c r="DS330" s="11" t="s">
        <v>14</v>
      </c>
      <c r="DT330" s="11" t="s">
        <v>14</v>
      </c>
      <c r="DU330" s="11" t="s">
        <v>14</v>
      </c>
      <c r="DV330" s="11" t="s">
        <v>14</v>
      </c>
      <c r="DW330" s="11" t="s">
        <v>14</v>
      </c>
      <c r="DX330" s="11" t="s">
        <v>14</v>
      </c>
      <c r="DY330" s="11" t="s">
        <v>14</v>
      </c>
      <c r="DZ330" s="11" t="s">
        <v>14</v>
      </c>
      <c r="EA330" s="11" t="s">
        <v>14</v>
      </c>
      <c r="EB330" s="11" t="s">
        <v>14</v>
      </c>
      <c r="EC330" s="11" t="s">
        <v>14</v>
      </c>
      <c r="ED330" s="11" t="s">
        <v>14</v>
      </c>
      <c r="EE330" s="11" t="s">
        <v>14</v>
      </c>
      <c r="EF330" s="11" t="s">
        <v>14</v>
      </c>
      <c r="EG330" s="11" t="s">
        <v>14</v>
      </c>
      <c r="EH330" s="11" t="s">
        <v>14</v>
      </c>
      <c r="EI330" s="11" t="s">
        <v>14</v>
      </c>
      <c r="EJ330" s="11" t="s">
        <v>14</v>
      </c>
      <c r="EK330" s="11" t="s">
        <v>14</v>
      </c>
      <c r="EL330" s="11" t="s">
        <v>14</v>
      </c>
      <c r="EM330" s="11" t="s">
        <v>14</v>
      </c>
      <c r="EN330" s="11" t="s">
        <v>14</v>
      </c>
      <c r="EO330" s="11" t="s">
        <v>14</v>
      </c>
      <c r="EP330" s="11" t="s">
        <v>14</v>
      </c>
      <c r="EQ330" s="11" t="s">
        <v>14</v>
      </c>
      <c r="ER330" s="11" t="s">
        <v>14</v>
      </c>
      <c r="ES330" s="11" t="s">
        <v>14</v>
      </c>
      <c r="ET330" s="11" t="s">
        <v>14</v>
      </c>
      <c r="EU330" s="11" t="s">
        <v>14</v>
      </c>
      <c r="EV330" s="11" t="s">
        <v>14</v>
      </c>
      <c r="EW330" s="11" t="s">
        <v>14</v>
      </c>
      <c r="EX330" s="11" t="s">
        <v>14</v>
      </c>
      <c r="EY330" s="11" t="s">
        <v>14</v>
      </c>
      <c r="EZ330" s="11" t="s">
        <v>14</v>
      </c>
      <c r="FA330" s="11" t="s">
        <v>14</v>
      </c>
      <c r="FB330" s="11" t="s">
        <v>14</v>
      </c>
      <c r="FC330" s="11" t="s">
        <v>14</v>
      </c>
      <c r="FD330" s="11" t="s">
        <v>14</v>
      </c>
      <c r="FE330" s="11">
        <f t="shared" si="255"/>
        <v>0</v>
      </c>
      <c r="FF330" s="11">
        <f t="shared" si="255"/>
        <v>0</v>
      </c>
      <c r="FG330" s="11">
        <f t="shared" ref="FG330:FH330" si="262">IFERROR(FG83/FG33,0)</f>
        <v>0</v>
      </c>
      <c r="FH330" s="11">
        <f t="shared" si="262"/>
        <v>0</v>
      </c>
      <c r="FI330" s="11">
        <f t="shared" ref="FI330:FL330" si="263">IFERROR(FI83/FI33,0)</f>
        <v>0</v>
      </c>
      <c r="FJ330" s="11">
        <f t="shared" si="263"/>
        <v>0</v>
      </c>
      <c r="FK330" s="11">
        <f t="shared" si="263"/>
        <v>0</v>
      </c>
      <c r="FL330" s="11">
        <f t="shared" si="263"/>
        <v>0</v>
      </c>
      <c r="FM330" s="11">
        <f t="shared" ref="FM330:FV330" si="264">IFERROR(FM83/FM33,0)</f>
        <v>0</v>
      </c>
      <c r="FN330" s="11">
        <f t="shared" si="264"/>
        <v>0</v>
      </c>
      <c r="FO330" s="11">
        <f t="shared" si="264"/>
        <v>0</v>
      </c>
      <c r="FP330" s="11">
        <f t="shared" si="264"/>
        <v>0</v>
      </c>
      <c r="FQ330" s="11">
        <f t="shared" si="264"/>
        <v>0</v>
      </c>
      <c r="FR330" s="11">
        <f t="shared" si="264"/>
        <v>0</v>
      </c>
      <c r="FS330" s="11">
        <f t="shared" si="264"/>
        <v>0</v>
      </c>
      <c r="FT330" s="11">
        <f t="shared" si="264"/>
        <v>0</v>
      </c>
      <c r="FU330" s="11">
        <f t="shared" si="264"/>
        <v>0</v>
      </c>
      <c r="FV330" s="11">
        <f t="shared" si="264"/>
        <v>0</v>
      </c>
      <c r="FW330" s="11">
        <f t="shared" ref="FW330:GG330" si="265">IFERROR(FW83/FW33,0)</f>
        <v>0</v>
      </c>
      <c r="FX330" s="11">
        <f t="shared" si="265"/>
        <v>0</v>
      </c>
      <c r="FY330" s="11">
        <f t="shared" si="265"/>
        <v>0</v>
      </c>
      <c r="FZ330" s="11">
        <f t="shared" si="265"/>
        <v>0</v>
      </c>
      <c r="GA330" s="11">
        <f t="shared" si="265"/>
        <v>0</v>
      </c>
      <c r="GB330" s="11">
        <f t="shared" si="265"/>
        <v>0</v>
      </c>
      <c r="GC330" s="11">
        <f t="shared" si="265"/>
        <v>0</v>
      </c>
      <c r="GD330" s="11">
        <f t="shared" si="265"/>
        <v>0</v>
      </c>
      <c r="GE330" s="11">
        <f t="shared" si="265"/>
        <v>0</v>
      </c>
      <c r="GF330" s="11">
        <f t="shared" si="265"/>
        <v>0</v>
      </c>
      <c r="GG330" s="11">
        <f t="shared" si="265"/>
        <v>0</v>
      </c>
      <c r="GH330" s="11">
        <f t="shared" ref="GH330" si="266">IFERROR(GH83/GH33,0)</f>
        <v>0</v>
      </c>
      <c r="GI330" s="67">
        <f t="shared" si="261"/>
        <v>0</v>
      </c>
      <c r="GJ330" s="67" t="s">
        <v>14</v>
      </c>
      <c r="GK330" s="67" t="s">
        <v>14</v>
      </c>
      <c r="GL330" s="67" t="s">
        <v>14</v>
      </c>
      <c r="GM330" s="30"/>
      <c r="GN330" s="30"/>
      <c r="GO330" s="30"/>
      <c r="GP330" s="30"/>
    </row>
    <row r="331" spans="1:198" ht="32.25" customHeight="1" x14ac:dyDescent="0.3">
      <c r="B331" s="3" t="s">
        <v>7</v>
      </c>
      <c r="C331" s="3" t="s">
        <v>8</v>
      </c>
      <c r="D331" s="11" t="s">
        <v>14</v>
      </c>
      <c r="E331" s="11" t="s">
        <v>14</v>
      </c>
      <c r="F331" s="11" t="s">
        <v>14</v>
      </c>
      <c r="G331" s="11" t="s">
        <v>14</v>
      </c>
      <c r="H331" s="11" t="s">
        <v>14</v>
      </c>
      <c r="I331" s="11" t="s">
        <v>14</v>
      </c>
      <c r="J331" s="11" t="s">
        <v>14</v>
      </c>
      <c r="K331" s="11" t="s">
        <v>14</v>
      </c>
      <c r="L331" s="11" t="s">
        <v>14</v>
      </c>
      <c r="M331" s="11" t="s">
        <v>14</v>
      </c>
      <c r="N331" s="11" t="s">
        <v>14</v>
      </c>
      <c r="O331" s="11" t="s">
        <v>14</v>
      </c>
      <c r="P331" s="11" t="s">
        <v>14</v>
      </c>
      <c r="Q331" s="11" t="s">
        <v>14</v>
      </c>
      <c r="R331" s="11" t="s">
        <v>14</v>
      </c>
      <c r="S331" s="11" t="s">
        <v>14</v>
      </c>
      <c r="T331" s="11" t="s">
        <v>14</v>
      </c>
      <c r="U331" s="11" t="s">
        <v>14</v>
      </c>
      <c r="V331" s="11" t="s">
        <v>14</v>
      </c>
      <c r="W331" s="11" t="s">
        <v>14</v>
      </c>
      <c r="X331" s="11" t="s">
        <v>14</v>
      </c>
      <c r="Y331" s="11" t="s">
        <v>14</v>
      </c>
      <c r="Z331" s="11" t="s">
        <v>14</v>
      </c>
      <c r="AA331" s="11" t="s">
        <v>14</v>
      </c>
      <c r="AB331" s="11" t="s">
        <v>14</v>
      </c>
      <c r="AC331" s="11" t="s">
        <v>14</v>
      </c>
      <c r="AD331" s="11" t="s">
        <v>14</v>
      </c>
      <c r="AE331" s="11" t="s">
        <v>14</v>
      </c>
      <c r="AF331" s="11" t="s">
        <v>14</v>
      </c>
      <c r="AG331" s="11" t="s">
        <v>14</v>
      </c>
      <c r="AH331" s="11" t="s">
        <v>14</v>
      </c>
      <c r="AI331" s="11" t="s">
        <v>14</v>
      </c>
      <c r="AJ331" s="11" t="s">
        <v>14</v>
      </c>
      <c r="AK331" s="11" t="s">
        <v>14</v>
      </c>
      <c r="AL331" s="11" t="s">
        <v>14</v>
      </c>
      <c r="AM331" s="11" t="s">
        <v>14</v>
      </c>
      <c r="AN331" s="11" t="s">
        <v>14</v>
      </c>
      <c r="AO331" s="11" t="s">
        <v>14</v>
      </c>
      <c r="AP331" s="11" t="s">
        <v>14</v>
      </c>
      <c r="AQ331" s="11" t="s">
        <v>14</v>
      </c>
      <c r="AR331" s="11" t="s">
        <v>14</v>
      </c>
      <c r="AS331" s="11" t="s">
        <v>14</v>
      </c>
      <c r="AT331" s="11" t="s">
        <v>14</v>
      </c>
      <c r="AU331" s="11" t="s">
        <v>14</v>
      </c>
      <c r="AV331" s="11" t="s">
        <v>14</v>
      </c>
      <c r="AW331" s="11" t="s">
        <v>14</v>
      </c>
      <c r="AX331" s="11" t="s">
        <v>14</v>
      </c>
      <c r="AY331" s="11" t="s">
        <v>14</v>
      </c>
      <c r="AZ331" s="11" t="s">
        <v>14</v>
      </c>
      <c r="BA331" s="11" t="s">
        <v>14</v>
      </c>
      <c r="BB331" s="11" t="s">
        <v>14</v>
      </c>
      <c r="BC331" s="11" t="s">
        <v>14</v>
      </c>
      <c r="BD331" s="11" t="s">
        <v>14</v>
      </c>
      <c r="BE331" s="11" t="s">
        <v>14</v>
      </c>
      <c r="BF331" s="11" t="s">
        <v>14</v>
      </c>
      <c r="BG331" s="11" t="s">
        <v>14</v>
      </c>
      <c r="BH331" s="11" t="s">
        <v>14</v>
      </c>
      <c r="BI331" s="11" t="s">
        <v>14</v>
      </c>
      <c r="BJ331" s="11" t="s">
        <v>14</v>
      </c>
      <c r="BK331" s="11" t="s">
        <v>14</v>
      </c>
      <c r="BL331" s="11" t="s">
        <v>14</v>
      </c>
      <c r="BM331" s="11" t="s">
        <v>14</v>
      </c>
      <c r="BN331" s="11" t="s">
        <v>14</v>
      </c>
      <c r="BO331" s="11" t="s">
        <v>14</v>
      </c>
      <c r="BP331" s="11" t="s">
        <v>14</v>
      </c>
      <c r="BQ331" s="11" t="s">
        <v>14</v>
      </c>
      <c r="BR331" s="11" t="s">
        <v>14</v>
      </c>
      <c r="BS331" s="11" t="s">
        <v>14</v>
      </c>
      <c r="BT331" s="11" t="s">
        <v>14</v>
      </c>
      <c r="BU331" s="11" t="s">
        <v>14</v>
      </c>
      <c r="BV331" s="11" t="s">
        <v>14</v>
      </c>
      <c r="BW331" s="11" t="s">
        <v>14</v>
      </c>
      <c r="BX331" s="11" t="s">
        <v>14</v>
      </c>
      <c r="BY331" s="11" t="s">
        <v>14</v>
      </c>
      <c r="BZ331" s="11" t="s">
        <v>14</v>
      </c>
      <c r="CA331" s="11" t="s">
        <v>14</v>
      </c>
      <c r="CB331" s="11" t="s">
        <v>14</v>
      </c>
      <c r="CC331" s="11" t="s">
        <v>14</v>
      </c>
      <c r="CD331" s="11" t="s">
        <v>14</v>
      </c>
      <c r="CE331" s="11" t="s">
        <v>14</v>
      </c>
      <c r="CF331" s="11" t="s">
        <v>14</v>
      </c>
      <c r="CG331" s="11" t="s">
        <v>14</v>
      </c>
      <c r="CH331" s="11" t="s">
        <v>14</v>
      </c>
      <c r="CI331" s="11" t="s">
        <v>14</v>
      </c>
      <c r="CJ331" s="11" t="s">
        <v>14</v>
      </c>
      <c r="CK331" s="11" t="s">
        <v>14</v>
      </c>
      <c r="CL331" s="11" t="s">
        <v>14</v>
      </c>
      <c r="CM331" s="11" t="s">
        <v>14</v>
      </c>
      <c r="CN331" s="11" t="s">
        <v>14</v>
      </c>
      <c r="CO331" s="11" t="s">
        <v>14</v>
      </c>
      <c r="CP331" s="11" t="s">
        <v>14</v>
      </c>
      <c r="CQ331" s="11" t="s">
        <v>14</v>
      </c>
      <c r="CR331" s="11" t="s">
        <v>14</v>
      </c>
      <c r="CS331" s="11" t="s">
        <v>14</v>
      </c>
      <c r="CT331" s="11" t="s">
        <v>14</v>
      </c>
      <c r="CU331" s="11" t="s">
        <v>14</v>
      </c>
      <c r="CV331" s="11" t="s">
        <v>14</v>
      </c>
      <c r="CW331" s="11" t="s">
        <v>14</v>
      </c>
      <c r="CX331" s="11" t="s">
        <v>14</v>
      </c>
      <c r="CY331" s="11" t="s">
        <v>14</v>
      </c>
      <c r="CZ331" s="11" t="s">
        <v>14</v>
      </c>
      <c r="DA331" s="11" t="s">
        <v>14</v>
      </c>
      <c r="DB331" s="11" t="s">
        <v>14</v>
      </c>
      <c r="DC331" s="11" t="s">
        <v>14</v>
      </c>
      <c r="DD331" s="11" t="s">
        <v>14</v>
      </c>
      <c r="DE331" s="11" t="s">
        <v>14</v>
      </c>
      <c r="DF331" s="11" t="s">
        <v>14</v>
      </c>
      <c r="DG331" s="11" t="s">
        <v>14</v>
      </c>
      <c r="DH331" s="11" t="s">
        <v>14</v>
      </c>
      <c r="DI331" s="11" t="s">
        <v>14</v>
      </c>
      <c r="DJ331" s="11" t="s">
        <v>14</v>
      </c>
      <c r="DK331" s="11" t="s">
        <v>14</v>
      </c>
      <c r="DL331" s="11" t="s">
        <v>14</v>
      </c>
      <c r="DM331" s="11" t="s">
        <v>14</v>
      </c>
      <c r="DN331" s="11" t="s">
        <v>14</v>
      </c>
      <c r="DO331" s="11" t="s">
        <v>14</v>
      </c>
      <c r="DP331" s="11" t="s">
        <v>14</v>
      </c>
      <c r="DQ331" s="11" t="s">
        <v>14</v>
      </c>
      <c r="DR331" s="11" t="s">
        <v>14</v>
      </c>
      <c r="DS331" s="11" t="s">
        <v>14</v>
      </c>
      <c r="DT331" s="11" t="s">
        <v>14</v>
      </c>
      <c r="DU331" s="11" t="s">
        <v>14</v>
      </c>
      <c r="DV331" s="11" t="s">
        <v>14</v>
      </c>
      <c r="DW331" s="11" t="s">
        <v>14</v>
      </c>
      <c r="DX331" s="11" t="s">
        <v>14</v>
      </c>
      <c r="DY331" s="11" t="s">
        <v>14</v>
      </c>
      <c r="DZ331" s="11" t="s">
        <v>14</v>
      </c>
      <c r="EA331" s="11" t="s">
        <v>14</v>
      </c>
      <c r="EB331" s="11" t="s">
        <v>14</v>
      </c>
      <c r="EC331" s="11" t="s">
        <v>14</v>
      </c>
      <c r="ED331" s="11" t="s">
        <v>14</v>
      </c>
      <c r="EE331" s="11" t="s">
        <v>14</v>
      </c>
      <c r="EF331" s="11" t="s">
        <v>14</v>
      </c>
      <c r="EG331" s="11" t="s">
        <v>14</v>
      </c>
      <c r="EH331" s="11" t="s">
        <v>14</v>
      </c>
      <c r="EI331" s="11" t="s">
        <v>14</v>
      </c>
      <c r="EJ331" s="11" t="s">
        <v>14</v>
      </c>
      <c r="EK331" s="11" t="s">
        <v>14</v>
      </c>
      <c r="EL331" s="11" t="s">
        <v>14</v>
      </c>
      <c r="EM331" s="11" t="s">
        <v>14</v>
      </c>
      <c r="EN331" s="11" t="s">
        <v>14</v>
      </c>
      <c r="EO331" s="11" t="s">
        <v>14</v>
      </c>
      <c r="EP331" s="11" t="s">
        <v>14</v>
      </c>
      <c r="EQ331" s="11" t="s">
        <v>14</v>
      </c>
      <c r="ER331" s="11" t="s">
        <v>14</v>
      </c>
      <c r="ES331" s="11" t="s">
        <v>14</v>
      </c>
      <c r="ET331" s="11" t="s">
        <v>14</v>
      </c>
      <c r="EU331" s="11" t="s">
        <v>14</v>
      </c>
      <c r="EV331" s="11" t="s">
        <v>14</v>
      </c>
      <c r="EW331" s="11" t="s">
        <v>14</v>
      </c>
      <c r="EX331" s="11" t="s">
        <v>14</v>
      </c>
      <c r="EY331" s="11" t="s">
        <v>14</v>
      </c>
      <c r="EZ331" s="11" t="s">
        <v>14</v>
      </c>
      <c r="FA331" s="11" t="s">
        <v>14</v>
      </c>
      <c r="FB331" s="11" t="s">
        <v>14</v>
      </c>
      <c r="FC331" s="11" t="s">
        <v>14</v>
      </c>
      <c r="FD331" s="11" t="s">
        <v>14</v>
      </c>
      <c r="FE331" s="11">
        <f t="shared" si="255"/>
        <v>43.369696969696975</v>
      </c>
      <c r="FF331" s="11">
        <f t="shared" si="255"/>
        <v>47.702571428571424</v>
      </c>
      <c r="FG331" s="11">
        <f t="shared" ref="FG331:FH331" si="267">IFERROR(FG84/FG34,0)</f>
        <v>44.214285714285715</v>
      </c>
      <c r="FH331" s="11">
        <f t="shared" si="267"/>
        <v>45.46</v>
      </c>
      <c r="FI331" s="11">
        <f t="shared" ref="FI331:FL331" si="268">IFERROR(FI84/FI34,0)</f>
        <v>26.08527777777778</v>
      </c>
      <c r="FJ331" s="11">
        <f t="shared" si="268"/>
        <v>60.230769230769234</v>
      </c>
      <c r="FK331" s="11">
        <f t="shared" si="268"/>
        <v>16.534977578475338</v>
      </c>
      <c r="FL331" s="11">
        <f t="shared" si="268"/>
        <v>12.384791666666667</v>
      </c>
      <c r="FM331" s="11">
        <f t="shared" ref="FM331:FV331" si="269">IFERROR(FM84/FM34,0)</f>
        <v>12.883139931740615</v>
      </c>
      <c r="FN331" s="11">
        <f t="shared" si="269"/>
        <v>22.561724137931034</v>
      </c>
      <c r="FO331" s="11">
        <f t="shared" si="269"/>
        <v>23.687043189368772</v>
      </c>
      <c r="FP331" s="11">
        <f>IFERROR(FP84/FP34,0)</f>
        <v>22.107443609022557</v>
      </c>
      <c r="FQ331" s="11">
        <f t="shared" si="269"/>
        <v>29.43448160535117</v>
      </c>
      <c r="FR331" s="11">
        <f t="shared" si="269"/>
        <v>35.571249999999999</v>
      </c>
      <c r="FS331" s="11">
        <f t="shared" si="269"/>
        <v>19.900413223140493</v>
      </c>
      <c r="FT331" s="11">
        <f t="shared" si="269"/>
        <v>16.92080586080586</v>
      </c>
      <c r="FU331" s="11">
        <f t="shared" si="269"/>
        <v>40.281942028985512</v>
      </c>
      <c r="FV331" s="11">
        <f t="shared" si="269"/>
        <v>68.98325991189428</v>
      </c>
      <c r="FW331" s="11">
        <f t="shared" ref="FW331:GG331" si="270">IFERROR(FW84/FW34,0)</f>
        <v>16.025748031496065</v>
      </c>
      <c r="FX331" s="11">
        <f t="shared" si="270"/>
        <v>21.930051813471504</v>
      </c>
      <c r="FY331" s="11">
        <f t="shared" si="270"/>
        <v>19.345098039215685</v>
      </c>
      <c r="FZ331" s="11">
        <f t="shared" si="270"/>
        <v>21.213636363636361</v>
      </c>
      <c r="GA331" s="11">
        <f t="shared" si="270"/>
        <v>19.69929577464789</v>
      </c>
      <c r="GB331" s="11">
        <f t="shared" si="270"/>
        <v>15.250688073394496</v>
      </c>
      <c r="GC331" s="11">
        <f t="shared" si="270"/>
        <v>33.615023923444973</v>
      </c>
      <c r="GD331" s="11">
        <f t="shared" si="270"/>
        <v>29.411903225806455</v>
      </c>
      <c r="GE331" s="11">
        <f t="shared" si="270"/>
        <v>36.09067278287462</v>
      </c>
      <c r="GF331" s="11">
        <f t="shared" si="270"/>
        <v>35.408426966292133</v>
      </c>
      <c r="GG331" s="11">
        <f t="shared" si="270"/>
        <v>37.213136729222519</v>
      </c>
      <c r="GH331" s="11">
        <f t="shared" ref="GH331" si="271">IFERROR(GH84/GH34,0)</f>
        <v>43.74341736694678</v>
      </c>
      <c r="GI331" s="67">
        <f t="shared" si="261"/>
        <v>30.575365765164431</v>
      </c>
      <c r="GJ331" s="67" t="s">
        <v>14</v>
      </c>
      <c r="GK331" s="67" t="s">
        <v>14</v>
      </c>
      <c r="GL331" s="67" t="s">
        <v>14</v>
      </c>
      <c r="GM331" s="30"/>
      <c r="GN331" s="30"/>
      <c r="GO331" s="30"/>
      <c r="GP331" s="30"/>
    </row>
    <row r="332" spans="1:198" ht="32.25" customHeight="1" x14ac:dyDescent="0.3">
      <c r="B332" s="3" t="s">
        <v>34</v>
      </c>
      <c r="C332" s="3" t="s">
        <v>35</v>
      </c>
      <c r="D332" s="11" t="s">
        <v>14</v>
      </c>
      <c r="E332" s="11" t="s">
        <v>14</v>
      </c>
      <c r="F332" s="11" t="s">
        <v>14</v>
      </c>
      <c r="G332" s="11" t="s">
        <v>14</v>
      </c>
      <c r="H332" s="11" t="s">
        <v>14</v>
      </c>
      <c r="I332" s="11" t="s">
        <v>14</v>
      </c>
      <c r="J332" s="11" t="s">
        <v>14</v>
      </c>
      <c r="K332" s="11" t="s">
        <v>14</v>
      </c>
      <c r="L332" s="11" t="s">
        <v>14</v>
      </c>
      <c r="M332" s="11" t="s">
        <v>14</v>
      </c>
      <c r="N332" s="11" t="s">
        <v>14</v>
      </c>
      <c r="O332" s="11" t="s">
        <v>14</v>
      </c>
      <c r="P332" s="11" t="s">
        <v>14</v>
      </c>
      <c r="Q332" s="11" t="s">
        <v>14</v>
      </c>
      <c r="R332" s="11" t="s">
        <v>14</v>
      </c>
      <c r="S332" s="11" t="s">
        <v>14</v>
      </c>
      <c r="T332" s="11" t="s">
        <v>14</v>
      </c>
      <c r="U332" s="11" t="s">
        <v>14</v>
      </c>
      <c r="V332" s="11" t="s">
        <v>14</v>
      </c>
      <c r="W332" s="11" t="s">
        <v>14</v>
      </c>
      <c r="X332" s="11" t="s">
        <v>14</v>
      </c>
      <c r="Y332" s="11" t="s">
        <v>14</v>
      </c>
      <c r="Z332" s="11" t="s">
        <v>14</v>
      </c>
      <c r="AA332" s="11" t="s">
        <v>14</v>
      </c>
      <c r="AB332" s="11" t="s">
        <v>14</v>
      </c>
      <c r="AC332" s="11" t="s">
        <v>14</v>
      </c>
      <c r="AD332" s="11" t="s">
        <v>14</v>
      </c>
      <c r="AE332" s="11" t="s">
        <v>14</v>
      </c>
      <c r="AF332" s="11" t="s">
        <v>14</v>
      </c>
      <c r="AG332" s="11" t="s">
        <v>14</v>
      </c>
      <c r="AH332" s="11" t="s">
        <v>14</v>
      </c>
      <c r="AI332" s="11" t="s">
        <v>14</v>
      </c>
      <c r="AJ332" s="11" t="s">
        <v>14</v>
      </c>
      <c r="AK332" s="11" t="s">
        <v>14</v>
      </c>
      <c r="AL332" s="11" t="s">
        <v>14</v>
      </c>
      <c r="AM332" s="11" t="s">
        <v>14</v>
      </c>
      <c r="AN332" s="11" t="s">
        <v>14</v>
      </c>
      <c r="AO332" s="11" t="s">
        <v>14</v>
      </c>
      <c r="AP332" s="11" t="s">
        <v>14</v>
      </c>
      <c r="AQ332" s="11" t="s">
        <v>14</v>
      </c>
      <c r="AR332" s="11" t="s">
        <v>14</v>
      </c>
      <c r="AS332" s="11" t="s">
        <v>14</v>
      </c>
      <c r="AT332" s="11" t="s">
        <v>14</v>
      </c>
      <c r="AU332" s="11" t="s">
        <v>14</v>
      </c>
      <c r="AV332" s="11" t="s">
        <v>14</v>
      </c>
      <c r="AW332" s="11" t="s">
        <v>14</v>
      </c>
      <c r="AX332" s="11" t="s">
        <v>14</v>
      </c>
      <c r="AY332" s="11" t="s">
        <v>14</v>
      </c>
      <c r="AZ332" s="11" t="s">
        <v>14</v>
      </c>
      <c r="BA332" s="11" t="s">
        <v>14</v>
      </c>
      <c r="BB332" s="11" t="s">
        <v>14</v>
      </c>
      <c r="BC332" s="11" t="s">
        <v>14</v>
      </c>
      <c r="BD332" s="11" t="s">
        <v>14</v>
      </c>
      <c r="BE332" s="11" t="s">
        <v>14</v>
      </c>
      <c r="BF332" s="11" t="s">
        <v>14</v>
      </c>
      <c r="BG332" s="11" t="s">
        <v>14</v>
      </c>
      <c r="BH332" s="11" t="s">
        <v>14</v>
      </c>
      <c r="BI332" s="11" t="s">
        <v>14</v>
      </c>
      <c r="BJ332" s="11" t="s">
        <v>14</v>
      </c>
      <c r="BK332" s="11" t="s">
        <v>14</v>
      </c>
      <c r="BL332" s="11" t="s">
        <v>14</v>
      </c>
      <c r="BM332" s="11" t="s">
        <v>14</v>
      </c>
      <c r="BN332" s="11" t="s">
        <v>14</v>
      </c>
      <c r="BO332" s="11" t="s">
        <v>14</v>
      </c>
      <c r="BP332" s="11" t="s">
        <v>14</v>
      </c>
      <c r="BQ332" s="11" t="s">
        <v>14</v>
      </c>
      <c r="BR332" s="11" t="s">
        <v>14</v>
      </c>
      <c r="BS332" s="11" t="s">
        <v>14</v>
      </c>
      <c r="BT332" s="11" t="s">
        <v>14</v>
      </c>
      <c r="BU332" s="11" t="s">
        <v>14</v>
      </c>
      <c r="BV332" s="11" t="s">
        <v>14</v>
      </c>
      <c r="BW332" s="11" t="s">
        <v>14</v>
      </c>
      <c r="BX332" s="11" t="s">
        <v>14</v>
      </c>
      <c r="BY332" s="11" t="s">
        <v>14</v>
      </c>
      <c r="BZ332" s="11" t="s">
        <v>14</v>
      </c>
      <c r="CA332" s="11" t="s">
        <v>14</v>
      </c>
      <c r="CB332" s="11" t="s">
        <v>14</v>
      </c>
      <c r="CC332" s="11" t="s">
        <v>14</v>
      </c>
      <c r="CD332" s="11" t="s">
        <v>14</v>
      </c>
      <c r="CE332" s="11" t="s">
        <v>14</v>
      </c>
      <c r="CF332" s="11" t="s">
        <v>14</v>
      </c>
      <c r="CG332" s="11" t="s">
        <v>14</v>
      </c>
      <c r="CH332" s="11" t="s">
        <v>14</v>
      </c>
      <c r="CI332" s="11" t="s">
        <v>14</v>
      </c>
      <c r="CJ332" s="11" t="s">
        <v>14</v>
      </c>
      <c r="CK332" s="11" t="s">
        <v>14</v>
      </c>
      <c r="CL332" s="11" t="s">
        <v>14</v>
      </c>
      <c r="CM332" s="11" t="s">
        <v>14</v>
      </c>
      <c r="CN332" s="11" t="s">
        <v>14</v>
      </c>
      <c r="CO332" s="11" t="s">
        <v>14</v>
      </c>
      <c r="CP332" s="11" t="s">
        <v>14</v>
      </c>
      <c r="CQ332" s="11" t="s">
        <v>14</v>
      </c>
      <c r="CR332" s="11" t="s">
        <v>14</v>
      </c>
      <c r="CS332" s="11" t="s">
        <v>14</v>
      </c>
      <c r="CT332" s="11" t="s">
        <v>14</v>
      </c>
      <c r="CU332" s="11" t="s">
        <v>14</v>
      </c>
      <c r="CV332" s="11" t="s">
        <v>14</v>
      </c>
      <c r="CW332" s="11" t="s">
        <v>14</v>
      </c>
      <c r="CX332" s="11" t="s">
        <v>14</v>
      </c>
      <c r="CY332" s="11" t="s">
        <v>14</v>
      </c>
      <c r="CZ332" s="11" t="s">
        <v>14</v>
      </c>
      <c r="DA332" s="11" t="s">
        <v>14</v>
      </c>
      <c r="DB332" s="11" t="s">
        <v>14</v>
      </c>
      <c r="DC332" s="11" t="s">
        <v>14</v>
      </c>
      <c r="DD332" s="11" t="s">
        <v>14</v>
      </c>
      <c r="DE332" s="11" t="s">
        <v>14</v>
      </c>
      <c r="DF332" s="11" t="s">
        <v>14</v>
      </c>
      <c r="DG332" s="11" t="s">
        <v>14</v>
      </c>
      <c r="DH332" s="11" t="s">
        <v>14</v>
      </c>
      <c r="DI332" s="11" t="s">
        <v>14</v>
      </c>
      <c r="DJ332" s="11" t="s">
        <v>14</v>
      </c>
      <c r="DK332" s="11" t="s">
        <v>14</v>
      </c>
      <c r="DL332" s="11" t="s">
        <v>14</v>
      </c>
      <c r="DM332" s="11" t="s">
        <v>14</v>
      </c>
      <c r="DN332" s="11" t="s">
        <v>14</v>
      </c>
      <c r="DO332" s="11" t="s">
        <v>14</v>
      </c>
      <c r="DP332" s="11" t="s">
        <v>14</v>
      </c>
      <c r="DQ332" s="11" t="s">
        <v>14</v>
      </c>
      <c r="DR332" s="11" t="s">
        <v>14</v>
      </c>
      <c r="DS332" s="11" t="s">
        <v>14</v>
      </c>
      <c r="DT332" s="11" t="s">
        <v>14</v>
      </c>
      <c r="DU332" s="11" t="s">
        <v>14</v>
      </c>
      <c r="DV332" s="11" t="s">
        <v>14</v>
      </c>
      <c r="DW332" s="11" t="s">
        <v>14</v>
      </c>
      <c r="DX332" s="11" t="s">
        <v>14</v>
      </c>
      <c r="DY332" s="11" t="s">
        <v>14</v>
      </c>
      <c r="DZ332" s="11" t="s">
        <v>14</v>
      </c>
      <c r="EA332" s="11" t="s">
        <v>14</v>
      </c>
      <c r="EB332" s="11" t="s">
        <v>14</v>
      </c>
      <c r="EC332" s="11" t="s">
        <v>14</v>
      </c>
      <c r="ED332" s="11" t="s">
        <v>14</v>
      </c>
      <c r="EE332" s="11" t="s">
        <v>14</v>
      </c>
      <c r="EF332" s="11" t="s">
        <v>14</v>
      </c>
      <c r="EG332" s="11" t="s">
        <v>14</v>
      </c>
      <c r="EH332" s="11" t="s">
        <v>14</v>
      </c>
      <c r="EI332" s="11" t="s">
        <v>14</v>
      </c>
      <c r="EJ332" s="11" t="s">
        <v>14</v>
      </c>
      <c r="EK332" s="11" t="s">
        <v>14</v>
      </c>
      <c r="EL332" s="11" t="s">
        <v>14</v>
      </c>
      <c r="EM332" s="11" t="s">
        <v>14</v>
      </c>
      <c r="EN332" s="11" t="s">
        <v>14</v>
      </c>
      <c r="EO332" s="11" t="s">
        <v>14</v>
      </c>
      <c r="EP332" s="11" t="s">
        <v>14</v>
      </c>
      <c r="EQ332" s="11" t="s">
        <v>14</v>
      </c>
      <c r="ER332" s="11" t="s">
        <v>14</v>
      </c>
      <c r="ES332" s="11" t="s">
        <v>14</v>
      </c>
      <c r="ET332" s="11" t="s">
        <v>14</v>
      </c>
      <c r="EU332" s="11" t="s">
        <v>14</v>
      </c>
      <c r="EV332" s="11" t="s">
        <v>14</v>
      </c>
      <c r="EW332" s="11" t="s">
        <v>14</v>
      </c>
      <c r="EX332" s="11" t="s">
        <v>14</v>
      </c>
      <c r="EY332" s="11" t="s">
        <v>14</v>
      </c>
      <c r="EZ332" s="11" t="s">
        <v>14</v>
      </c>
      <c r="FA332" s="11" t="s">
        <v>14</v>
      </c>
      <c r="FB332" s="11" t="s">
        <v>14</v>
      </c>
      <c r="FC332" s="11" t="s">
        <v>14</v>
      </c>
      <c r="FD332" s="11" t="s">
        <v>14</v>
      </c>
      <c r="FE332" s="11">
        <f t="shared" si="255"/>
        <v>39.739025856885149</v>
      </c>
      <c r="FF332" s="11">
        <f t="shared" si="255"/>
        <v>40.098814229249015</v>
      </c>
      <c r="FG332" s="11">
        <f t="shared" ref="FG332:FH332" si="272">IFERROR(FG85/FG35,0)</f>
        <v>45</v>
      </c>
      <c r="FH332" s="11">
        <f t="shared" si="272"/>
        <v>45.17593643586833</v>
      </c>
      <c r="FI332" s="11">
        <f t="shared" ref="FI332:FL332" si="273">IFERROR(FI85/FI35,0)</f>
        <v>45</v>
      </c>
      <c r="FJ332" s="11">
        <f t="shared" si="273"/>
        <v>45</v>
      </c>
      <c r="FK332" s="11">
        <f t="shared" si="273"/>
        <v>45.047573739295906</v>
      </c>
      <c r="FL332" s="11">
        <f t="shared" si="273"/>
        <v>45.07878151260504</v>
      </c>
      <c r="FM332" s="11">
        <f t="shared" ref="FM332:FV332" si="274">IFERROR(FM85/FM35,0)</f>
        <v>32.121602288984263</v>
      </c>
      <c r="FN332" s="11">
        <f t="shared" si="274"/>
        <v>30.76285240464345</v>
      </c>
      <c r="FO332" s="11">
        <f t="shared" si="274"/>
        <v>31.142644873699851</v>
      </c>
      <c r="FP332" s="11">
        <f t="shared" si="274"/>
        <v>32.695054945054942</v>
      </c>
      <c r="FQ332" s="11">
        <f t="shared" si="274"/>
        <v>31.904069767441861</v>
      </c>
      <c r="FR332" s="11">
        <f t="shared" si="274"/>
        <v>36.244772447724479</v>
      </c>
      <c r="FS332" s="11">
        <f t="shared" si="274"/>
        <v>33.828271028037385</v>
      </c>
      <c r="FT332" s="11">
        <f t="shared" si="274"/>
        <v>54.076424870466319</v>
      </c>
      <c r="FU332" s="11">
        <f t="shared" si="274"/>
        <v>61.507614213197968</v>
      </c>
      <c r="FV332" s="11">
        <f t="shared" si="274"/>
        <v>60.34502505368647</v>
      </c>
      <c r="FW332" s="11">
        <f t="shared" ref="FW332:GG332" si="275">IFERROR(FW85/FW35,0)</f>
        <v>53.91335740072202</v>
      </c>
      <c r="FX332" s="11">
        <f t="shared" si="275"/>
        <v>55.479959919839679</v>
      </c>
      <c r="FY332" s="11">
        <f t="shared" si="275"/>
        <v>56.22941590429275</v>
      </c>
      <c r="FZ332" s="11">
        <f t="shared" si="275"/>
        <v>59.360416666666666</v>
      </c>
      <c r="GA332" s="11">
        <f t="shared" si="275"/>
        <v>62.077804583835949</v>
      </c>
      <c r="GB332" s="11">
        <f t="shared" si="275"/>
        <v>58.495428571428569</v>
      </c>
      <c r="GC332" s="11">
        <f t="shared" si="275"/>
        <v>58.998783454987837</v>
      </c>
      <c r="GD332" s="11">
        <f t="shared" si="275"/>
        <v>67.882352941176464</v>
      </c>
      <c r="GE332" s="11">
        <f t="shared" si="275"/>
        <v>68.627692307692314</v>
      </c>
      <c r="GF332" s="11">
        <f t="shared" si="275"/>
        <v>71.365369340746625</v>
      </c>
      <c r="GG332" s="11">
        <f t="shared" si="275"/>
        <v>73.526960784313729</v>
      </c>
      <c r="GH332" s="11">
        <f t="shared" ref="GH332" si="276">IFERROR(GH85/GH35,0)</f>
        <v>70.445448227936069</v>
      </c>
      <c r="GI332" s="67">
        <f t="shared" si="261"/>
        <v>50.372381792349309</v>
      </c>
      <c r="GJ332" s="67" t="s">
        <v>14</v>
      </c>
      <c r="GK332" s="67" t="s">
        <v>14</v>
      </c>
      <c r="GL332" s="67" t="s">
        <v>14</v>
      </c>
      <c r="GM332" s="30"/>
      <c r="GN332" s="30"/>
      <c r="GO332" s="30"/>
      <c r="GP332" s="30"/>
    </row>
    <row r="333" spans="1:198" ht="32.25" customHeight="1" x14ac:dyDescent="0.3">
      <c r="B333" s="3" t="s">
        <v>9</v>
      </c>
      <c r="C333" s="3" t="s">
        <v>10</v>
      </c>
      <c r="D333" s="11" t="s">
        <v>14</v>
      </c>
      <c r="E333" s="11" t="s">
        <v>14</v>
      </c>
      <c r="F333" s="11" t="s">
        <v>14</v>
      </c>
      <c r="G333" s="11" t="s">
        <v>14</v>
      </c>
      <c r="H333" s="11" t="s">
        <v>14</v>
      </c>
      <c r="I333" s="11" t="s">
        <v>14</v>
      </c>
      <c r="J333" s="11" t="s">
        <v>14</v>
      </c>
      <c r="K333" s="11" t="s">
        <v>14</v>
      </c>
      <c r="L333" s="11" t="s">
        <v>14</v>
      </c>
      <c r="M333" s="11" t="s">
        <v>14</v>
      </c>
      <c r="N333" s="11" t="s">
        <v>14</v>
      </c>
      <c r="O333" s="11" t="s">
        <v>14</v>
      </c>
      <c r="P333" s="11" t="s">
        <v>14</v>
      </c>
      <c r="Q333" s="11" t="s">
        <v>14</v>
      </c>
      <c r="R333" s="11" t="s">
        <v>14</v>
      </c>
      <c r="S333" s="11" t="s">
        <v>14</v>
      </c>
      <c r="T333" s="11" t="s">
        <v>14</v>
      </c>
      <c r="U333" s="11" t="s">
        <v>14</v>
      </c>
      <c r="V333" s="11" t="s">
        <v>14</v>
      </c>
      <c r="W333" s="11" t="s">
        <v>14</v>
      </c>
      <c r="X333" s="11" t="s">
        <v>14</v>
      </c>
      <c r="Y333" s="11" t="s">
        <v>14</v>
      </c>
      <c r="Z333" s="11" t="s">
        <v>14</v>
      </c>
      <c r="AA333" s="11" t="s">
        <v>14</v>
      </c>
      <c r="AB333" s="11" t="s">
        <v>14</v>
      </c>
      <c r="AC333" s="11" t="s">
        <v>14</v>
      </c>
      <c r="AD333" s="11" t="s">
        <v>14</v>
      </c>
      <c r="AE333" s="11" t="s">
        <v>14</v>
      </c>
      <c r="AF333" s="11" t="s">
        <v>14</v>
      </c>
      <c r="AG333" s="11" t="s">
        <v>14</v>
      </c>
      <c r="AH333" s="11" t="s">
        <v>14</v>
      </c>
      <c r="AI333" s="11" t="s">
        <v>14</v>
      </c>
      <c r="AJ333" s="11" t="s">
        <v>14</v>
      </c>
      <c r="AK333" s="11" t="s">
        <v>14</v>
      </c>
      <c r="AL333" s="11" t="s">
        <v>14</v>
      </c>
      <c r="AM333" s="11" t="s">
        <v>14</v>
      </c>
      <c r="AN333" s="11" t="s">
        <v>14</v>
      </c>
      <c r="AO333" s="11" t="s">
        <v>14</v>
      </c>
      <c r="AP333" s="11" t="s">
        <v>14</v>
      </c>
      <c r="AQ333" s="11" t="s">
        <v>14</v>
      </c>
      <c r="AR333" s="11" t="s">
        <v>14</v>
      </c>
      <c r="AS333" s="11" t="s">
        <v>14</v>
      </c>
      <c r="AT333" s="11" t="s">
        <v>14</v>
      </c>
      <c r="AU333" s="11" t="s">
        <v>14</v>
      </c>
      <c r="AV333" s="11" t="s">
        <v>14</v>
      </c>
      <c r="AW333" s="11" t="s">
        <v>14</v>
      </c>
      <c r="AX333" s="11" t="s">
        <v>14</v>
      </c>
      <c r="AY333" s="11" t="s">
        <v>14</v>
      </c>
      <c r="AZ333" s="11" t="s">
        <v>14</v>
      </c>
      <c r="BA333" s="11" t="s">
        <v>14</v>
      </c>
      <c r="BB333" s="11" t="s">
        <v>14</v>
      </c>
      <c r="BC333" s="11" t="s">
        <v>14</v>
      </c>
      <c r="BD333" s="11" t="s">
        <v>14</v>
      </c>
      <c r="BE333" s="11" t="s">
        <v>14</v>
      </c>
      <c r="BF333" s="11" t="s">
        <v>14</v>
      </c>
      <c r="BG333" s="11" t="s">
        <v>14</v>
      </c>
      <c r="BH333" s="11" t="s">
        <v>14</v>
      </c>
      <c r="BI333" s="11" t="s">
        <v>14</v>
      </c>
      <c r="BJ333" s="11" t="s">
        <v>14</v>
      </c>
      <c r="BK333" s="11" t="s">
        <v>14</v>
      </c>
      <c r="BL333" s="11" t="s">
        <v>14</v>
      </c>
      <c r="BM333" s="11" t="s">
        <v>14</v>
      </c>
      <c r="BN333" s="11" t="s">
        <v>14</v>
      </c>
      <c r="BO333" s="11" t="s">
        <v>14</v>
      </c>
      <c r="BP333" s="11" t="s">
        <v>14</v>
      </c>
      <c r="BQ333" s="11" t="s">
        <v>14</v>
      </c>
      <c r="BR333" s="11" t="s">
        <v>14</v>
      </c>
      <c r="BS333" s="11" t="s">
        <v>14</v>
      </c>
      <c r="BT333" s="11" t="s">
        <v>14</v>
      </c>
      <c r="BU333" s="11" t="s">
        <v>14</v>
      </c>
      <c r="BV333" s="11" t="s">
        <v>14</v>
      </c>
      <c r="BW333" s="11" t="s">
        <v>14</v>
      </c>
      <c r="BX333" s="11" t="s">
        <v>14</v>
      </c>
      <c r="BY333" s="11" t="s">
        <v>14</v>
      </c>
      <c r="BZ333" s="11" t="s">
        <v>14</v>
      </c>
      <c r="CA333" s="11" t="s">
        <v>14</v>
      </c>
      <c r="CB333" s="11" t="s">
        <v>14</v>
      </c>
      <c r="CC333" s="11" t="s">
        <v>14</v>
      </c>
      <c r="CD333" s="11" t="s">
        <v>14</v>
      </c>
      <c r="CE333" s="11" t="s">
        <v>14</v>
      </c>
      <c r="CF333" s="11" t="s">
        <v>14</v>
      </c>
      <c r="CG333" s="11" t="s">
        <v>14</v>
      </c>
      <c r="CH333" s="11" t="s">
        <v>14</v>
      </c>
      <c r="CI333" s="11" t="s">
        <v>14</v>
      </c>
      <c r="CJ333" s="11" t="s">
        <v>14</v>
      </c>
      <c r="CK333" s="11" t="s">
        <v>14</v>
      </c>
      <c r="CL333" s="11" t="s">
        <v>14</v>
      </c>
      <c r="CM333" s="11" t="s">
        <v>14</v>
      </c>
      <c r="CN333" s="11" t="s">
        <v>14</v>
      </c>
      <c r="CO333" s="11" t="s">
        <v>14</v>
      </c>
      <c r="CP333" s="11" t="s">
        <v>14</v>
      </c>
      <c r="CQ333" s="11" t="s">
        <v>14</v>
      </c>
      <c r="CR333" s="11" t="s">
        <v>14</v>
      </c>
      <c r="CS333" s="11" t="s">
        <v>14</v>
      </c>
      <c r="CT333" s="11" t="s">
        <v>14</v>
      </c>
      <c r="CU333" s="11" t="s">
        <v>14</v>
      </c>
      <c r="CV333" s="11" t="s">
        <v>14</v>
      </c>
      <c r="CW333" s="11" t="s">
        <v>14</v>
      </c>
      <c r="CX333" s="11" t="s">
        <v>14</v>
      </c>
      <c r="CY333" s="11" t="s">
        <v>14</v>
      </c>
      <c r="CZ333" s="11" t="s">
        <v>14</v>
      </c>
      <c r="DA333" s="11" t="s">
        <v>14</v>
      </c>
      <c r="DB333" s="11" t="s">
        <v>14</v>
      </c>
      <c r="DC333" s="11" t="s">
        <v>14</v>
      </c>
      <c r="DD333" s="11" t="s">
        <v>14</v>
      </c>
      <c r="DE333" s="11" t="s">
        <v>14</v>
      </c>
      <c r="DF333" s="11" t="s">
        <v>14</v>
      </c>
      <c r="DG333" s="11" t="s">
        <v>14</v>
      </c>
      <c r="DH333" s="11" t="s">
        <v>14</v>
      </c>
      <c r="DI333" s="11" t="s">
        <v>14</v>
      </c>
      <c r="DJ333" s="11" t="s">
        <v>14</v>
      </c>
      <c r="DK333" s="11" t="s">
        <v>14</v>
      </c>
      <c r="DL333" s="11" t="s">
        <v>14</v>
      </c>
      <c r="DM333" s="11" t="s">
        <v>14</v>
      </c>
      <c r="DN333" s="11" t="s">
        <v>14</v>
      </c>
      <c r="DO333" s="11" t="s">
        <v>14</v>
      </c>
      <c r="DP333" s="11" t="s">
        <v>14</v>
      </c>
      <c r="DQ333" s="11" t="s">
        <v>14</v>
      </c>
      <c r="DR333" s="11" t="s">
        <v>14</v>
      </c>
      <c r="DS333" s="11" t="s">
        <v>14</v>
      </c>
      <c r="DT333" s="11" t="s">
        <v>14</v>
      </c>
      <c r="DU333" s="11" t="s">
        <v>14</v>
      </c>
      <c r="DV333" s="11" t="s">
        <v>14</v>
      </c>
      <c r="DW333" s="11" t="s">
        <v>14</v>
      </c>
      <c r="DX333" s="11" t="s">
        <v>14</v>
      </c>
      <c r="DY333" s="11" t="s">
        <v>14</v>
      </c>
      <c r="DZ333" s="11" t="s">
        <v>14</v>
      </c>
      <c r="EA333" s="11" t="s">
        <v>14</v>
      </c>
      <c r="EB333" s="11" t="s">
        <v>14</v>
      </c>
      <c r="EC333" s="11" t="s">
        <v>14</v>
      </c>
      <c r="ED333" s="11" t="s">
        <v>14</v>
      </c>
      <c r="EE333" s="11" t="s">
        <v>14</v>
      </c>
      <c r="EF333" s="11" t="s">
        <v>14</v>
      </c>
      <c r="EG333" s="11" t="s">
        <v>14</v>
      </c>
      <c r="EH333" s="11" t="s">
        <v>14</v>
      </c>
      <c r="EI333" s="11" t="s">
        <v>14</v>
      </c>
      <c r="EJ333" s="11" t="s">
        <v>14</v>
      </c>
      <c r="EK333" s="11" t="s">
        <v>14</v>
      </c>
      <c r="EL333" s="11" t="s">
        <v>14</v>
      </c>
      <c r="EM333" s="11" t="s">
        <v>14</v>
      </c>
      <c r="EN333" s="11" t="s">
        <v>14</v>
      </c>
      <c r="EO333" s="11" t="s">
        <v>14</v>
      </c>
      <c r="EP333" s="11" t="s">
        <v>14</v>
      </c>
      <c r="EQ333" s="11" t="s">
        <v>14</v>
      </c>
      <c r="ER333" s="11" t="s">
        <v>14</v>
      </c>
      <c r="ES333" s="11" t="s">
        <v>14</v>
      </c>
      <c r="ET333" s="11" t="s">
        <v>14</v>
      </c>
      <c r="EU333" s="11" t="s">
        <v>14</v>
      </c>
      <c r="EV333" s="11" t="s">
        <v>14</v>
      </c>
      <c r="EW333" s="11" t="s">
        <v>14</v>
      </c>
      <c r="EX333" s="11" t="s">
        <v>14</v>
      </c>
      <c r="EY333" s="11" t="s">
        <v>14</v>
      </c>
      <c r="EZ333" s="11" t="s">
        <v>14</v>
      </c>
      <c r="FA333" s="11" t="s">
        <v>14</v>
      </c>
      <c r="FB333" s="11" t="s">
        <v>14</v>
      </c>
      <c r="FC333" s="11" t="s">
        <v>14</v>
      </c>
      <c r="FD333" s="11" t="s">
        <v>14</v>
      </c>
      <c r="FE333" s="11">
        <f t="shared" si="255"/>
        <v>0</v>
      </c>
      <c r="FF333" s="11">
        <f t="shared" si="255"/>
        <v>0</v>
      </c>
      <c r="FG333" s="11">
        <f t="shared" ref="FG333:FH333" si="277">IFERROR(FG86/FG36,0)</f>
        <v>0</v>
      </c>
      <c r="FH333" s="11">
        <f t="shared" si="277"/>
        <v>0</v>
      </c>
      <c r="FI333" s="11">
        <f t="shared" ref="FI333:FL333" si="278">IFERROR(FI86/FI36,0)</f>
        <v>0</v>
      </c>
      <c r="FJ333" s="11">
        <f t="shared" si="278"/>
        <v>0</v>
      </c>
      <c r="FK333" s="11">
        <f t="shared" si="278"/>
        <v>0</v>
      </c>
      <c r="FL333" s="11">
        <f t="shared" si="278"/>
        <v>0</v>
      </c>
      <c r="FM333" s="11">
        <f t="shared" ref="FM333:FV333" si="279">IFERROR(FM86/FM36,0)</f>
        <v>0</v>
      </c>
      <c r="FN333" s="11">
        <f t="shared" si="279"/>
        <v>0</v>
      </c>
      <c r="FO333" s="11">
        <f t="shared" si="279"/>
        <v>0</v>
      </c>
      <c r="FP333" s="11">
        <f t="shared" si="279"/>
        <v>0</v>
      </c>
      <c r="FQ333" s="11">
        <f t="shared" si="279"/>
        <v>0</v>
      </c>
      <c r="FR333" s="11">
        <f t="shared" si="279"/>
        <v>0</v>
      </c>
      <c r="FS333" s="11">
        <f t="shared" si="279"/>
        <v>0</v>
      </c>
      <c r="FT333" s="11">
        <f t="shared" si="279"/>
        <v>0</v>
      </c>
      <c r="FU333" s="11">
        <f t="shared" si="279"/>
        <v>0</v>
      </c>
      <c r="FV333" s="11">
        <f t="shared" si="279"/>
        <v>0</v>
      </c>
      <c r="FW333" s="11">
        <f t="shared" ref="FW333:GG333" si="280">IFERROR(FW86/FW36,0)</f>
        <v>0</v>
      </c>
      <c r="FX333" s="11">
        <f t="shared" si="280"/>
        <v>0</v>
      </c>
      <c r="FY333" s="11">
        <f t="shared" si="280"/>
        <v>0</v>
      </c>
      <c r="FZ333" s="11">
        <f t="shared" si="280"/>
        <v>0</v>
      </c>
      <c r="GA333" s="11">
        <f t="shared" si="280"/>
        <v>0</v>
      </c>
      <c r="GB333" s="11">
        <f t="shared" si="280"/>
        <v>0</v>
      </c>
      <c r="GC333" s="11">
        <f t="shared" si="280"/>
        <v>0</v>
      </c>
      <c r="GD333" s="11">
        <f t="shared" si="280"/>
        <v>0</v>
      </c>
      <c r="GE333" s="11">
        <f t="shared" si="280"/>
        <v>0</v>
      </c>
      <c r="GF333" s="11">
        <f t="shared" si="280"/>
        <v>0</v>
      </c>
      <c r="GG333" s="11">
        <f t="shared" si="280"/>
        <v>0</v>
      </c>
      <c r="GH333" s="11">
        <f t="shared" ref="GH333" si="281">IFERROR(GH86/GH36,0)</f>
        <v>0</v>
      </c>
      <c r="GI333" s="67">
        <f t="shared" si="261"/>
        <v>0</v>
      </c>
      <c r="GJ333" s="67" t="s">
        <v>14</v>
      </c>
      <c r="GK333" s="67" t="s">
        <v>14</v>
      </c>
      <c r="GL333" s="67" t="s">
        <v>14</v>
      </c>
      <c r="GM333" s="30"/>
      <c r="GN333" s="30"/>
      <c r="GO333" s="30"/>
      <c r="GP333" s="30"/>
    </row>
    <row r="334" spans="1:198" ht="32.25" customHeight="1" x14ac:dyDescent="0.3">
      <c r="B334" s="3" t="s">
        <v>3</v>
      </c>
      <c r="C334" s="3" t="s">
        <v>4</v>
      </c>
      <c r="D334" s="11" t="s">
        <v>14</v>
      </c>
      <c r="E334" s="11" t="s">
        <v>14</v>
      </c>
      <c r="F334" s="11" t="s">
        <v>14</v>
      </c>
      <c r="G334" s="11" t="s">
        <v>14</v>
      </c>
      <c r="H334" s="11" t="s">
        <v>14</v>
      </c>
      <c r="I334" s="11" t="s">
        <v>14</v>
      </c>
      <c r="J334" s="11" t="s">
        <v>14</v>
      </c>
      <c r="K334" s="11" t="s">
        <v>14</v>
      </c>
      <c r="L334" s="11" t="s">
        <v>14</v>
      </c>
      <c r="M334" s="11" t="s">
        <v>14</v>
      </c>
      <c r="N334" s="11" t="s">
        <v>14</v>
      </c>
      <c r="O334" s="11" t="s">
        <v>14</v>
      </c>
      <c r="P334" s="11" t="s">
        <v>14</v>
      </c>
      <c r="Q334" s="11" t="s">
        <v>14</v>
      </c>
      <c r="R334" s="11" t="s">
        <v>14</v>
      </c>
      <c r="S334" s="11" t="s">
        <v>14</v>
      </c>
      <c r="T334" s="11" t="s">
        <v>14</v>
      </c>
      <c r="U334" s="11" t="s">
        <v>14</v>
      </c>
      <c r="V334" s="11" t="s">
        <v>14</v>
      </c>
      <c r="W334" s="11" t="s">
        <v>14</v>
      </c>
      <c r="X334" s="11" t="s">
        <v>14</v>
      </c>
      <c r="Y334" s="11" t="s">
        <v>14</v>
      </c>
      <c r="Z334" s="11" t="s">
        <v>14</v>
      </c>
      <c r="AA334" s="11" t="s">
        <v>14</v>
      </c>
      <c r="AB334" s="11" t="s">
        <v>14</v>
      </c>
      <c r="AC334" s="11" t="s">
        <v>14</v>
      </c>
      <c r="AD334" s="11" t="s">
        <v>14</v>
      </c>
      <c r="AE334" s="11" t="s">
        <v>14</v>
      </c>
      <c r="AF334" s="11" t="s">
        <v>14</v>
      </c>
      <c r="AG334" s="11" t="s">
        <v>14</v>
      </c>
      <c r="AH334" s="11" t="s">
        <v>14</v>
      </c>
      <c r="AI334" s="11" t="s">
        <v>14</v>
      </c>
      <c r="AJ334" s="11" t="s">
        <v>14</v>
      </c>
      <c r="AK334" s="11" t="s">
        <v>14</v>
      </c>
      <c r="AL334" s="11" t="s">
        <v>14</v>
      </c>
      <c r="AM334" s="11" t="s">
        <v>14</v>
      </c>
      <c r="AN334" s="11" t="s">
        <v>14</v>
      </c>
      <c r="AO334" s="11" t="s">
        <v>14</v>
      </c>
      <c r="AP334" s="11" t="s">
        <v>14</v>
      </c>
      <c r="AQ334" s="11" t="s">
        <v>14</v>
      </c>
      <c r="AR334" s="11" t="s">
        <v>14</v>
      </c>
      <c r="AS334" s="11" t="s">
        <v>14</v>
      </c>
      <c r="AT334" s="11" t="s">
        <v>14</v>
      </c>
      <c r="AU334" s="11" t="s">
        <v>14</v>
      </c>
      <c r="AV334" s="11" t="s">
        <v>14</v>
      </c>
      <c r="AW334" s="11" t="s">
        <v>14</v>
      </c>
      <c r="AX334" s="11" t="s">
        <v>14</v>
      </c>
      <c r="AY334" s="11" t="s">
        <v>14</v>
      </c>
      <c r="AZ334" s="11" t="s">
        <v>14</v>
      </c>
      <c r="BA334" s="11" t="s">
        <v>14</v>
      </c>
      <c r="BB334" s="11" t="s">
        <v>14</v>
      </c>
      <c r="BC334" s="11" t="s">
        <v>14</v>
      </c>
      <c r="BD334" s="11" t="s">
        <v>14</v>
      </c>
      <c r="BE334" s="11" t="s">
        <v>14</v>
      </c>
      <c r="BF334" s="11" t="s">
        <v>14</v>
      </c>
      <c r="BG334" s="11" t="s">
        <v>14</v>
      </c>
      <c r="BH334" s="11" t="s">
        <v>14</v>
      </c>
      <c r="BI334" s="11" t="s">
        <v>14</v>
      </c>
      <c r="BJ334" s="11" t="s">
        <v>14</v>
      </c>
      <c r="BK334" s="11" t="s">
        <v>14</v>
      </c>
      <c r="BL334" s="11" t="s">
        <v>14</v>
      </c>
      <c r="BM334" s="11" t="s">
        <v>14</v>
      </c>
      <c r="BN334" s="11" t="s">
        <v>14</v>
      </c>
      <c r="BO334" s="11" t="s">
        <v>14</v>
      </c>
      <c r="BP334" s="11" t="s">
        <v>14</v>
      </c>
      <c r="BQ334" s="11" t="s">
        <v>14</v>
      </c>
      <c r="BR334" s="11" t="s">
        <v>14</v>
      </c>
      <c r="BS334" s="11" t="s">
        <v>14</v>
      </c>
      <c r="BT334" s="11" t="s">
        <v>14</v>
      </c>
      <c r="BU334" s="11" t="s">
        <v>14</v>
      </c>
      <c r="BV334" s="11" t="s">
        <v>14</v>
      </c>
      <c r="BW334" s="11" t="s">
        <v>14</v>
      </c>
      <c r="BX334" s="11" t="s">
        <v>14</v>
      </c>
      <c r="BY334" s="11" t="s">
        <v>14</v>
      </c>
      <c r="BZ334" s="11" t="s">
        <v>14</v>
      </c>
      <c r="CA334" s="11" t="s">
        <v>14</v>
      </c>
      <c r="CB334" s="11" t="s">
        <v>14</v>
      </c>
      <c r="CC334" s="11" t="s">
        <v>14</v>
      </c>
      <c r="CD334" s="11" t="s">
        <v>14</v>
      </c>
      <c r="CE334" s="11" t="s">
        <v>14</v>
      </c>
      <c r="CF334" s="11" t="s">
        <v>14</v>
      </c>
      <c r="CG334" s="11" t="s">
        <v>14</v>
      </c>
      <c r="CH334" s="11" t="s">
        <v>14</v>
      </c>
      <c r="CI334" s="11" t="s">
        <v>14</v>
      </c>
      <c r="CJ334" s="11" t="s">
        <v>14</v>
      </c>
      <c r="CK334" s="11" t="s">
        <v>14</v>
      </c>
      <c r="CL334" s="11" t="s">
        <v>14</v>
      </c>
      <c r="CM334" s="11" t="s">
        <v>14</v>
      </c>
      <c r="CN334" s="11" t="s">
        <v>14</v>
      </c>
      <c r="CO334" s="11" t="s">
        <v>14</v>
      </c>
      <c r="CP334" s="11" t="s">
        <v>14</v>
      </c>
      <c r="CQ334" s="11" t="s">
        <v>14</v>
      </c>
      <c r="CR334" s="11" t="s">
        <v>14</v>
      </c>
      <c r="CS334" s="11" t="s">
        <v>14</v>
      </c>
      <c r="CT334" s="11" t="s">
        <v>14</v>
      </c>
      <c r="CU334" s="11" t="s">
        <v>14</v>
      </c>
      <c r="CV334" s="11" t="s">
        <v>14</v>
      </c>
      <c r="CW334" s="11" t="s">
        <v>14</v>
      </c>
      <c r="CX334" s="11" t="s">
        <v>14</v>
      </c>
      <c r="CY334" s="11" t="s">
        <v>14</v>
      </c>
      <c r="CZ334" s="11" t="s">
        <v>14</v>
      </c>
      <c r="DA334" s="11" t="s">
        <v>14</v>
      </c>
      <c r="DB334" s="11" t="s">
        <v>14</v>
      </c>
      <c r="DC334" s="11" t="s">
        <v>14</v>
      </c>
      <c r="DD334" s="11" t="s">
        <v>14</v>
      </c>
      <c r="DE334" s="11" t="s">
        <v>14</v>
      </c>
      <c r="DF334" s="11" t="s">
        <v>14</v>
      </c>
      <c r="DG334" s="11" t="s">
        <v>14</v>
      </c>
      <c r="DH334" s="11" t="s">
        <v>14</v>
      </c>
      <c r="DI334" s="11" t="s">
        <v>14</v>
      </c>
      <c r="DJ334" s="11" t="s">
        <v>14</v>
      </c>
      <c r="DK334" s="11" t="s">
        <v>14</v>
      </c>
      <c r="DL334" s="11" t="s">
        <v>14</v>
      </c>
      <c r="DM334" s="11" t="s">
        <v>14</v>
      </c>
      <c r="DN334" s="11" t="s">
        <v>14</v>
      </c>
      <c r="DO334" s="11" t="s">
        <v>14</v>
      </c>
      <c r="DP334" s="11" t="s">
        <v>14</v>
      </c>
      <c r="DQ334" s="11" t="s">
        <v>14</v>
      </c>
      <c r="DR334" s="11" t="s">
        <v>14</v>
      </c>
      <c r="DS334" s="11" t="s">
        <v>14</v>
      </c>
      <c r="DT334" s="11" t="s">
        <v>14</v>
      </c>
      <c r="DU334" s="11" t="s">
        <v>14</v>
      </c>
      <c r="DV334" s="11" t="s">
        <v>14</v>
      </c>
      <c r="DW334" s="11" t="s">
        <v>14</v>
      </c>
      <c r="DX334" s="11" t="s">
        <v>14</v>
      </c>
      <c r="DY334" s="11" t="s">
        <v>14</v>
      </c>
      <c r="DZ334" s="11" t="s">
        <v>14</v>
      </c>
      <c r="EA334" s="11" t="s">
        <v>14</v>
      </c>
      <c r="EB334" s="11" t="s">
        <v>14</v>
      </c>
      <c r="EC334" s="11" t="s">
        <v>14</v>
      </c>
      <c r="ED334" s="11" t="s">
        <v>14</v>
      </c>
      <c r="EE334" s="11" t="s">
        <v>14</v>
      </c>
      <c r="EF334" s="11" t="s">
        <v>14</v>
      </c>
      <c r="EG334" s="11" t="s">
        <v>14</v>
      </c>
      <c r="EH334" s="11" t="s">
        <v>14</v>
      </c>
      <c r="EI334" s="11" t="s">
        <v>14</v>
      </c>
      <c r="EJ334" s="11" t="s">
        <v>14</v>
      </c>
      <c r="EK334" s="11" t="s">
        <v>14</v>
      </c>
      <c r="EL334" s="11" t="s">
        <v>14</v>
      </c>
      <c r="EM334" s="11" t="s">
        <v>14</v>
      </c>
      <c r="EN334" s="11" t="s">
        <v>14</v>
      </c>
      <c r="EO334" s="11" t="s">
        <v>14</v>
      </c>
      <c r="EP334" s="11" t="s">
        <v>14</v>
      </c>
      <c r="EQ334" s="11" t="s">
        <v>14</v>
      </c>
      <c r="ER334" s="11" t="s">
        <v>14</v>
      </c>
      <c r="ES334" s="11" t="s">
        <v>14</v>
      </c>
      <c r="ET334" s="11" t="s">
        <v>14</v>
      </c>
      <c r="EU334" s="11" t="s">
        <v>14</v>
      </c>
      <c r="EV334" s="11" t="s">
        <v>14</v>
      </c>
      <c r="EW334" s="11" t="s">
        <v>14</v>
      </c>
      <c r="EX334" s="11" t="s">
        <v>14</v>
      </c>
      <c r="EY334" s="11" t="s">
        <v>14</v>
      </c>
      <c r="EZ334" s="11" t="s">
        <v>14</v>
      </c>
      <c r="FA334" s="11" t="s">
        <v>14</v>
      </c>
      <c r="FB334" s="11" t="s">
        <v>14</v>
      </c>
      <c r="FC334" s="11" t="s">
        <v>14</v>
      </c>
      <c r="FD334" s="11" t="s">
        <v>14</v>
      </c>
      <c r="FE334" s="11">
        <f t="shared" si="255"/>
        <v>0</v>
      </c>
      <c r="FF334" s="11">
        <f t="shared" si="255"/>
        <v>0</v>
      </c>
      <c r="FG334" s="11">
        <f t="shared" ref="FG334:FH334" si="282">IFERROR(FG87/FG37,0)</f>
        <v>0</v>
      </c>
      <c r="FH334" s="11">
        <f t="shared" si="282"/>
        <v>0</v>
      </c>
      <c r="FI334" s="11">
        <f t="shared" ref="FI334:FL334" si="283">IFERROR(FI87/FI37,0)</f>
        <v>0</v>
      </c>
      <c r="FJ334" s="11">
        <f t="shared" si="283"/>
        <v>0</v>
      </c>
      <c r="FK334" s="11">
        <f t="shared" si="283"/>
        <v>0</v>
      </c>
      <c r="FL334" s="11">
        <f t="shared" si="283"/>
        <v>0</v>
      </c>
      <c r="FM334" s="11">
        <f t="shared" ref="FM334:FV334" si="284">IFERROR(FM87/FM37,0)</f>
        <v>0</v>
      </c>
      <c r="FN334" s="11">
        <f t="shared" si="284"/>
        <v>0</v>
      </c>
      <c r="FO334" s="11">
        <f t="shared" si="284"/>
        <v>0</v>
      </c>
      <c r="FP334" s="11">
        <f t="shared" si="284"/>
        <v>0</v>
      </c>
      <c r="FQ334" s="11">
        <f t="shared" si="284"/>
        <v>0</v>
      </c>
      <c r="FR334" s="11">
        <f t="shared" si="284"/>
        <v>0</v>
      </c>
      <c r="FS334" s="11">
        <f t="shared" si="284"/>
        <v>0</v>
      </c>
      <c r="FT334" s="11">
        <f t="shared" si="284"/>
        <v>0</v>
      </c>
      <c r="FU334" s="11">
        <f t="shared" si="284"/>
        <v>0</v>
      </c>
      <c r="FV334" s="11">
        <f t="shared" si="284"/>
        <v>0</v>
      </c>
      <c r="FW334" s="11">
        <f t="shared" ref="FW334:GG334" si="285">IFERROR(FW87/FW37,0)</f>
        <v>0</v>
      </c>
      <c r="FX334" s="11">
        <f t="shared" si="285"/>
        <v>0</v>
      </c>
      <c r="FY334" s="11">
        <f t="shared" si="285"/>
        <v>0</v>
      </c>
      <c r="FZ334" s="11">
        <f t="shared" si="285"/>
        <v>0</v>
      </c>
      <c r="GA334" s="11">
        <f t="shared" si="285"/>
        <v>0</v>
      </c>
      <c r="GB334" s="11">
        <f t="shared" si="285"/>
        <v>0</v>
      </c>
      <c r="GC334" s="11">
        <f t="shared" si="285"/>
        <v>0</v>
      </c>
      <c r="GD334" s="11">
        <f t="shared" si="285"/>
        <v>0</v>
      </c>
      <c r="GE334" s="11">
        <f t="shared" si="285"/>
        <v>0</v>
      </c>
      <c r="GF334" s="11">
        <f t="shared" si="285"/>
        <v>0</v>
      </c>
      <c r="GG334" s="11">
        <f t="shared" si="285"/>
        <v>0</v>
      </c>
      <c r="GH334" s="11">
        <f t="shared" ref="GH334" si="286">IFERROR(GH87/GH37,0)</f>
        <v>0</v>
      </c>
      <c r="GI334" s="67">
        <f t="shared" si="261"/>
        <v>0</v>
      </c>
      <c r="GJ334" s="67" t="s">
        <v>14</v>
      </c>
      <c r="GK334" s="67" t="s">
        <v>14</v>
      </c>
      <c r="GL334" s="67" t="s">
        <v>14</v>
      </c>
      <c r="GM334" s="30"/>
      <c r="GN334" s="30"/>
      <c r="GO334" s="30"/>
      <c r="GP334" s="30"/>
    </row>
    <row r="335" spans="1:198" ht="32.25" customHeight="1" x14ac:dyDescent="0.3">
      <c r="B335" s="3" t="s">
        <v>11</v>
      </c>
      <c r="C335" s="3" t="s">
        <v>12</v>
      </c>
      <c r="D335" s="11" t="s">
        <v>14</v>
      </c>
      <c r="E335" s="11" t="s">
        <v>14</v>
      </c>
      <c r="F335" s="11" t="s">
        <v>14</v>
      </c>
      <c r="G335" s="11" t="s">
        <v>14</v>
      </c>
      <c r="H335" s="11" t="s">
        <v>14</v>
      </c>
      <c r="I335" s="11" t="s">
        <v>14</v>
      </c>
      <c r="J335" s="11" t="s">
        <v>14</v>
      </c>
      <c r="K335" s="11" t="s">
        <v>14</v>
      </c>
      <c r="L335" s="11" t="s">
        <v>14</v>
      </c>
      <c r="M335" s="11" t="s">
        <v>14</v>
      </c>
      <c r="N335" s="11" t="s">
        <v>14</v>
      </c>
      <c r="O335" s="11" t="s">
        <v>14</v>
      </c>
      <c r="P335" s="11" t="s">
        <v>14</v>
      </c>
      <c r="Q335" s="11" t="s">
        <v>14</v>
      </c>
      <c r="R335" s="11" t="s">
        <v>14</v>
      </c>
      <c r="S335" s="11" t="s">
        <v>14</v>
      </c>
      <c r="T335" s="11" t="s">
        <v>14</v>
      </c>
      <c r="U335" s="11" t="s">
        <v>14</v>
      </c>
      <c r="V335" s="11" t="s">
        <v>14</v>
      </c>
      <c r="W335" s="11" t="s">
        <v>14</v>
      </c>
      <c r="X335" s="11" t="s">
        <v>14</v>
      </c>
      <c r="Y335" s="11" t="s">
        <v>14</v>
      </c>
      <c r="Z335" s="11" t="s">
        <v>14</v>
      </c>
      <c r="AA335" s="11" t="s">
        <v>14</v>
      </c>
      <c r="AB335" s="11" t="s">
        <v>14</v>
      </c>
      <c r="AC335" s="11" t="s">
        <v>14</v>
      </c>
      <c r="AD335" s="11" t="s">
        <v>14</v>
      </c>
      <c r="AE335" s="11" t="s">
        <v>14</v>
      </c>
      <c r="AF335" s="11" t="s">
        <v>14</v>
      </c>
      <c r="AG335" s="11" t="s">
        <v>14</v>
      </c>
      <c r="AH335" s="11" t="s">
        <v>14</v>
      </c>
      <c r="AI335" s="11" t="s">
        <v>14</v>
      </c>
      <c r="AJ335" s="11" t="s">
        <v>14</v>
      </c>
      <c r="AK335" s="11" t="s">
        <v>14</v>
      </c>
      <c r="AL335" s="11" t="s">
        <v>14</v>
      </c>
      <c r="AM335" s="11" t="s">
        <v>14</v>
      </c>
      <c r="AN335" s="11" t="s">
        <v>14</v>
      </c>
      <c r="AO335" s="11" t="s">
        <v>14</v>
      </c>
      <c r="AP335" s="11" t="s">
        <v>14</v>
      </c>
      <c r="AQ335" s="11" t="s">
        <v>14</v>
      </c>
      <c r="AR335" s="11" t="s">
        <v>14</v>
      </c>
      <c r="AS335" s="11" t="s">
        <v>14</v>
      </c>
      <c r="AT335" s="11" t="s">
        <v>14</v>
      </c>
      <c r="AU335" s="11" t="s">
        <v>14</v>
      </c>
      <c r="AV335" s="11" t="s">
        <v>14</v>
      </c>
      <c r="AW335" s="11" t="s">
        <v>14</v>
      </c>
      <c r="AX335" s="11" t="s">
        <v>14</v>
      </c>
      <c r="AY335" s="11" t="s">
        <v>14</v>
      </c>
      <c r="AZ335" s="11" t="s">
        <v>14</v>
      </c>
      <c r="BA335" s="11" t="s">
        <v>14</v>
      </c>
      <c r="BB335" s="11" t="s">
        <v>14</v>
      </c>
      <c r="BC335" s="11" t="s">
        <v>14</v>
      </c>
      <c r="BD335" s="11" t="s">
        <v>14</v>
      </c>
      <c r="BE335" s="11" t="s">
        <v>14</v>
      </c>
      <c r="BF335" s="11" t="s">
        <v>14</v>
      </c>
      <c r="BG335" s="11" t="s">
        <v>14</v>
      </c>
      <c r="BH335" s="11" t="s">
        <v>14</v>
      </c>
      <c r="BI335" s="11" t="s">
        <v>14</v>
      </c>
      <c r="BJ335" s="11" t="s">
        <v>14</v>
      </c>
      <c r="BK335" s="11" t="s">
        <v>14</v>
      </c>
      <c r="BL335" s="11" t="s">
        <v>14</v>
      </c>
      <c r="BM335" s="11" t="s">
        <v>14</v>
      </c>
      <c r="BN335" s="11" t="s">
        <v>14</v>
      </c>
      <c r="BO335" s="11" t="s">
        <v>14</v>
      </c>
      <c r="BP335" s="11" t="s">
        <v>14</v>
      </c>
      <c r="BQ335" s="11" t="s">
        <v>14</v>
      </c>
      <c r="BR335" s="11" t="s">
        <v>14</v>
      </c>
      <c r="BS335" s="11" t="s">
        <v>14</v>
      </c>
      <c r="BT335" s="11" t="s">
        <v>14</v>
      </c>
      <c r="BU335" s="11" t="s">
        <v>14</v>
      </c>
      <c r="BV335" s="11" t="s">
        <v>14</v>
      </c>
      <c r="BW335" s="11" t="s">
        <v>14</v>
      </c>
      <c r="BX335" s="11" t="s">
        <v>14</v>
      </c>
      <c r="BY335" s="11" t="s">
        <v>14</v>
      </c>
      <c r="BZ335" s="11" t="s">
        <v>14</v>
      </c>
      <c r="CA335" s="11" t="s">
        <v>14</v>
      </c>
      <c r="CB335" s="11" t="s">
        <v>14</v>
      </c>
      <c r="CC335" s="11" t="s">
        <v>14</v>
      </c>
      <c r="CD335" s="11" t="s">
        <v>14</v>
      </c>
      <c r="CE335" s="11" t="s">
        <v>14</v>
      </c>
      <c r="CF335" s="11" t="s">
        <v>14</v>
      </c>
      <c r="CG335" s="11" t="s">
        <v>14</v>
      </c>
      <c r="CH335" s="11" t="s">
        <v>14</v>
      </c>
      <c r="CI335" s="11" t="s">
        <v>14</v>
      </c>
      <c r="CJ335" s="11" t="s">
        <v>14</v>
      </c>
      <c r="CK335" s="11" t="s">
        <v>14</v>
      </c>
      <c r="CL335" s="11" t="s">
        <v>14</v>
      </c>
      <c r="CM335" s="11" t="s">
        <v>14</v>
      </c>
      <c r="CN335" s="11" t="s">
        <v>14</v>
      </c>
      <c r="CO335" s="11" t="s">
        <v>14</v>
      </c>
      <c r="CP335" s="11" t="s">
        <v>14</v>
      </c>
      <c r="CQ335" s="11" t="s">
        <v>14</v>
      </c>
      <c r="CR335" s="11" t="s">
        <v>14</v>
      </c>
      <c r="CS335" s="11" t="s">
        <v>14</v>
      </c>
      <c r="CT335" s="11" t="s">
        <v>14</v>
      </c>
      <c r="CU335" s="11" t="s">
        <v>14</v>
      </c>
      <c r="CV335" s="11" t="s">
        <v>14</v>
      </c>
      <c r="CW335" s="11" t="s">
        <v>14</v>
      </c>
      <c r="CX335" s="11" t="s">
        <v>14</v>
      </c>
      <c r="CY335" s="11" t="s">
        <v>14</v>
      </c>
      <c r="CZ335" s="11" t="s">
        <v>14</v>
      </c>
      <c r="DA335" s="11" t="s">
        <v>14</v>
      </c>
      <c r="DB335" s="11" t="s">
        <v>14</v>
      </c>
      <c r="DC335" s="11" t="s">
        <v>14</v>
      </c>
      <c r="DD335" s="11" t="s">
        <v>14</v>
      </c>
      <c r="DE335" s="11" t="s">
        <v>14</v>
      </c>
      <c r="DF335" s="11" t="s">
        <v>14</v>
      </c>
      <c r="DG335" s="11" t="s">
        <v>14</v>
      </c>
      <c r="DH335" s="11" t="s">
        <v>14</v>
      </c>
      <c r="DI335" s="11" t="s">
        <v>14</v>
      </c>
      <c r="DJ335" s="11" t="s">
        <v>14</v>
      </c>
      <c r="DK335" s="11" t="s">
        <v>14</v>
      </c>
      <c r="DL335" s="11" t="s">
        <v>14</v>
      </c>
      <c r="DM335" s="11" t="s">
        <v>14</v>
      </c>
      <c r="DN335" s="11" t="s">
        <v>14</v>
      </c>
      <c r="DO335" s="11" t="s">
        <v>14</v>
      </c>
      <c r="DP335" s="11" t="s">
        <v>14</v>
      </c>
      <c r="DQ335" s="11" t="s">
        <v>14</v>
      </c>
      <c r="DR335" s="11" t="s">
        <v>14</v>
      </c>
      <c r="DS335" s="11" t="s">
        <v>14</v>
      </c>
      <c r="DT335" s="11" t="s">
        <v>14</v>
      </c>
      <c r="DU335" s="11" t="s">
        <v>14</v>
      </c>
      <c r="DV335" s="11" t="s">
        <v>14</v>
      </c>
      <c r="DW335" s="11" t="s">
        <v>14</v>
      </c>
      <c r="DX335" s="11" t="s">
        <v>14</v>
      </c>
      <c r="DY335" s="11" t="s">
        <v>14</v>
      </c>
      <c r="DZ335" s="11" t="s">
        <v>14</v>
      </c>
      <c r="EA335" s="11" t="s">
        <v>14</v>
      </c>
      <c r="EB335" s="11" t="s">
        <v>14</v>
      </c>
      <c r="EC335" s="11" t="s">
        <v>14</v>
      </c>
      <c r="ED335" s="11" t="s">
        <v>14</v>
      </c>
      <c r="EE335" s="11" t="s">
        <v>14</v>
      </c>
      <c r="EF335" s="11" t="s">
        <v>14</v>
      </c>
      <c r="EG335" s="11" t="s">
        <v>14</v>
      </c>
      <c r="EH335" s="11" t="s">
        <v>14</v>
      </c>
      <c r="EI335" s="11" t="s">
        <v>14</v>
      </c>
      <c r="EJ335" s="11" t="s">
        <v>14</v>
      </c>
      <c r="EK335" s="11" t="s">
        <v>14</v>
      </c>
      <c r="EL335" s="11" t="s">
        <v>14</v>
      </c>
      <c r="EM335" s="11" t="s">
        <v>14</v>
      </c>
      <c r="EN335" s="11" t="s">
        <v>14</v>
      </c>
      <c r="EO335" s="11" t="s">
        <v>14</v>
      </c>
      <c r="EP335" s="11" t="s">
        <v>14</v>
      </c>
      <c r="EQ335" s="11" t="s">
        <v>14</v>
      </c>
      <c r="ER335" s="11" t="s">
        <v>14</v>
      </c>
      <c r="ES335" s="11" t="s">
        <v>14</v>
      </c>
      <c r="ET335" s="11" t="s">
        <v>14</v>
      </c>
      <c r="EU335" s="11" t="s">
        <v>14</v>
      </c>
      <c r="EV335" s="11" t="s">
        <v>14</v>
      </c>
      <c r="EW335" s="11" t="s">
        <v>14</v>
      </c>
      <c r="EX335" s="11" t="s">
        <v>14</v>
      </c>
      <c r="EY335" s="11" t="s">
        <v>14</v>
      </c>
      <c r="EZ335" s="11" t="s">
        <v>14</v>
      </c>
      <c r="FA335" s="11" t="s">
        <v>14</v>
      </c>
      <c r="FB335" s="11" t="s">
        <v>14</v>
      </c>
      <c r="FC335" s="11" t="s">
        <v>14</v>
      </c>
      <c r="FD335" s="11" t="s">
        <v>14</v>
      </c>
      <c r="FE335" s="11">
        <f t="shared" si="255"/>
        <v>0</v>
      </c>
      <c r="FF335" s="11">
        <f t="shared" si="255"/>
        <v>0</v>
      </c>
      <c r="FG335" s="11">
        <f t="shared" ref="FG335:FH335" si="287">IFERROR(FG88/FG38,0)</f>
        <v>0</v>
      </c>
      <c r="FH335" s="11">
        <f t="shared" si="287"/>
        <v>0</v>
      </c>
      <c r="FI335" s="11">
        <f t="shared" ref="FI335:FL335" si="288">IFERROR(FI88/FI38,0)</f>
        <v>0</v>
      </c>
      <c r="FJ335" s="11">
        <f t="shared" si="288"/>
        <v>0</v>
      </c>
      <c r="FK335" s="11">
        <f t="shared" si="288"/>
        <v>0</v>
      </c>
      <c r="FL335" s="11">
        <f t="shared" si="288"/>
        <v>0</v>
      </c>
      <c r="FM335" s="11">
        <f t="shared" ref="FM335:FV335" si="289">IFERROR(FM88/FM38,0)</f>
        <v>0</v>
      </c>
      <c r="FN335" s="11">
        <f t="shared" si="289"/>
        <v>72.5</v>
      </c>
      <c r="FO335" s="11">
        <f t="shared" si="289"/>
        <v>87.666666666666671</v>
      </c>
      <c r="FP335" s="11">
        <f t="shared" si="289"/>
        <v>40</v>
      </c>
      <c r="FQ335" s="11">
        <f t="shared" si="289"/>
        <v>80.916666666666671</v>
      </c>
      <c r="FR335" s="11">
        <f t="shared" si="289"/>
        <v>98.6</v>
      </c>
      <c r="FS335" s="11">
        <f t="shared" si="289"/>
        <v>79.25</v>
      </c>
      <c r="FT335" s="11">
        <f t="shared" si="289"/>
        <v>52</v>
      </c>
      <c r="FU335" s="11">
        <f t="shared" si="289"/>
        <v>228.25</v>
      </c>
      <c r="FV335" s="11">
        <f t="shared" si="289"/>
        <v>187.5</v>
      </c>
      <c r="FW335" s="11">
        <f t="shared" ref="FW335:GG335" si="290">IFERROR(FW88/FW38,0)</f>
        <v>174.5</v>
      </c>
      <c r="FX335" s="11">
        <f t="shared" si="290"/>
        <v>103.33333333333333</v>
      </c>
      <c r="FY335" s="11">
        <f t="shared" si="290"/>
        <v>532.25</v>
      </c>
      <c r="FZ335" s="11">
        <f t="shared" si="290"/>
        <v>111.625</v>
      </c>
      <c r="GA335" s="11">
        <f t="shared" si="290"/>
        <v>180</v>
      </c>
      <c r="GB335" s="11">
        <f t="shared" si="290"/>
        <v>69.333333333333329</v>
      </c>
      <c r="GC335" s="11">
        <f t="shared" si="290"/>
        <v>111.77777777777777</v>
      </c>
      <c r="GD335" s="11">
        <f t="shared" si="290"/>
        <v>117.28</v>
      </c>
      <c r="GE335" s="11">
        <f t="shared" si="290"/>
        <v>128.375</v>
      </c>
      <c r="GF335" s="11">
        <f t="shared" si="290"/>
        <v>52</v>
      </c>
      <c r="GG335" s="11">
        <f t="shared" si="290"/>
        <v>81</v>
      </c>
      <c r="GH335" s="11">
        <f t="shared" ref="GH335" si="291">IFERROR(GH88/GH38,0)</f>
        <v>29.666666666666668</v>
      </c>
      <c r="GI335" s="67">
        <f t="shared" si="261"/>
        <v>87.260814814814822</v>
      </c>
      <c r="GJ335" s="67" t="s">
        <v>14</v>
      </c>
      <c r="GK335" s="67" t="s">
        <v>14</v>
      </c>
      <c r="GL335" s="67" t="s">
        <v>14</v>
      </c>
      <c r="GM335" s="30"/>
      <c r="GN335" s="30"/>
      <c r="GO335" s="30"/>
      <c r="GP335" s="30"/>
    </row>
    <row r="336" spans="1:198" ht="32.25" customHeight="1" x14ac:dyDescent="0.3">
      <c r="B336" s="3" t="s">
        <v>15</v>
      </c>
      <c r="C336" s="3" t="s">
        <v>16</v>
      </c>
      <c r="D336" s="11" t="s">
        <v>14</v>
      </c>
      <c r="E336" s="11" t="s">
        <v>14</v>
      </c>
      <c r="F336" s="11" t="s">
        <v>14</v>
      </c>
      <c r="G336" s="11" t="s">
        <v>14</v>
      </c>
      <c r="H336" s="11" t="s">
        <v>14</v>
      </c>
      <c r="I336" s="11" t="s">
        <v>14</v>
      </c>
      <c r="J336" s="11" t="s">
        <v>14</v>
      </c>
      <c r="K336" s="11" t="s">
        <v>14</v>
      </c>
      <c r="L336" s="11" t="s">
        <v>14</v>
      </c>
      <c r="M336" s="11" t="s">
        <v>14</v>
      </c>
      <c r="N336" s="11" t="s">
        <v>14</v>
      </c>
      <c r="O336" s="11" t="s">
        <v>14</v>
      </c>
      <c r="P336" s="11" t="s">
        <v>14</v>
      </c>
      <c r="Q336" s="11" t="s">
        <v>14</v>
      </c>
      <c r="R336" s="11" t="s">
        <v>14</v>
      </c>
      <c r="S336" s="11" t="s">
        <v>14</v>
      </c>
      <c r="T336" s="11" t="s">
        <v>14</v>
      </c>
      <c r="U336" s="11" t="s">
        <v>14</v>
      </c>
      <c r="V336" s="11" t="s">
        <v>14</v>
      </c>
      <c r="W336" s="11" t="s">
        <v>14</v>
      </c>
      <c r="X336" s="11" t="s">
        <v>14</v>
      </c>
      <c r="Y336" s="11" t="s">
        <v>14</v>
      </c>
      <c r="Z336" s="11" t="s">
        <v>14</v>
      </c>
      <c r="AA336" s="11" t="s">
        <v>14</v>
      </c>
      <c r="AB336" s="11" t="s">
        <v>14</v>
      </c>
      <c r="AC336" s="11" t="s">
        <v>14</v>
      </c>
      <c r="AD336" s="11" t="s">
        <v>14</v>
      </c>
      <c r="AE336" s="11" t="s">
        <v>14</v>
      </c>
      <c r="AF336" s="11" t="s">
        <v>14</v>
      </c>
      <c r="AG336" s="11" t="s">
        <v>14</v>
      </c>
      <c r="AH336" s="11" t="s">
        <v>14</v>
      </c>
      <c r="AI336" s="11" t="s">
        <v>14</v>
      </c>
      <c r="AJ336" s="11" t="s">
        <v>14</v>
      </c>
      <c r="AK336" s="11" t="s">
        <v>14</v>
      </c>
      <c r="AL336" s="11" t="s">
        <v>14</v>
      </c>
      <c r="AM336" s="11" t="s">
        <v>14</v>
      </c>
      <c r="AN336" s="11" t="s">
        <v>14</v>
      </c>
      <c r="AO336" s="11" t="s">
        <v>14</v>
      </c>
      <c r="AP336" s="11" t="s">
        <v>14</v>
      </c>
      <c r="AQ336" s="11" t="s">
        <v>14</v>
      </c>
      <c r="AR336" s="11" t="s">
        <v>14</v>
      </c>
      <c r="AS336" s="11" t="s">
        <v>14</v>
      </c>
      <c r="AT336" s="11" t="s">
        <v>14</v>
      </c>
      <c r="AU336" s="11" t="s">
        <v>14</v>
      </c>
      <c r="AV336" s="11" t="s">
        <v>14</v>
      </c>
      <c r="AW336" s="11" t="s">
        <v>14</v>
      </c>
      <c r="AX336" s="11" t="s">
        <v>14</v>
      </c>
      <c r="AY336" s="11" t="s">
        <v>14</v>
      </c>
      <c r="AZ336" s="11" t="s">
        <v>14</v>
      </c>
      <c r="BA336" s="11" t="s">
        <v>14</v>
      </c>
      <c r="BB336" s="11" t="s">
        <v>14</v>
      </c>
      <c r="BC336" s="11" t="s">
        <v>14</v>
      </c>
      <c r="BD336" s="11" t="s">
        <v>14</v>
      </c>
      <c r="BE336" s="11" t="s">
        <v>14</v>
      </c>
      <c r="BF336" s="11" t="s">
        <v>14</v>
      </c>
      <c r="BG336" s="11" t="s">
        <v>14</v>
      </c>
      <c r="BH336" s="11" t="s">
        <v>14</v>
      </c>
      <c r="BI336" s="11" t="s">
        <v>14</v>
      </c>
      <c r="BJ336" s="11" t="s">
        <v>14</v>
      </c>
      <c r="BK336" s="11" t="s">
        <v>14</v>
      </c>
      <c r="BL336" s="11" t="s">
        <v>14</v>
      </c>
      <c r="BM336" s="11" t="s">
        <v>14</v>
      </c>
      <c r="BN336" s="11" t="s">
        <v>14</v>
      </c>
      <c r="BO336" s="11" t="s">
        <v>14</v>
      </c>
      <c r="BP336" s="11" t="s">
        <v>14</v>
      </c>
      <c r="BQ336" s="11" t="s">
        <v>14</v>
      </c>
      <c r="BR336" s="11" t="s">
        <v>14</v>
      </c>
      <c r="BS336" s="11" t="s">
        <v>14</v>
      </c>
      <c r="BT336" s="11" t="s">
        <v>14</v>
      </c>
      <c r="BU336" s="11" t="s">
        <v>14</v>
      </c>
      <c r="BV336" s="11" t="s">
        <v>14</v>
      </c>
      <c r="BW336" s="11" t="s">
        <v>14</v>
      </c>
      <c r="BX336" s="11" t="s">
        <v>14</v>
      </c>
      <c r="BY336" s="11" t="s">
        <v>14</v>
      </c>
      <c r="BZ336" s="11" t="s">
        <v>14</v>
      </c>
      <c r="CA336" s="11" t="s">
        <v>14</v>
      </c>
      <c r="CB336" s="11" t="s">
        <v>14</v>
      </c>
      <c r="CC336" s="11" t="s">
        <v>14</v>
      </c>
      <c r="CD336" s="11" t="s">
        <v>14</v>
      </c>
      <c r="CE336" s="11" t="s">
        <v>14</v>
      </c>
      <c r="CF336" s="11" t="s">
        <v>14</v>
      </c>
      <c r="CG336" s="11" t="s">
        <v>14</v>
      </c>
      <c r="CH336" s="11" t="s">
        <v>14</v>
      </c>
      <c r="CI336" s="11" t="s">
        <v>14</v>
      </c>
      <c r="CJ336" s="11" t="s">
        <v>14</v>
      </c>
      <c r="CK336" s="11" t="s">
        <v>14</v>
      </c>
      <c r="CL336" s="11" t="s">
        <v>14</v>
      </c>
      <c r="CM336" s="11" t="s">
        <v>14</v>
      </c>
      <c r="CN336" s="11" t="s">
        <v>14</v>
      </c>
      <c r="CO336" s="11" t="s">
        <v>14</v>
      </c>
      <c r="CP336" s="11" t="s">
        <v>14</v>
      </c>
      <c r="CQ336" s="11" t="s">
        <v>14</v>
      </c>
      <c r="CR336" s="11" t="s">
        <v>14</v>
      </c>
      <c r="CS336" s="11" t="s">
        <v>14</v>
      </c>
      <c r="CT336" s="11" t="s">
        <v>14</v>
      </c>
      <c r="CU336" s="11" t="s">
        <v>14</v>
      </c>
      <c r="CV336" s="11" t="s">
        <v>14</v>
      </c>
      <c r="CW336" s="11" t="s">
        <v>14</v>
      </c>
      <c r="CX336" s="11" t="s">
        <v>14</v>
      </c>
      <c r="CY336" s="11" t="s">
        <v>14</v>
      </c>
      <c r="CZ336" s="11" t="s">
        <v>14</v>
      </c>
      <c r="DA336" s="11" t="s">
        <v>14</v>
      </c>
      <c r="DB336" s="11" t="s">
        <v>14</v>
      </c>
      <c r="DC336" s="11" t="s">
        <v>14</v>
      </c>
      <c r="DD336" s="11" t="s">
        <v>14</v>
      </c>
      <c r="DE336" s="11" t="s">
        <v>14</v>
      </c>
      <c r="DF336" s="11" t="s">
        <v>14</v>
      </c>
      <c r="DG336" s="11" t="s">
        <v>14</v>
      </c>
      <c r="DH336" s="11" t="s">
        <v>14</v>
      </c>
      <c r="DI336" s="11" t="s">
        <v>14</v>
      </c>
      <c r="DJ336" s="11" t="s">
        <v>14</v>
      </c>
      <c r="DK336" s="11" t="s">
        <v>14</v>
      </c>
      <c r="DL336" s="11" t="s">
        <v>14</v>
      </c>
      <c r="DM336" s="11" t="s">
        <v>14</v>
      </c>
      <c r="DN336" s="11" t="s">
        <v>14</v>
      </c>
      <c r="DO336" s="11" t="s">
        <v>14</v>
      </c>
      <c r="DP336" s="11" t="s">
        <v>14</v>
      </c>
      <c r="DQ336" s="11" t="s">
        <v>14</v>
      </c>
      <c r="DR336" s="11" t="s">
        <v>14</v>
      </c>
      <c r="DS336" s="11" t="s">
        <v>14</v>
      </c>
      <c r="DT336" s="11" t="s">
        <v>14</v>
      </c>
      <c r="DU336" s="11" t="s">
        <v>14</v>
      </c>
      <c r="DV336" s="11" t="s">
        <v>14</v>
      </c>
      <c r="DW336" s="11" t="s">
        <v>14</v>
      </c>
      <c r="DX336" s="11" t="s">
        <v>14</v>
      </c>
      <c r="DY336" s="11" t="s">
        <v>14</v>
      </c>
      <c r="DZ336" s="11" t="s">
        <v>14</v>
      </c>
      <c r="EA336" s="11" t="s">
        <v>14</v>
      </c>
      <c r="EB336" s="11" t="s">
        <v>14</v>
      </c>
      <c r="EC336" s="11" t="s">
        <v>14</v>
      </c>
      <c r="ED336" s="11" t="s">
        <v>14</v>
      </c>
      <c r="EE336" s="11" t="s">
        <v>14</v>
      </c>
      <c r="EF336" s="11" t="s">
        <v>14</v>
      </c>
      <c r="EG336" s="11" t="s">
        <v>14</v>
      </c>
      <c r="EH336" s="11" t="s">
        <v>14</v>
      </c>
      <c r="EI336" s="11" t="s">
        <v>14</v>
      </c>
      <c r="EJ336" s="11" t="s">
        <v>14</v>
      </c>
      <c r="EK336" s="11" t="s">
        <v>14</v>
      </c>
      <c r="EL336" s="11" t="s">
        <v>14</v>
      </c>
      <c r="EM336" s="11" t="s">
        <v>14</v>
      </c>
      <c r="EN336" s="11" t="s">
        <v>14</v>
      </c>
      <c r="EO336" s="11" t="s">
        <v>14</v>
      </c>
      <c r="EP336" s="11" t="s">
        <v>14</v>
      </c>
      <c r="EQ336" s="11" t="s">
        <v>14</v>
      </c>
      <c r="ER336" s="11" t="s">
        <v>14</v>
      </c>
      <c r="ES336" s="11" t="s">
        <v>14</v>
      </c>
      <c r="ET336" s="11" t="s">
        <v>14</v>
      </c>
      <c r="EU336" s="11" t="s">
        <v>14</v>
      </c>
      <c r="EV336" s="11" t="s">
        <v>14</v>
      </c>
      <c r="EW336" s="11" t="s">
        <v>14</v>
      </c>
      <c r="EX336" s="11" t="s">
        <v>14</v>
      </c>
      <c r="EY336" s="11" t="s">
        <v>14</v>
      </c>
      <c r="EZ336" s="11" t="s">
        <v>14</v>
      </c>
      <c r="FA336" s="11" t="s">
        <v>14</v>
      </c>
      <c r="FB336" s="11" t="s">
        <v>14</v>
      </c>
      <c r="FC336" s="11" t="s">
        <v>14</v>
      </c>
      <c r="FD336" s="11" t="s">
        <v>14</v>
      </c>
      <c r="FE336" s="11">
        <f t="shared" si="255"/>
        <v>0</v>
      </c>
      <c r="FF336" s="11">
        <f t="shared" si="255"/>
        <v>355</v>
      </c>
      <c r="FG336" s="11">
        <f t="shared" ref="FG336:FH336" si="292">IFERROR(FG89/FG39,0)</f>
        <v>757.5</v>
      </c>
      <c r="FH336" s="11">
        <f t="shared" si="292"/>
        <v>0</v>
      </c>
      <c r="FI336" s="11">
        <f t="shared" ref="FI336:FL336" si="293">IFERROR(FI89/FI39,0)</f>
        <v>11.798507462686567</v>
      </c>
      <c r="FJ336" s="11">
        <f t="shared" si="293"/>
        <v>13.005278592375367</v>
      </c>
      <c r="FK336" s="11">
        <f t="shared" si="293"/>
        <v>14.551346153846154</v>
      </c>
      <c r="FL336" s="11">
        <f t="shared" si="293"/>
        <v>13.639344262295081</v>
      </c>
      <c r="FM336" s="11">
        <f t="shared" ref="FM336:FV336" si="294">IFERROR(FM89/FM39,0)</f>
        <v>13.249279538904899</v>
      </c>
      <c r="FN336" s="11">
        <f t="shared" si="294"/>
        <v>14.849137931034482</v>
      </c>
      <c r="FO336" s="11">
        <f t="shared" si="294"/>
        <v>17.653343023255815</v>
      </c>
      <c r="FP336" s="11">
        <f t="shared" si="294"/>
        <v>36.933436532507741</v>
      </c>
      <c r="FQ336" s="11">
        <f t="shared" si="294"/>
        <v>19.072916666666668</v>
      </c>
      <c r="FR336" s="11">
        <f t="shared" si="294"/>
        <v>25.5</v>
      </c>
      <c r="FS336" s="11">
        <f t="shared" si="294"/>
        <v>14.049450549450549</v>
      </c>
      <c r="FT336" s="11">
        <f t="shared" si="294"/>
        <v>18.24933110367893</v>
      </c>
      <c r="FU336" s="11">
        <f t="shared" si="294"/>
        <v>18.398891966759003</v>
      </c>
      <c r="FV336" s="11">
        <f t="shared" si="294"/>
        <v>15.441326530612244</v>
      </c>
      <c r="FW336" s="11">
        <f t="shared" ref="FW336:GG336" si="295">IFERROR(FW89/FW39,0)</f>
        <v>20.827205882352942</v>
      </c>
      <c r="FX336" s="11">
        <f t="shared" si="295"/>
        <v>23.30859375</v>
      </c>
      <c r="FY336" s="11">
        <f t="shared" si="295"/>
        <v>26.18213389121339</v>
      </c>
      <c r="FZ336" s="11">
        <f t="shared" si="295"/>
        <v>21.7518138424821</v>
      </c>
      <c r="GA336" s="11">
        <f t="shared" si="295"/>
        <v>16.350923482849606</v>
      </c>
      <c r="GB336" s="11">
        <f t="shared" si="295"/>
        <v>19.208484848484851</v>
      </c>
      <c r="GC336" s="11">
        <f t="shared" si="295"/>
        <v>19.995348837209303</v>
      </c>
      <c r="GD336" s="11">
        <f t="shared" si="295"/>
        <v>23.606735751295339</v>
      </c>
      <c r="GE336" s="11">
        <f t="shared" si="295"/>
        <v>15.532921810699589</v>
      </c>
      <c r="GF336" s="11">
        <f t="shared" si="295"/>
        <v>16.177360774818403</v>
      </c>
      <c r="GG336" s="11">
        <f t="shared" si="295"/>
        <v>16.181806775407779</v>
      </c>
      <c r="GH336" s="11">
        <f t="shared" ref="GH336" si="296">IFERROR(GH89/GH39,0)</f>
        <v>17.269922879177379</v>
      </c>
      <c r="GI336" s="67">
        <f t="shared" si="261"/>
        <v>53.176161428002146</v>
      </c>
      <c r="GJ336" s="67" t="s">
        <v>14</v>
      </c>
      <c r="GK336" s="67" t="s">
        <v>14</v>
      </c>
      <c r="GL336" s="67" t="s">
        <v>14</v>
      </c>
      <c r="GM336" s="30"/>
      <c r="GN336" s="30"/>
      <c r="GO336" s="30"/>
      <c r="GP336" s="30"/>
    </row>
    <row r="337" spans="1:198" ht="32.25" customHeight="1" x14ac:dyDescent="0.3">
      <c r="B337" s="3" t="s">
        <v>47</v>
      </c>
      <c r="C337" s="3" t="s">
        <v>14</v>
      </c>
      <c r="D337" s="11" t="s">
        <v>14</v>
      </c>
      <c r="E337" s="11" t="s">
        <v>14</v>
      </c>
      <c r="F337" s="11" t="s">
        <v>14</v>
      </c>
      <c r="G337" s="11" t="s">
        <v>14</v>
      </c>
      <c r="H337" s="11" t="s">
        <v>14</v>
      </c>
      <c r="I337" s="11" t="s">
        <v>14</v>
      </c>
      <c r="J337" s="11" t="s">
        <v>14</v>
      </c>
      <c r="K337" s="11" t="s">
        <v>14</v>
      </c>
      <c r="L337" s="11" t="s">
        <v>14</v>
      </c>
      <c r="M337" s="11" t="s">
        <v>14</v>
      </c>
      <c r="N337" s="11" t="s">
        <v>14</v>
      </c>
      <c r="O337" s="11" t="s">
        <v>14</v>
      </c>
      <c r="P337" s="11" t="s">
        <v>14</v>
      </c>
      <c r="Q337" s="11" t="s">
        <v>14</v>
      </c>
      <c r="R337" s="11" t="s">
        <v>14</v>
      </c>
      <c r="S337" s="11" t="s">
        <v>14</v>
      </c>
      <c r="T337" s="11" t="s">
        <v>14</v>
      </c>
      <c r="U337" s="11" t="s">
        <v>14</v>
      </c>
      <c r="V337" s="11" t="s">
        <v>14</v>
      </c>
      <c r="W337" s="11" t="s">
        <v>14</v>
      </c>
      <c r="X337" s="11" t="s">
        <v>14</v>
      </c>
      <c r="Y337" s="11" t="s">
        <v>14</v>
      </c>
      <c r="Z337" s="11" t="s">
        <v>14</v>
      </c>
      <c r="AA337" s="11" t="s">
        <v>14</v>
      </c>
      <c r="AB337" s="11" t="s">
        <v>14</v>
      </c>
      <c r="AC337" s="11" t="s">
        <v>14</v>
      </c>
      <c r="AD337" s="11" t="s">
        <v>14</v>
      </c>
      <c r="AE337" s="11" t="s">
        <v>14</v>
      </c>
      <c r="AF337" s="11" t="s">
        <v>14</v>
      </c>
      <c r="AG337" s="11" t="s">
        <v>14</v>
      </c>
      <c r="AH337" s="11" t="s">
        <v>14</v>
      </c>
      <c r="AI337" s="11" t="s">
        <v>14</v>
      </c>
      <c r="AJ337" s="11" t="s">
        <v>14</v>
      </c>
      <c r="AK337" s="11" t="s">
        <v>14</v>
      </c>
      <c r="AL337" s="11" t="s">
        <v>14</v>
      </c>
      <c r="AM337" s="11" t="s">
        <v>14</v>
      </c>
      <c r="AN337" s="11" t="s">
        <v>14</v>
      </c>
      <c r="AO337" s="11" t="s">
        <v>14</v>
      </c>
      <c r="AP337" s="11" t="s">
        <v>14</v>
      </c>
      <c r="AQ337" s="11" t="s">
        <v>14</v>
      </c>
      <c r="AR337" s="11" t="s">
        <v>14</v>
      </c>
      <c r="AS337" s="11" t="s">
        <v>14</v>
      </c>
      <c r="AT337" s="11" t="s">
        <v>14</v>
      </c>
      <c r="AU337" s="11" t="s">
        <v>14</v>
      </c>
      <c r="AV337" s="11" t="s">
        <v>14</v>
      </c>
      <c r="AW337" s="11" t="s">
        <v>14</v>
      </c>
      <c r="AX337" s="11" t="s">
        <v>14</v>
      </c>
      <c r="AY337" s="11" t="s">
        <v>14</v>
      </c>
      <c r="AZ337" s="11" t="s">
        <v>14</v>
      </c>
      <c r="BA337" s="11" t="s">
        <v>14</v>
      </c>
      <c r="BB337" s="11" t="s">
        <v>14</v>
      </c>
      <c r="BC337" s="11" t="s">
        <v>14</v>
      </c>
      <c r="BD337" s="11" t="s">
        <v>14</v>
      </c>
      <c r="BE337" s="11" t="s">
        <v>14</v>
      </c>
      <c r="BF337" s="11" t="s">
        <v>14</v>
      </c>
      <c r="BG337" s="11" t="s">
        <v>14</v>
      </c>
      <c r="BH337" s="11" t="s">
        <v>14</v>
      </c>
      <c r="BI337" s="11" t="s">
        <v>14</v>
      </c>
      <c r="BJ337" s="11" t="s">
        <v>14</v>
      </c>
      <c r="BK337" s="11" t="s">
        <v>14</v>
      </c>
      <c r="BL337" s="11" t="s">
        <v>14</v>
      </c>
      <c r="BM337" s="11" t="s">
        <v>14</v>
      </c>
      <c r="BN337" s="11" t="s">
        <v>14</v>
      </c>
      <c r="BO337" s="11" t="s">
        <v>14</v>
      </c>
      <c r="BP337" s="11" t="s">
        <v>14</v>
      </c>
      <c r="BQ337" s="11" t="s">
        <v>14</v>
      </c>
      <c r="BR337" s="11" t="s">
        <v>14</v>
      </c>
      <c r="BS337" s="11" t="s">
        <v>14</v>
      </c>
      <c r="BT337" s="11" t="s">
        <v>14</v>
      </c>
      <c r="BU337" s="11" t="s">
        <v>14</v>
      </c>
      <c r="BV337" s="11" t="s">
        <v>14</v>
      </c>
      <c r="BW337" s="11" t="s">
        <v>14</v>
      </c>
      <c r="BX337" s="11" t="s">
        <v>14</v>
      </c>
      <c r="BY337" s="11" t="s">
        <v>14</v>
      </c>
      <c r="BZ337" s="11" t="s">
        <v>14</v>
      </c>
      <c r="CA337" s="11" t="s">
        <v>14</v>
      </c>
      <c r="CB337" s="11" t="s">
        <v>14</v>
      </c>
      <c r="CC337" s="11" t="s">
        <v>14</v>
      </c>
      <c r="CD337" s="11" t="s">
        <v>14</v>
      </c>
      <c r="CE337" s="11" t="s">
        <v>14</v>
      </c>
      <c r="CF337" s="11" t="s">
        <v>14</v>
      </c>
      <c r="CG337" s="11" t="s">
        <v>14</v>
      </c>
      <c r="CH337" s="11" t="s">
        <v>14</v>
      </c>
      <c r="CI337" s="11" t="s">
        <v>14</v>
      </c>
      <c r="CJ337" s="11" t="s">
        <v>14</v>
      </c>
      <c r="CK337" s="11" t="s">
        <v>14</v>
      </c>
      <c r="CL337" s="11" t="s">
        <v>14</v>
      </c>
      <c r="CM337" s="11" t="s">
        <v>14</v>
      </c>
      <c r="CN337" s="11" t="s">
        <v>14</v>
      </c>
      <c r="CO337" s="11" t="s">
        <v>14</v>
      </c>
      <c r="CP337" s="11" t="s">
        <v>14</v>
      </c>
      <c r="CQ337" s="11" t="s">
        <v>14</v>
      </c>
      <c r="CR337" s="11" t="s">
        <v>14</v>
      </c>
      <c r="CS337" s="11" t="s">
        <v>14</v>
      </c>
      <c r="CT337" s="11" t="s">
        <v>14</v>
      </c>
      <c r="CU337" s="11" t="s">
        <v>14</v>
      </c>
      <c r="CV337" s="11" t="s">
        <v>14</v>
      </c>
      <c r="CW337" s="11" t="s">
        <v>14</v>
      </c>
      <c r="CX337" s="11" t="s">
        <v>14</v>
      </c>
      <c r="CY337" s="11" t="s">
        <v>14</v>
      </c>
      <c r="CZ337" s="11" t="s">
        <v>14</v>
      </c>
      <c r="DA337" s="11" t="s">
        <v>14</v>
      </c>
      <c r="DB337" s="11" t="s">
        <v>14</v>
      </c>
      <c r="DC337" s="11" t="s">
        <v>14</v>
      </c>
      <c r="DD337" s="11" t="s">
        <v>14</v>
      </c>
      <c r="DE337" s="11" t="s">
        <v>14</v>
      </c>
      <c r="DF337" s="11" t="s">
        <v>14</v>
      </c>
      <c r="DG337" s="11" t="s">
        <v>14</v>
      </c>
      <c r="DH337" s="11" t="s">
        <v>14</v>
      </c>
      <c r="DI337" s="11" t="s">
        <v>14</v>
      </c>
      <c r="DJ337" s="11" t="s">
        <v>14</v>
      </c>
      <c r="DK337" s="11" t="s">
        <v>14</v>
      </c>
      <c r="DL337" s="11" t="s">
        <v>14</v>
      </c>
      <c r="DM337" s="11" t="s">
        <v>14</v>
      </c>
      <c r="DN337" s="11" t="s">
        <v>14</v>
      </c>
      <c r="DO337" s="11" t="s">
        <v>14</v>
      </c>
      <c r="DP337" s="11" t="s">
        <v>14</v>
      </c>
      <c r="DQ337" s="11" t="s">
        <v>14</v>
      </c>
      <c r="DR337" s="11" t="s">
        <v>14</v>
      </c>
      <c r="DS337" s="11" t="s">
        <v>14</v>
      </c>
      <c r="DT337" s="11" t="s">
        <v>14</v>
      </c>
      <c r="DU337" s="11" t="s">
        <v>14</v>
      </c>
      <c r="DV337" s="11" t="s">
        <v>14</v>
      </c>
      <c r="DW337" s="11" t="s">
        <v>14</v>
      </c>
      <c r="DX337" s="11" t="s">
        <v>14</v>
      </c>
      <c r="DY337" s="11" t="s">
        <v>14</v>
      </c>
      <c r="DZ337" s="11" t="s">
        <v>14</v>
      </c>
      <c r="EA337" s="11" t="s">
        <v>14</v>
      </c>
      <c r="EB337" s="11" t="s">
        <v>14</v>
      </c>
      <c r="EC337" s="11" t="s">
        <v>14</v>
      </c>
      <c r="ED337" s="11" t="s">
        <v>14</v>
      </c>
      <c r="EE337" s="11" t="s">
        <v>14</v>
      </c>
      <c r="EF337" s="11" t="s">
        <v>14</v>
      </c>
      <c r="EG337" s="11" t="s">
        <v>14</v>
      </c>
      <c r="EH337" s="11" t="s">
        <v>14</v>
      </c>
      <c r="EI337" s="11" t="s">
        <v>14</v>
      </c>
      <c r="EJ337" s="11" t="s">
        <v>14</v>
      </c>
      <c r="EK337" s="11" t="s">
        <v>14</v>
      </c>
      <c r="EL337" s="11" t="s">
        <v>14</v>
      </c>
      <c r="EM337" s="11" t="s">
        <v>14</v>
      </c>
      <c r="EN337" s="11" t="s">
        <v>14</v>
      </c>
      <c r="EO337" s="11" t="s">
        <v>14</v>
      </c>
      <c r="EP337" s="11" t="s">
        <v>14</v>
      </c>
      <c r="EQ337" s="11" t="s">
        <v>14</v>
      </c>
      <c r="ER337" s="11" t="s">
        <v>14</v>
      </c>
      <c r="ES337" s="11" t="s">
        <v>14</v>
      </c>
      <c r="ET337" s="11" t="s">
        <v>14</v>
      </c>
      <c r="EU337" s="11" t="s">
        <v>14</v>
      </c>
      <c r="EV337" s="11" t="s">
        <v>14</v>
      </c>
      <c r="EW337" s="11" t="s">
        <v>14</v>
      </c>
      <c r="EX337" s="11" t="s">
        <v>14</v>
      </c>
      <c r="EY337" s="11" t="s">
        <v>14</v>
      </c>
      <c r="EZ337" s="11" t="s">
        <v>14</v>
      </c>
      <c r="FA337" s="11" t="s">
        <v>14</v>
      </c>
      <c r="FB337" s="11" t="s">
        <v>14</v>
      </c>
      <c r="FC337" s="11" t="s">
        <v>14</v>
      </c>
      <c r="FD337" s="11" t="s">
        <v>14</v>
      </c>
      <c r="FE337" s="11">
        <f t="shared" si="255"/>
        <v>0</v>
      </c>
      <c r="FF337" s="11">
        <f t="shared" si="255"/>
        <v>0</v>
      </c>
      <c r="FG337" s="11">
        <f t="shared" ref="FG337:FH337" si="297">IFERROR(FG90/FG40,0)</f>
        <v>0</v>
      </c>
      <c r="FH337" s="11">
        <f t="shared" si="297"/>
        <v>0</v>
      </c>
      <c r="FI337" s="11">
        <f t="shared" ref="FI337:FL337" si="298">IFERROR(FI90/FI40,0)</f>
        <v>0</v>
      </c>
      <c r="FJ337" s="11">
        <f t="shared" si="298"/>
        <v>0</v>
      </c>
      <c r="FK337" s="11">
        <f t="shared" si="298"/>
        <v>0</v>
      </c>
      <c r="FL337" s="11">
        <f t="shared" si="298"/>
        <v>0</v>
      </c>
      <c r="FM337" s="11">
        <f t="shared" ref="FM337:FV337" si="299">IFERROR(FM90/FM40,0)</f>
        <v>0</v>
      </c>
      <c r="FN337" s="11">
        <f t="shared" si="299"/>
        <v>0</v>
      </c>
      <c r="FO337" s="11">
        <f t="shared" si="299"/>
        <v>0</v>
      </c>
      <c r="FP337" s="11">
        <f t="shared" si="299"/>
        <v>0</v>
      </c>
      <c r="FQ337" s="11">
        <f t="shared" si="299"/>
        <v>0</v>
      </c>
      <c r="FR337" s="11">
        <f t="shared" si="299"/>
        <v>0</v>
      </c>
      <c r="FS337" s="11">
        <f t="shared" si="299"/>
        <v>0</v>
      </c>
      <c r="FT337" s="11">
        <f t="shared" si="299"/>
        <v>0</v>
      </c>
      <c r="FU337" s="11">
        <f t="shared" si="299"/>
        <v>0</v>
      </c>
      <c r="FV337" s="11">
        <f t="shared" si="299"/>
        <v>0</v>
      </c>
      <c r="FW337" s="11">
        <f t="shared" ref="FW337:GG337" si="300">IFERROR(FW90/FW40,0)</f>
        <v>0</v>
      </c>
      <c r="FX337" s="11">
        <f t="shared" si="300"/>
        <v>0</v>
      </c>
      <c r="FY337" s="11">
        <f t="shared" si="300"/>
        <v>0</v>
      </c>
      <c r="FZ337" s="11">
        <f t="shared" si="300"/>
        <v>0</v>
      </c>
      <c r="GA337" s="11">
        <f t="shared" si="300"/>
        <v>0</v>
      </c>
      <c r="GB337" s="11">
        <f t="shared" si="300"/>
        <v>0</v>
      </c>
      <c r="GC337" s="11">
        <f t="shared" si="300"/>
        <v>0</v>
      </c>
      <c r="GD337" s="11">
        <f t="shared" si="300"/>
        <v>0</v>
      </c>
      <c r="GE337" s="11">
        <f t="shared" si="300"/>
        <v>0</v>
      </c>
      <c r="GF337" s="11">
        <f t="shared" si="300"/>
        <v>0</v>
      </c>
      <c r="GG337" s="11">
        <f t="shared" si="300"/>
        <v>0</v>
      </c>
      <c r="GH337" s="11">
        <f t="shared" ref="GH337" si="301">IFERROR(GH90/GH40,0)</f>
        <v>0</v>
      </c>
      <c r="GI337" s="67">
        <f t="shared" si="261"/>
        <v>0</v>
      </c>
      <c r="GJ337" s="67" t="s">
        <v>14</v>
      </c>
      <c r="GK337" s="67" t="s">
        <v>14</v>
      </c>
      <c r="GL337" s="67" t="s">
        <v>14</v>
      </c>
      <c r="GM337" s="30"/>
      <c r="GN337" s="30"/>
      <c r="GO337" s="30"/>
      <c r="GP337" s="30"/>
    </row>
    <row r="338" spans="1:198" ht="32.25" customHeight="1" x14ac:dyDescent="0.3">
      <c r="B338" s="3" t="s">
        <v>48</v>
      </c>
      <c r="C338" s="3" t="s">
        <v>14</v>
      </c>
      <c r="D338" s="11" t="s">
        <v>14</v>
      </c>
      <c r="E338" s="11" t="s">
        <v>14</v>
      </c>
      <c r="F338" s="11" t="s">
        <v>14</v>
      </c>
      <c r="G338" s="11" t="s">
        <v>14</v>
      </c>
      <c r="H338" s="11" t="s">
        <v>14</v>
      </c>
      <c r="I338" s="11" t="s">
        <v>14</v>
      </c>
      <c r="J338" s="11" t="s">
        <v>14</v>
      </c>
      <c r="K338" s="11" t="s">
        <v>14</v>
      </c>
      <c r="L338" s="11" t="s">
        <v>14</v>
      </c>
      <c r="M338" s="11" t="s">
        <v>14</v>
      </c>
      <c r="N338" s="11" t="s">
        <v>14</v>
      </c>
      <c r="O338" s="11" t="s">
        <v>14</v>
      </c>
      <c r="P338" s="11" t="s">
        <v>14</v>
      </c>
      <c r="Q338" s="11" t="s">
        <v>14</v>
      </c>
      <c r="R338" s="11" t="s">
        <v>14</v>
      </c>
      <c r="S338" s="11" t="s">
        <v>14</v>
      </c>
      <c r="T338" s="11" t="s">
        <v>14</v>
      </c>
      <c r="U338" s="11" t="s">
        <v>14</v>
      </c>
      <c r="V338" s="11" t="s">
        <v>14</v>
      </c>
      <c r="W338" s="11" t="s">
        <v>14</v>
      </c>
      <c r="X338" s="11" t="s">
        <v>14</v>
      </c>
      <c r="Y338" s="11" t="s">
        <v>14</v>
      </c>
      <c r="Z338" s="11" t="s">
        <v>14</v>
      </c>
      <c r="AA338" s="11" t="s">
        <v>14</v>
      </c>
      <c r="AB338" s="11" t="s">
        <v>14</v>
      </c>
      <c r="AC338" s="11" t="s">
        <v>14</v>
      </c>
      <c r="AD338" s="11" t="s">
        <v>14</v>
      </c>
      <c r="AE338" s="11" t="s">
        <v>14</v>
      </c>
      <c r="AF338" s="11" t="s">
        <v>14</v>
      </c>
      <c r="AG338" s="11" t="s">
        <v>14</v>
      </c>
      <c r="AH338" s="11" t="s">
        <v>14</v>
      </c>
      <c r="AI338" s="11" t="s">
        <v>14</v>
      </c>
      <c r="AJ338" s="11" t="s">
        <v>14</v>
      </c>
      <c r="AK338" s="11" t="s">
        <v>14</v>
      </c>
      <c r="AL338" s="11" t="s">
        <v>14</v>
      </c>
      <c r="AM338" s="11" t="s">
        <v>14</v>
      </c>
      <c r="AN338" s="11" t="s">
        <v>14</v>
      </c>
      <c r="AO338" s="11" t="s">
        <v>14</v>
      </c>
      <c r="AP338" s="11" t="s">
        <v>14</v>
      </c>
      <c r="AQ338" s="11" t="s">
        <v>14</v>
      </c>
      <c r="AR338" s="11" t="s">
        <v>14</v>
      </c>
      <c r="AS338" s="11" t="s">
        <v>14</v>
      </c>
      <c r="AT338" s="11" t="s">
        <v>14</v>
      </c>
      <c r="AU338" s="11" t="s">
        <v>14</v>
      </c>
      <c r="AV338" s="11" t="s">
        <v>14</v>
      </c>
      <c r="AW338" s="11" t="s">
        <v>14</v>
      </c>
      <c r="AX338" s="11" t="s">
        <v>14</v>
      </c>
      <c r="AY338" s="11" t="s">
        <v>14</v>
      </c>
      <c r="AZ338" s="11" t="s">
        <v>14</v>
      </c>
      <c r="BA338" s="11" t="s">
        <v>14</v>
      </c>
      <c r="BB338" s="11" t="s">
        <v>14</v>
      </c>
      <c r="BC338" s="11" t="s">
        <v>14</v>
      </c>
      <c r="BD338" s="11" t="s">
        <v>14</v>
      </c>
      <c r="BE338" s="11" t="s">
        <v>14</v>
      </c>
      <c r="BF338" s="11" t="s">
        <v>14</v>
      </c>
      <c r="BG338" s="11" t="s">
        <v>14</v>
      </c>
      <c r="BH338" s="11" t="s">
        <v>14</v>
      </c>
      <c r="BI338" s="11" t="s">
        <v>14</v>
      </c>
      <c r="BJ338" s="11" t="s">
        <v>14</v>
      </c>
      <c r="BK338" s="11" t="s">
        <v>14</v>
      </c>
      <c r="BL338" s="11" t="s">
        <v>14</v>
      </c>
      <c r="BM338" s="11" t="s">
        <v>14</v>
      </c>
      <c r="BN338" s="11" t="s">
        <v>14</v>
      </c>
      <c r="BO338" s="11" t="s">
        <v>14</v>
      </c>
      <c r="BP338" s="11" t="s">
        <v>14</v>
      </c>
      <c r="BQ338" s="11" t="s">
        <v>14</v>
      </c>
      <c r="BR338" s="11" t="s">
        <v>14</v>
      </c>
      <c r="BS338" s="11" t="s">
        <v>14</v>
      </c>
      <c r="BT338" s="11" t="s">
        <v>14</v>
      </c>
      <c r="BU338" s="11" t="s">
        <v>14</v>
      </c>
      <c r="BV338" s="11" t="s">
        <v>14</v>
      </c>
      <c r="BW338" s="11" t="s">
        <v>14</v>
      </c>
      <c r="BX338" s="11" t="s">
        <v>14</v>
      </c>
      <c r="BY338" s="11" t="s">
        <v>14</v>
      </c>
      <c r="BZ338" s="11" t="s">
        <v>14</v>
      </c>
      <c r="CA338" s="11" t="s">
        <v>14</v>
      </c>
      <c r="CB338" s="11" t="s">
        <v>14</v>
      </c>
      <c r="CC338" s="11" t="s">
        <v>14</v>
      </c>
      <c r="CD338" s="11" t="s">
        <v>14</v>
      </c>
      <c r="CE338" s="11" t="s">
        <v>14</v>
      </c>
      <c r="CF338" s="11" t="s">
        <v>14</v>
      </c>
      <c r="CG338" s="11" t="s">
        <v>14</v>
      </c>
      <c r="CH338" s="11" t="s">
        <v>14</v>
      </c>
      <c r="CI338" s="11" t="s">
        <v>14</v>
      </c>
      <c r="CJ338" s="11" t="s">
        <v>14</v>
      </c>
      <c r="CK338" s="11" t="s">
        <v>14</v>
      </c>
      <c r="CL338" s="11" t="s">
        <v>14</v>
      </c>
      <c r="CM338" s="11" t="s">
        <v>14</v>
      </c>
      <c r="CN338" s="11" t="s">
        <v>14</v>
      </c>
      <c r="CO338" s="11" t="s">
        <v>14</v>
      </c>
      <c r="CP338" s="11" t="s">
        <v>14</v>
      </c>
      <c r="CQ338" s="11" t="s">
        <v>14</v>
      </c>
      <c r="CR338" s="11" t="s">
        <v>14</v>
      </c>
      <c r="CS338" s="11" t="s">
        <v>14</v>
      </c>
      <c r="CT338" s="11" t="s">
        <v>14</v>
      </c>
      <c r="CU338" s="11" t="s">
        <v>14</v>
      </c>
      <c r="CV338" s="11" t="s">
        <v>14</v>
      </c>
      <c r="CW338" s="11" t="s">
        <v>14</v>
      </c>
      <c r="CX338" s="11" t="s">
        <v>14</v>
      </c>
      <c r="CY338" s="11" t="s">
        <v>14</v>
      </c>
      <c r="CZ338" s="11" t="s">
        <v>14</v>
      </c>
      <c r="DA338" s="11" t="s">
        <v>14</v>
      </c>
      <c r="DB338" s="11" t="s">
        <v>14</v>
      </c>
      <c r="DC338" s="11" t="s">
        <v>14</v>
      </c>
      <c r="DD338" s="11" t="s">
        <v>14</v>
      </c>
      <c r="DE338" s="11" t="s">
        <v>14</v>
      </c>
      <c r="DF338" s="11" t="s">
        <v>14</v>
      </c>
      <c r="DG338" s="11" t="s">
        <v>14</v>
      </c>
      <c r="DH338" s="11" t="s">
        <v>14</v>
      </c>
      <c r="DI338" s="11" t="s">
        <v>14</v>
      </c>
      <c r="DJ338" s="11" t="s">
        <v>14</v>
      </c>
      <c r="DK338" s="11" t="s">
        <v>14</v>
      </c>
      <c r="DL338" s="11" t="s">
        <v>14</v>
      </c>
      <c r="DM338" s="11" t="s">
        <v>14</v>
      </c>
      <c r="DN338" s="11" t="s">
        <v>14</v>
      </c>
      <c r="DO338" s="11" t="s">
        <v>14</v>
      </c>
      <c r="DP338" s="11" t="s">
        <v>14</v>
      </c>
      <c r="DQ338" s="11" t="s">
        <v>14</v>
      </c>
      <c r="DR338" s="11" t="s">
        <v>14</v>
      </c>
      <c r="DS338" s="11" t="s">
        <v>14</v>
      </c>
      <c r="DT338" s="11" t="s">
        <v>14</v>
      </c>
      <c r="DU338" s="11" t="s">
        <v>14</v>
      </c>
      <c r="DV338" s="11" t="s">
        <v>14</v>
      </c>
      <c r="DW338" s="11" t="s">
        <v>14</v>
      </c>
      <c r="DX338" s="11" t="s">
        <v>14</v>
      </c>
      <c r="DY338" s="11" t="s">
        <v>14</v>
      </c>
      <c r="DZ338" s="11" t="s">
        <v>14</v>
      </c>
      <c r="EA338" s="11" t="s">
        <v>14</v>
      </c>
      <c r="EB338" s="11" t="s">
        <v>14</v>
      </c>
      <c r="EC338" s="11" t="s">
        <v>14</v>
      </c>
      <c r="ED338" s="11" t="s">
        <v>14</v>
      </c>
      <c r="EE338" s="11" t="s">
        <v>14</v>
      </c>
      <c r="EF338" s="11" t="s">
        <v>14</v>
      </c>
      <c r="EG338" s="11" t="s">
        <v>14</v>
      </c>
      <c r="EH338" s="11" t="s">
        <v>14</v>
      </c>
      <c r="EI338" s="11" t="s">
        <v>14</v>
      </c>
      <c r="EJ338" s="11" t="s">
        <v>14</v>
      </c>
      <c r="EK338" s="11" t="s">
        <v>14</v>
      </c>
      <c r="EL338" s="11" t="s">
        <v>14</v>
      </c>
      <c r="EM338" s="11" t="s">
        <v>14</v>
      </c>
      <c r="EN338" s="11" t="s">
        <v>14</v>
      </c>
      <c r="EO338" s="11" t="s">
        <v>14</v>
      </c>
      <c r="EP338" s="11" t="s">
        <v>14</v>
      </c>
      <c r="EQ338" s="11" t="s">
        <v>14</v>
      </c>
      <c r="ER338" s="11" t="s">
        <v>14</v>
      </c>
      <c r="ES338" s="11" t="s">
        <v>14</v>
      </c>
      <c r="ET338" s="11" t="s">
        <v>14</v>
      </c>
      <c r="EU338" s="11" t="s">
        <v>14</v>
      </c>
      <c r="EV338" s="11" t="s">
        <v>14</v>
      </c>
      <c r="EW338" s="11" t="s">
        <v>14</v>
      </c>
      <c r="EX338" s="11" t="s">
        <v>14</v>
      </c>
      <c r="EY338" s="11" t="s">
        <v>14</v>
      </c>
      <c r="EZ338" s="11" t="s">
        <v>14</v>
      </c>
      <c r="FA338" s="11" t="s">
        <v>14</v>
      </c>
      <c r="FB338" s="11" t="s">
        <v>14</v>
      </c>
      <c r="FC338" s="11" t="s">
        <v>14</v>
      </c>
      <c r="FD338" s="11" t="s">
        <v>14</v>
      </c>
      <c r="FE338" s="11">
        <f t="shared" si="255"/>
        <v>1074.4748648648649</v>
      </c>
      <c r="FF338" s="11">
        <f t="shared" si="255"/>
        <v>645.32052631578938</v>
      </c>
      <c r="FG338" s="11">
        <f t="shared" ref="FG338:FH338" si="302">IFERROR(FG91/FG41,0)</f>
        <v>530.57622641509431</v>
      </c>
      <c r="FH338" s="11">
        <f t="shared" si="302"/>
        <v>1534.31</v>
      </c>
      <c r="FI338" s="11">
        <f t="shared" ref="FI338:FL338" si="303">IFERROR(FI91/FI41,0)</f>
        <v>1070.554761904762</v>
      </c>
      <c r="FJ338" s="11">
        <f t="shared" si="303"/>
        <v>473.33631578947364</v>
      </c>
      <c r="FK338" s="11">
        <f t="shared" si="303"/>
        <v>1598.2135000000001</v>
      </c>
      <c r="FL338" s="11">
        <f t="shared" si="303"/>
        <v>391.69882352941175</v>
      </c>
      <c r="FM338" s="11">
        <f t="shared" ref="FM338:FV338" si="304">IFERROR(FM91/FM41,0)</f>
        <v>804.96999999999991</v>
      </c>
      <c r="FN338" s="11">
        <f t="shared" si="304"/>
        <v>951.63394736842099</v>
      </c>
      <c r="FO338" s="11">
        <f t="shared" si="304"/>
        <v>1539.6929166666666</v>
      </c>
      <c r="FP338" s="11">
        <f t="shared" si="304"/>
        <v>681.34100000000001</v>
      </c>
      <c r="FQ338" s="11">
        <f t="shared" si="304"/>
        <v>751.46407407407401</v>
      </c>
      <c r="FR338" s="11">
        <f t="shared" si="304"/>
        <v>1119.0320512820513</v>
      </c>
      <c r="FS338" s="11">
        <f t="shared" si="304"/>
        <v>1415.7588461538462</v>
      </c>
      <c r="FT338" s="11">
        <f t="shared" si="304"/>
        <v>1188.1178124999999</v>
      </c>
      <c r="FU338" s="11">
        <f t="shared" si="304"/>
        <v>1214.8025</v>
      </c>
      <c r="FV338" s="11">
        <f t="shared" si="304"/>
        <v>1663.5223529411765</v>
      </c>
      <c r="FW338" s="11">
        <f t="shared" ref="FW338:GG338" si="305">IFERROR(FW91/FW41,0)</f>
        <v>2129.3897222222222</v>
      </c>
      <c r="FX338" s="11">
        <f t="shared" si="305"/>
        <v>1738.6155882352941</v>
      </c>
      <c r="FY338" s="11">
        <f t="shared" si="305"/>
        <v>696.17437500000005</v>
      </c>
      <c r="FZ338" s="11">
        <f t="shared" si="305"/>
        <v>1123.31375</v>
      </c>
      <c r="GA338" s="11">
        <f t="shared" si="305"/>
        <v>619.19166666666672</v>
      </c>
      <c r="GB338" s="11">
        <f t="shared" si="305"/>
        <v>523.79150000000004</v>
      </c>
      <c r="GC338" s="11">
        <f t="shared" si="305"/>
        <v>947.08107142857148</v>
      </c>
      <c r="GD338" s="11">
        <f t="shared" si="305"/>
        <v>993.53038461538461</v>
      </c>
      <c r="GE338" s="11">
        <f t="shared" si="305"/>
        <v>1163.0503448275863</v>
      </c>
      <c r="GF338" s="11">
        <f t="shared" si="305"/>
        <v>581.66585365853655</v>
      </c>
      <c r="GG338" s="11">
        <f t="shared" si="305"/>
        <v>1347.6565909090909</v>
      </c>
      <c r="GH338" s="11">
        <f t="shared" ref="GH338" si="306">IFERROR(GH91/GH41,0)</f>
        <v>1171.8995</v>
      </c>
      <c r="GI338" s="67">
        <f t="shared" si="261"/>
        <v>1056.1393622456328</v>
      </c>
      <c r="GJ338" s="67" t="s">
        <v>14</v>
      </c>
      <c r="GK338" s="67" t="s">
        <v>14</v>
      </c>
      <c r="GL338" s="67" t="s">
        <v>14</v>
      </c>
      <c r="GM338" s="30"/>
      <c r="GN338" s="30"/>
      <c r="GO338" s="30"/>
      <c r="GP338" s="30"/>
    </row>
    <row r="339" spans="1:198" ht="32.25" customHeight="1" x14ac:dyDescent="0.3">
      <c r="B339" s="3" t="s">
        <v>49</v>
      </c>
      <c r="C339" s="3" t="s">
        <v>14</v>
      </c>
      <c r="D339" s="11" t="s">
        <v>14</v>
      </c>
      <c r="E339" s="11" t="s">
        <v>14</v>
      </c>
      <c r="F339" s="11" t="s">
        <v>14</v>
      </c>
      <c r="G339" s="11" t="s">
        <v>14</v>
      </c>
      <c r="H339" s="11" t="s">
        <v>14</v>
      </c>
      <c r="I339" s="11" t="s">
        <v>14</v>
      </c>
      <c r="J339" s="11" t="s">
        <v>14</v>
      </c>
      <c r="K339" s="11" t="s">
        <v>14</v>
      </c>
      <c r="L339" s="11" t="s">
        <v>14</v>
      </c>
      <c r="M339" s="11" t="s">
        <v>14</v>
      </c>
      <c r="N339" s="11" t="s">
        <v>14</v>
      </c>
      <c r="O339" s="11" t="s">
        <v>14</v>
      </c>
      <c r="P339" s="11" t="s">
        <v>14</v>
      </c>
      <c r="Q339" s="11" t="s">
        <v>14</v>
      </c>
      <c r="R339" s="11" t="s">
        <v>14</v>
      </c>
      <c r="S339" s="11" t="s">
        <v>14</v>
      </c>
      <c r="T339" s="11" t="s">
        <v>14</v>
      </c>
      <c r="U339" s="11" t="s">
        <v>14</v>
      </c>
      <c r="V339" s="11" t="s">
        <v>14</v>
      </c>
      <c r="W339" s="11" t="s">
        <v>14</v>
      </c>
      <c r="X339" s="11" t="s">
        <v>14</v>
      </c>
      <c r="Y339" s="11" t="s">
        <v>14</v>
      </c>
      <c r="Z339" s="11" t="s">
        <v>14</v>
      </c>
      <c r="AA339" s="11" t="s">
        <v>14</v>
      </c>
      <c r="AB339" s="11" t="s">
        <v>14</v>
      </c>
      <c r="AC339" s="11" t="s">
        <v>14</v>
      </c>
      <c r="AD339" s="11" t="s">
        <v>14</v>
      </c>
      <c r="AE339" s="11" t="s">
        <v>14</v>
      </c>
      <c r="AF339" s="11" t="s">
        <v>14</v>
      </c>
      <c r="AG339" s="11" t="s">
        <v>14</v>
      </c>
      <c r="AH339" s="11" t="s">
        <v>14</v>
      </c>
      <c r="AI339" s="11" t="s">
        <v>14</v>
      </c>
      <c r="AJ339" s="11" t="s">
        <v>14</v>
      </c>
      <c r="AK339" s="11" t="s">
        <v>14</v>
      </c>
      <c r="AL339" s="11" t="s">
        <v>14</v>
      </c>
      <c r="AM339" s="11" t="s">
        <v>14</v>
      </c>
      <c r="AN339" s="11" t="s">
        <v>14</v>
      </c>
      <c r="AO339" s="11" t="s">
        <v>14</v>
      </c>
      <c r="AP339" s="11" t="s">
        <v>14</v>
      </c>
      <c r="AQ339" s="11" t="s">
        <v>14</v>
      </c>
      <c r="AR339" s="11" t="s">
        <v>14</v>
      </c>
      <c r="AS339" s="11" t="s">
        <v>14</v>
      </c>
      <c r="AT339" s="11" t="s">
        <v>14</v>
      </c>
      <c r="AU339" s="11" t="s">
        <v>14</v>
      </c>
      <c r="AV339" s="11" t="s">
        <v>14</v>
      </c>
      <c r="AW339" s="11" t="s">
        <v>14</v>
      </c>
      <c r="AX339" s="11" t="s">
        <v>14</v>
      </c>
      <c r="AY339" s="11" t="s">
        <v>14</v>
      </c>
      <c r="AZ339" s="11" t="s">
        <v>14</v>
      </c>
      <c r="BA339" s="11" t="s">
        <v>14</v>
      </c>
      <c r="BB339" s="11" t="s">
        <v>14</v>
      </c>
      <c r="BC339" s="11" t="s">
        <v>14</v>
      </c>
      <c r="BD339" s="11" t="s">
        <v>14</v>
      </c>
      <c r="BE339" s="11" t="s">
        <v>14</v>
      </c>
      <c r="BF339" s="11" t="s">
        <v>14</v>
      </c>
      <c r="BG339" s="11" t="s">
        <v>14</v>
      </c>
      <c r="BH339" s="11" t="s">
        <v>14</v>
      </c>
      <c r="BI339" s="11" t="s">
        <v>14</v>
      </c>
      <c r="BJ339" s="11" t="s">
        <v>14</v>
      </c>
      <c r="BK339" s="11" t="s">
        <v>14</v>
      </c>
      <c r="BL339" s="11" t="s">
        <v>14</v>
      </c>
      <c r="BM339" s="11" t="s">
        <v>14</v>
      </c>
      <c r="BN339" s="11" t="s">
        <v>14</v>
      </c>
      <c r="BO339" s="11" t="s">
        <v>14</v>
      </c>
      <c r="BP339" s="11" t="s">
        <v>14</v>
      </c>
      <c r="BQ339" s="11" t="s">
        <v>14</v>
      </c>
      <c r="BR339" s="11" t="s">
        <v>14</v>
      </c>
      <c r="BS339" s="11" t="s">
        <v>14</v>
      </c>
      <c r="BT339" s="11" t="s">
        <v>14</v>
      </c>
      <c r="BU339" s="11" t="s">
        <v>14</v>
      </c>
      <c r="BV339" s="11" t="s">
        <v>14</v>
      </c>
      <c r="BW339" s="11" t="s">
        <v>14</v>
      </c>
      <c r="BX339" s="11" t="s">
        <v>14</v>
      </c>
      <c r="BY339" s="11" t="s">
        <v>14</v>
      </c>
      <c r="BZ339" s="11" t="s">
        <v>14</v>
      </c>
      <c r="CA339" s="11" t="s">
        <v>14</v>
      </c>
      <c r="CB339" s="11" t="s">
        <v>14</v>
      </c>
      <c r="CC339" s="11" t="s">
        <v>14</v>
      </c>
      <c r="CD339" s="11" t="s">
        <v>14</v>
      </c>
      <c r="CE339" s="11" t="s">
        <v>14</v>
      </c>
      <c r="CF339" s="11" t="s">
        <v>14</v>
      </c>
      <c r="CG339" s="11" t="s">
        <v>14</v>
      </c>
      <c r="CH339" s="11" t="s">
        <v>14</v>
      </c>
      <c r="CI339" s="11" t="s">
        <v>14</v>
      </c>
      <c r="CJ339" s="11" t="s">
        <v>14</v>
      </c>
      <c r="CK339" s="11" t="s">
        <v>14</v>
      </c>
      <c r="CL339" s="11" t="s">
        <v>14</v>
      </c>
      <c r="CM339" s="11" t="s">
        <v>14</v>
      </c>
      <c r="CN339" s="11" t="s">
        <v>14</v>
      </c>
      <c r="CO339" s="11" t="s">
        <v>14</v>
      </c>
      <c r="CP339" s="11" t="s">
        <v>14</v>
      </c>
      <c r="CQ339" s="11" t="s">
        <v>14</v>
      </c>
      <c r="CR339" s="11" t="s">
        <v>14</v>
      </c>
      <c r="CS339" s="11" t="s">
        <v>14</v>
      </c>
      <c r="CT339" s="11" t="s">
        <v>14</v>
      </c>
      <c r="CU339" s="11" t="s">
        <v>14</v>
      </c>
      <c r="CV339" s="11" t="s">
        <v>14</v>
      </c>
      <c r="CW339" s="11" t="s">
        <v>14</v>
      </c>
      <c r="CX339" s="11" t="s">
        <v>14</v>
      </c>
      <c r="CY339" s="11" t="s">
        <v>14</v>
      </c>
      <c r="CZ339" s="11" t="s">
        <v>14</v>
      </c>
      <c r="DA339" s="11" t="s">
        <v>14</v>
      </c>
      <c r="DB339" s="11" t="s">
        <v>14</v>
      </c>
      <c r="DC339" s="11" t="s">
        <v>14</v>
      </c>
      <c r="DD339" s="11" t="s">
        <v>14</v>
      </c>
      <c r="DE339" s="11" t="s">
        <v>14</v>
      </c>
      <c r="DF339" s="11" t="s">
        <v>14</v>
      </c>
      <c r="DG339" s="11" t="s">
        <v>14</v>
      </c>
      <c r="DH339" s="11" t="s">
        <v>14</v>
      </c>
      <c r="DI339" s="11" t="s">
        <v>14</v>
      </c>
      <c r="DJ339" s="11" t="s">
        <v>14</v>
      </c>
      <c r="DK339" s="11" t="s">
        <v>14</v>
      </c>
      <c r="DL339" s="11" t="s">
        <v>14</v>
      </c>
      <c r="DM339" s="11" t="s">
        <v>14</v>
      </c>
      <c r="DN339" s="11" t="s">
        <v>14</v>
      </c>
      <c r="DO339" s="11" t="s">
        <v>14</v>
      </c>
      <c r="DP339" s="11" t="s">
        <v>14</v>
      </c>
      <c r="DQ339" s="11" t="s">
        <v>14</v>
      </c>
      <c r="DR339" s="11" t="s">
        <v>14</v>
      </c>
      <c r="DS339" s="11" t="s">
        <v>14</v>
      </c>
      <c r="DT339" s="11" t="s">
        <v>14</v>
      </c>
      <c r="DU339" s="11" t="s">
        <v>14</v>
      </c>
      <c r="DV339" s="11" t="s">
        <v>14</v>
      </c>
      <c r="DW339" s="11" t="s">
        <v>14</v>
      </c>
      <c r="DX339" s="11" t="s">
        <v>14</v>
      </c>
      <c r="DY339" s="11" t="s">
        <v>14</v>
      </c>
      <c r="DZ339" s="11" t="s">
        <v>14</v>
      </c>
      <c r="EA339" s="11" t="s">
        <v>14</v>
      </c>
      <c r="EB339" s="11" t="s">
        <v>14</v>
      </c>
      <c r="EC339" s="11" t="s">
        <v>14</v>
      </c>
      <c r="ED339" s="11" t="s">
        <v>14</v>
      </c>
      <c r="EE339" s="11" t="s">
        <v>14</v>
      </c>
      <c r="EF339" s="11" t="s">
        <v>14</v>
      </c>
      <c r="EG339" s="11" t="s">
        <v>14</v>
      </c>
      <c r="EH339" s="11" t="s">
        <v>14</v>
      </c>
      <c r="EI339" s="11" t="s">
        <v>14</v>
      </c>
      <c r="EJ339" s="11" t="s">
        <v>14</v>
      </c>
      <c r="EK339" s="11" t="s">
        <v>14</v>
      </c>
      <c r="EL339" s="11" t="s">
        <v>14</v>
      </c>
      <c r="EM339" s="11" t="s">
        <v>14</v>
      </c>
      <c r="EN339" s="11" t="s">
        <v>14</v>
      </c>
      <c r="EO339" s="11" t="s">
        <v>14</v>
      </c>
      <c r="EP339" s="11" t="s">
        <v>14</v>
      </c>
      <c r="EQ339" s="11" t="s">
        <v>14</v>
      </c>
      <c r="ER339" s="11" t="s">
        <v>14</v>
      </c>
      <c r="ES339" s="11" t="s">
        <v>14</v>
      </c>
      <c r="ET339" s="11" t="s">
        <v>14</v>
      </c>
      <c r="EU339" s="11" t="s">
        <v>14</v>
      </c>
      <c r="EV339" s="11" t="s">
        <v>14</v>
      </c>
      <c r="EW339" s="11" t="s">
        <v>14</v>
      </c>
      <c r="EX339" s="11" t="s">
        <v>14</v>
      </c>
      <c r="EY339" s="11" t="s">
        <v>14</v>
      </c>
      <c r="EZ339" s="11" t="s">
        <v>14</v>
      </c>
      <c r="FA339" s="11" t="s">
        <v>14</v>
      </c>
      <c r="FB339" s="11" t="s">
        <v>14</v>
      </c>
      <c r="FC339" s="11" t="s">
        <v>14</v>
      </c>
      <c r="FD339" s="11" t="s">
        <v>14</v>
      </c>
      <c r="FE339" s="11">
        <f t="shared" si="255"/>
        <v>0</v>
      </c>
      <c r="FF339" s="11">
        <f t="shared" si="255"/>
        <v>0</v>
      </c>
      <c r="FG339" s="11">
        <f t="shared" ref="FG339:FH339" si="307">IFERROR(FG92/FG42,0)</f>
        <v>0</v>
      </c>
      <c r="FH339" s="11">
        <f t="shared" si="307"/>
        <v>0</v>
      </c>
      <c r="FI339" s="11">
        <f t="shared" ref="FI339:FL339" si="308">IFERROR(FI92/FI42,0)</f>
        <v>0</v>
      </c>
      <c r="FJ339" s="11">
        <f t="shared" si="308"/>
        <v>0</v>
      </c>
      <c r="FK339" s="11">
        <f t="shared" si="308"/>
        <v>0</v>
      </c>
      <c r="FL339" s="11">
        <f t="shared" si="308"/>
        <v>0</v>
      </c>
      <c r="FM339" s="11">
        <f t="shared" ref="FM339:FV339" si="309">IFERROR(FM92/FM42,0)</f>
        <v>0</v>
      </c>
      <c r="FN339" s="11">
        <f t="shared" si="309"/>
        <v>0</v>
      </c>
      <c r="FO339" s="11">
        <f t="shared" si="309"/>
        <v>0</v>
      </c>
      <c r="FP339" s="11">
        <f t="shared" si="309"/>
        <v>0</v>
      </c>
      <c r="FQ339" s="11">
        <f t="shared" si="309"/>
        <v>0</v>
      </c>
      <c r="FR339" s="11">
        <f t="shared" si="309"/>
        <v>0</v>
      </c>
      <c r="FS339" s="11">
        <f t="shared" si="309"/>
        <v>0</v>
      </c>
      <c r="FT339" s="11">
        <f t="shared" si="309"/>
        <v>0</v>
      </c>
      <c r="FU339" s="11">
        <f t="shared" si="309"/>
        <v>0</v>
      </c>
      <c r="FV339" s="11">
        <f t="shared" si="309"/>
        <v>0</v>
      </c>
      <c r="FW339" s="11">
        <f t="shared" ref="FW339:GG339" si="310">IFERROR(FW92/FW42,0)</f>
        <v>0</v>
      </c>
      <c r="FX339" s="11">
        <f t="shared" si="310"/>
        <v>0</v>
      </c>
      <c r="FY339" s="11">
        <f t="shared" si="310"/>
        <v>0</v>
      </c>
      <c r="FZ339" s="11">
        <f t="shared" si="310"/>
        <v>0</v>
      </c>
      <c r="GA339" s="11">
        <f t="shared" si="310"/>
        <v>0</v>
      </c>
      <c r="GB339" s="11">
        <f t="shared" si="310"/>
        <v>0</v>
      </c>
      <c r="GC339" s="11">
        <f t="shared" si="310"/>
        <v>0</v>
      </c>
      <c r="GD339" s="11">
        <f t="shared" si="310"/>
        <v>0</v>
      </c>
      <c r="GE339" s="11">
        <f t="shared" si="310"/>
        <v>0</v>
      </c>
      <c r="GF339" s="11">
        <f t="shared" si="310"/>
        <v>0</v>
      </c>
      <c r="GG339" s="11">
        <f t="shared" si="310"/>
        <v>0</v>
      </c>
      <c r="GH339" s="11">
        <f t="shared" ref="GH339" si="311">IFERROR(GH92/GH42,0)</f>
        <v>0</v>
      </c>
      <c r="GI339" s="67">
        <f t="shared" si="261"/>
        <v>0</v>
      </c>
      <c r="GJ339" s="67" t="s">
        <v>14</v>
      </c>
      <c r="GK339" s="67" t="s">
        <v>14</v>
      </c>
      <c r="GL339" s="67" t="s">
        <v>14</v>
      </c>
      <c r="GM339" s="30"/>
      <c r="GN339" s="30"/>
      <c r="GO339" s="30"/>
      <c r="GP339" s="30"/>
    </row>
    <row r="340" spans="1:198" ht="32.25" customHeight="1" x14ac:dyDescent="0.3">
      <c r="B340" s="3" t="s">
        <v>129</v>
      </c>
      <c r="C340" s="3" t="s">
        <v>14</v>
      </c>
      <c r="D340" s="11" t="s">
        <v>14</v>
      </c>
      <c r="E340" s="11" t="s">
        <v>14</v>
      </c>
      <c r="F340" s="11" t="s">
        <v>14</v>
      </c>
      <c r="G340" s="11" t="s">
        <v>14</v>
      </c>
      <c r="H340" s="11" t="s">
        <v>14</v>
      </c>
      <c r="I340" s="11" t="s">
        <v>14</v>
      </c>
      <c r="J340" s="11" t="s">
        <v>14</v>
      </c>
      <c r="K340" s="11" t="s">
        <v>14</v>
      </c>
      <c r="L340" s="11" t="s">
        <v>14</v>
      </c>
      <c r="M340" s="11" t="s">
        <v>14</v>
      </c>
      <c r="N340" s="11" t="s">
        <v>14</v>
      </c>
      <c r="O340" s="11" t="s">
        <v>14</v>
      </c>
      <c r="P340" s="11" t="s">
        <v>14</v>
      </c>
      <c r="Q340" s="11" t="s">
        <v>14</v>
      </c>
      <c r="R340" s="11" t="s">
        <v>14</v>
      </c>
      <c r="S340" s="11" t="s">
        <v>14</v>
      </c>
      <c r="T340" s="11" t="s">
        <v>14</v>
      </c>
      <c r="U340" s="11" t="s">
        <v>14</v>
      </c>
      <c r="V340" s="11" t="s">
        <v>14</v>
      </c>
      <c r="W340" s="11" t="s">
        <v>14</v>
      </c>
      <c r="X340" s="11" t="s">
        <v>14</v>
      </c>
      <c r="Y340" s="11" t="s">
        <v>14</v>
      </c>
      <c r="Z340" s="11" t="s">
        <v>14</v>
      </c>
      <c r="AA340" s="11" t="s">
        <v>14</v>
      </c>
      <c r="AB340" s="11" t="s">
        <v>14</v>
      </c>
      <c r="AC340" s="11" t="s">
        <v>14</v>
      </c>
      <c r="AD340" s="11" t="s">
        <v>14</v>
      </c>
      <c r="AE340" s="11" t="s">
        <v>14</v>
      </c>
      <c r="AF340" s="11" t="s">
        <v>14</v>
      </c>
      <c r="AG340" s="11" t="s">
        <v>14</v>
      </c>
      <c r="AH340" s="11" t="s">
        <v>14</v>
      </c>
      <c r="AI340" s="11" t="s">
        <v>14</v>
      </c>
      <c r="AJ340" s="11" t="s">
        <v>14</v>
      </c>
      <c r="AK340" s="11" t="s">
        <v>14</v>
      </c>
      <c r="AL340" s="11" t="s">
        <v>14</v>
      </c>
      <c r="AM340" s="11" t="s">
        <v>14</v>
      </c>
      <c r="AN340" s="11" t="s">
        <v>14</v>
      </c>
      <c r="AO340" s="11" t="s">
        <v>14</v>
      </c>
      <c r="AP340" s="11" t="s">
        <v>14</v>
      </c>
      <c r="AQ340" s="11" t="s">
        <v>14</v>
      </c>
      <c r="AR340" s="11" t="s">
        <v>14</v>
      </c>
      <c r="AS340" s="11" t="s">
        <v>14</v>
      </c>
      <c r="AT340" s="11" t="s">
        <v>14</v>
      </c>
      <c r="AU340" s="11" t="s">
        <v>14</v>
      </c>
      <c r="AV340" s="11" t="s">
        <v>14</v>
      </c>
      <c r="AW340" s="11" t="s">
        <v>14</v>
      </c>
      <c r="AX340" s="11" t="s">
        <v>14</v>
      </c>
      <c r="AY340" s="11" t="s">
        <v>14</v>
      </c>
      <c r="AZ340" s="11" t="s">
        <v>14</v>
      </c>
      <c r="BA340" s="11" t="s">
        <v>14</v>
      </c>
      <c r="BB340" s="11" t="s">
        <v>14</v>
      </c>
      <c r="BC340" s="11" t="s">
        <v>14</v>
      </c>
      <c r="BD340" s="11" t="s">
        <v>14</v>
      </c>
      <c r="BE340" s="11" t="s">
        <v>14</v>
      </c>
      <c r="BF340" s="11" t="s">
        <v>14</v>
      </c>
      <c r="BG340" s="11" t="s">
        <v>14</v>
      </c>
      <c r="BH340" s="11" t="s">
        <v>14</v>
      </c>
      <c r="BI340" s="11" t="s">
        <v>14</v>
      </c>
      <c r="BJ340" s="11" t="s">
        <v>14</v>
      </c>
      <c r="BK340" s="11" t="s">
        <v>14</v>
      </c>
      <c r="BL340" s="11" t="s">
        <v>14</v>
      </c>
      <c r="BM340" s="11" t="s">
        <v>14</v>
      </c>
      <c r="BN340" s="11" t="s">
        <v>14</v>
      </c>
      <c r="BO340" s="11" t="s">
        <v>14</v>
      </c>
      <c r="BP340" s="11" t="s">
        <v>14</v>
      </c>
      <c r="BQ340" s="11" t="s">
        <v>14</v>
      </c>
      <c r="BR340" s="11" t="s">
        <v>14</v>
      </c>
      <c r="BS340" s="11" t="s">
        <v>14</v>
      </c>
      <c r="BT340" s="11" t="s">
        <v>14</v>
      </c>
      <c r="BU340" s="11" t="s">
        <v>14</v>
      </c>
      <c r="BV340" s="11" t="s">
        <v>14</v>
      </c>
      <c r="BW340" s="11" t="s">
        <v>14</v>
      </c>
      <c r="BX340" s="11" t="s">
        <v>14</v>
      </c>
      <c r="BY340" s="11" t="s">
        <v>14</v>
      </c>
      <c r="BZ340" s="11" t="s">
        <v>14</v>
      </c>
      <c r="CA340" s="11" t="s">
        <v>14</v>
      </c>
      <c r="CB340" s="11" t="s">
        <v>14</v>
      </c>
      <c r="CC340" s="11" t="s">
        <v>14</v>
      </c>
      <c r="CD340" s="11" t="s">
        <v>14</v>
      </c>
      <c r="CE340" s="11" t="s">
        <v>14</v>
      </c>
      <c r="CF340" s="11" t="s">
        <v>14</v>
      </c>
      <c r="CG340" s="11" t="s">
        <v>14</v>
      </c>
      <c r="CH340" s="11" t="s">
        <v>14</v>
      </c>
      <c r="CI340" s="11" t="s">
        <v>14</v>
      </c>
      <c r="CJ340" s="11" t="s">
        <v>14</v>
      </c>
      <c r="CK340" s="11" t="s">
        <v>14</v>
      </c>
      <c r="CL340" s="11" t="s">
        <v>14</v>
      </c>
      <c r="CM340" s="11" t="s">
        <v>14</v>
      </c>
      <c r="CN340" s="11" t="s">
        <v>14</v>
      </c>
      <c r="CO340" s="11" t="s">
        <v>14</v>
      </c>
      <c r="CP340" s="11" t="s">
        <v>14</v>
      </c>
      <c r="CQ340" s="11" t="s">
        <v>14</v>
      </c>
      <c r="CR340" s="11" t="s">
        <v>14</v>
      </c>
      <c r="CS340" s="11" t="s">
        <v>14</v>
      </c>
      <c r="CT340" s="11" t="s">
        <v>14</v>
      </c>
      <c r="CU340" s="11" t="s">
        <v>14</v>
      </c>
      <c r="CV340" s="11" t="s">
        <v>14</v>
      </c>
      <c r="CW340" s="11" t="s">
        <v>14</v>
      </c>
      <c r="CX340" s="11" t="s">
        <v>14</v>
      </c>
      <c r="CY340" s="11" t="s">
        <v>14</v>
      </c>
      <c r="CZ340" s="11" t="s">
        <v>14</v>
      </c>
      <c r="DA340" s="11" t="s">
        <v>14</v>
      </c>
      <c r="DB340" s="11" t="s">
        <v>14</v>
      </c>
      <c r="DC340" s="11" t="s">
        <v>14</v>
      </c>
      <c r="DD340" s="11" t="s">
        <v>14</v>
      </c>
      <c r="DE340" s="11" t="s">
        <v>14</v>
      </c>
      <c r="DF340" s="11" t="s">
        <v>14</v>
      </c>
      <c r="DG340" s="11" t="s">
        <v>14</v>
      </c>
      <c r="DH340" s="11" t="s">
        <v>14</v>
      </c>
      <c r="DI340" s="11" t="s">
        <v>14</v>
      </c>
      <c r="DJ340" s="11" t="s">
        <v>14</v>
      </c>
      <c r="DK340" s="11" t="s">
        <v>14</v>
      </c>
      <c r="DL340" s="11" t="s">
        <v>14</v>
      </c>
      <c r="DM340" s="11" t="s">
        <v>14</v>
      </c>
      <c r="DN340" s="11" t="s">
        <v>14</v>
      </c>
      <c r="DO340" s="11" t="s">
        <v>14</v>
      </c>
      <c r="DP340" s="11" t="s">
        <v>14</v>
      </c>
      <c r="DQ340" s="11" t="s">
        <v>14</v>
      </c>
      <c r="DR340" s="11" t="s">
        <v>14</v>
      </c>
      <c r="DS340" s="11" t="s">
        <v>14</v>
      </c>
      <c r="DT340" s="11" t="s">
        <v>14</v>
      </c>
      <c r="DU340" s="11" t="s">
        <v>14</v>
      </c>
      <c r="DV340" s="11" t="s">
        <v>14</v>
      </c>
      <c r="DW340" s="11" t="s">
        <v>14</v>
      </c>
      <c r="DX340" s="11" t="s">
        <v>14</v>
      </c>
      <c r="DY340" s="11" t="s">
        <v>14</v>
      </c>
      <c r="DZ340" s="11" t="s">
        <v>14</v>
      </c>
      <c r="EA340" s="11" t="s">
        <v>14</v>
      </c>
      <c r="EB340" s="11" t="s">
        <v>14</v>
      </c>
      <c r="EC340" s="11" t="s">
        <v>14</v>
      </c>
      <c r="ED340" s="11" t="s">
        <v>14</v>
      </c>
      <c r="EE340" s="11" t="s">
        <v>14</v>
      </c>
      <c r="EF340" s="11" t="s">
        <v>14</v>
      </c>
      <c r="EG340" s="11" t="s">
        <v>14</v>
      </c>
      <c r="EH340" s="11" t="s">
        <v>14</v>
      </c>
      <c r="EI340" s="11" t="s">
        <v>14</v>
      </c>
      <c r="EJ340" s="11" t="s">
        <v>14</v>
      </c>
      <c r="EK340" s="11" t="s">
        <v>14</v>
      </c>
      <c r="EL340" s="11" t="s">
        <v>14</v>
      </c>
      <c r="EM340" s="11" t="s">
        <v>14</v>
      </c>
      <c r="EN340" s="11" t="s">
        <v>14</v>
      </c>
      <c r="EO340" s="11" t="s">
        <v>14</v>
      </c>
      <c r="EP340" s="11" t="s">
        <v>14</v>
      </c>
      <c r="EQ340" s="11" t="s">
        <v>14</v>
      </c>
      <c r="ER340" s="11" t="s">
        <v>14</v>
      </c>
      <c r="ES340" s="11" t="s">
        <v>14</v>
      </c>
      <c r="ET340" s="11" t="s">
        <v>14</v>
      </c>
      <c r="EU340" s="11" t="s">
        <v>14</v>
      </c>
      <c r="EV340" s="11" t="s">
        <v>14</v>
      </c>
      <c r="EW340" s="11" t="s">
        <v>14</v>
      </c>
      <c r="EX340" s="11" t="s">
        <v>14</v>
      </c>
      <c r="EY340" s="11" t="s">
        <v>14</v>
      </c>
      <c r="EZ340" s="11" t="s">
        <v>14</v>
      </c>
      <c r="FA340" s="11" t="s">
        <v>14</v>
      </c>
      <c r="FB340" s="11" t="s">
        <v>14</v>
      </c>
      <c r="FC340" s="11" t="s">
        <v>14</v>
      </c>
      <c r="FD340" s="11" t="s">
        <v>14</v>
      </c>
      <c r="FE340" s="11">
        <f t="shared" si="255"/>
        <v>50.105432692307694</v>
      </c>
      <c r="FF340" s="11">
        <f t="shared" si="255"/>
        <v>48.030846245530391</v>
      </c>
      <c r="FG340" s="11">
        <f t="shared" ref="FG340:FH340" si="312">IFERROR(FG93/FG43,0)</f>
        <v>46.269536231884061</v>
      </c>
      <c r="FH340" s="11">
        <f t="shared" si="312"/>
        <v>49.631491891891891</v>
      </c>
      <c r="FI340" s="11">
        <f t="shared" ref="FI340:FL340" si="313">IFERROR(FI93/FI43,0)</f>
        <v>63.334705882352942</v>
      </c>
      <c r="FJ340" s="11">
        <f t="shared" si="313"/>
        <v>58.651025029797374</v>
      </c>
      <c r="FK340" s="11">
        <f t="shared" si="313"/>
        <v>58.966682156133828</v>
      </c>
      <c r="FL340" s="11">
        <f t="shared" si="313"/>
        <v>50.680300387596901</v>
      </c>
      <c r="FM340" s="11">
        <f t="shared" ref="FM340:FV340" si="314">IFERROR(FM93/FM43,0)</f>
        <v>53.130223932820151</v>
      </c>
      <c r="FN340" s="11">
        <f t="shared" si="314"/>
        <v>44.882599869024226</v>
      </c>
      <c r="FO340" s="11">
        <f t="shared" si="314"/>
        <v>49.302900864936788</v>
      </c>
      <c r="FP340" s="11">
        <f t="shared" si="314"/>
        <v>55.175012804097307</v>
      </c>
      <c r="FQ340" s="11">
        <f t="shared" si="314"/>
        <v>50.110808867585384</v>
      </c>
      <c r="FR340" s="11">
        <f t="shared" si="314"/>
        <v>61.189978165938861</v>
      </c>
      <c r="FS340" s="11">
        <f t="shared" si="314"/>
        <v>58.832390488110143</v>
      </c>
      <c r="FT340" s="11">
        <f t="shared" si="314"/>
        <v>53.906374859708194</v>
      </c>
      <c r="FU340" s="11">
        <f t="shared" si="314"/>
        <v>49.732887179487179</v>
      </c>
      <c r="FV340" s="11">
        <f t="shared" si="314"/>
        <v>63.997813688212929</v>
      </c>
      <c r="FW340" s="11">
        <f t="shared" ref="FW340:GG340" si="315">IFERROR(FW93/FW43,0)</f>
        <v>51.428156748911469</v>
      </c>
      <c r="FX340" s="11">
        <f t="shared" si="315"/>
        <v>52.683892885691449</v>
      </c>
      <c r="FY340" s="11">
        <f t="shared" si="315"/>
        <v>57.496839007986551</v>
      </c>
      <c r="FZ340" s="11">
        <f t="shared" si="315"/>
        <v>57.240536585365852</v>
      </c>
      <c r="GA340" s="11">
        <f t="shared" si="315"/>
        <v>55.768182848507749</v>
      </c>
      <c r="GB340" s="11">
        <f t="shared" si="315"/>
        <v>51.508774428618743</v>
      </c>
      <c r="GC340" s="11">
        <f t="shared" si="315"/>
        <v>53.028604845446949</v>
      </c>
      <c r="GD340" s="11">
        <f t="shared" si="315"/>
        <v>52.896921904761911</v>
      </c>
      <c r="GE340" s="11">
        <f t="shared" si="315"/>
        <v>56.822385953396783</v>
      </c>
      <c r="GF340" s="11">
        <f t="shared" si="315"/>
        <v>52.141879721092387</v>
      </c>
      <c r="GG340" s="11">
        <f t="shared" si="315"/>
        <v>53.088185173792681</v>
      </c>
      <c r="GH340" s="11">
        <f t="shared" ref="GH340" si="316">IFERROR(GH93/GH43,0)</f>
        <v>56.751736507936506</v>
      </c>
      <c r="GI340" s="67">
        <f t="shared" si="261"/>
        <v>53.892903594964189</v>
      </c>
      <c r="GJ340" s="67" t="s">
        <v>14</v>
      </c>
      <c r="GK340" s="67" t="s">
        <v>14</v>
      </c>
      <c r="GL340" s="67" t="s">
        <v>14</v>
      </c>
      <c r="GM340" s="30"/>
      <c r="GN340" s="30"/>
      <c r="GO340" s="30"/>
      <c r="GP340" s="30"/>
    </row>
    <row r="341" spans="1:198" ht="32.25" customHeight="1" x14ac:dyDescent="0.3">
      <c r="B341" s="3" t="s">
        <v>130</v>
      </c>
      <c r="C341" s="3" t="s">
        <v>14</v>
      </c>
      <c r="D341" s="11" t="s">
        <v>14</v>
      </c>
      <c r="E341" s="11" t="s">
        <v>14</v>
      </c>
      <c r="F341" s="11" t="s">
        <v>14</v>
      </c>
      <c r="G341" s="11" t="s">
        <v>14</v>
      </c>
      <c r="H341" s="11" t="s">
        <v>14</v>
      </c>
      <c r="I341" s="11" t="s">
        <v>14</v>
      </c>
      <c r="J341" s="11" t="s">
        <v>14</v>
      </c>
      <c r="K341" s="11" t="s">
        <v>14</v>
      </c>
      <c r="L341" s="11" t="s">
        <v>14</v>
      </c>
      <c r="M341" s="11" t="s">
        <v>14</v>
      </c>
      <c r="N341" s="11" t="s">
        <v>14</v>
      </c>
      <c r="O341" s="11" t="s">
        <v>14</v>
      </c>
      <c r="P341" s="11" t="s">
        <v>14</v>
      </c>
      <c r="Q341" s="11" t="s">
        <v>14</v>
      </c>
      <c r="R341" s="11" t="s">
        <v>14</v>
      </c>
      <c r="S341" s="11" t="s">
        <v>14</v>
      </c>
      <c r="T341" s="11" t="s">
        <v>14</v>
      </c>
      <c r="U341" s="11" t="s">
        <v>14</v>
      </c>
      <c r="V341" s="11" t="s">
        <v>14</v>
      </c>
      <c r="W341" s="11" t="s">
        <v>14</v>
      </c>
      <c r="X341" s="11" t="s">
        <v>14</v>
      </c>
      <c r="Y341" s="11" t="s">
        <v>14</v>
      </c>
      <c r="Z341" s="11" t="s">
        <v>14</v>
      </c>
      <c r="AA341" s="11" t="s">
        <v>14</v>
      </c>
      <c r="AB341" s="11" t="s">
        <v>14</v>
      </c>
      <c r="AC341" s="11" t="s">
        <v>14</v>
      </c>
      <c r="AD341" s="11" t="s">
        <v>14</v>
      </c>
      <c r="AE341" s="11" t="s">
        <v>14</v>
      </c>
      <c r="AF341" s="11" t="s">
        <v>14</v>
      </c>
      <c r="AG341" s="11" t="s">
        <v>14</v>
      </c>
      <c r="AH341" s="11" t="s">
        <v>14</v>
      </c>
      <c r="AI341" s="11" t="s">
        <v>14</v>
      </c>
      <c r="AJ341" s="11" t="s">
        <v>14</v>
      </c>
      <c r="AK341" s="11" t="s">
        <v>14</v>
      </c>
      <c r="AL341" s="11" t="s">
        <v>14</v>
      </c>
      <c r="AM341" s="11" t="s">
        <v>14</v>
      </c>
      <c r="AN341" s="11" t="s">
        <v>14</v>
      </c>
      <c r="AO341" s="11" t="s">
        <v>14</v>
      </c>
      <c r="AP341" s="11" t="s">
        <v>14</v>
      </c>
      <c r="AQ341" s="11" t="s">
        <v>14</v>
      </c>
      <c r="AR341" s="11" t="s">
        <v>14</v>
      </c>
      <c r="AS341" s="11" t="s">
        <v>14</v>
      </c>
      <c r="AT341" s="11" t="s">
        <v>14</v>
      </c>
      <c r="AU341" s="11" t="s">
        <v>14</v>
      </c>
      <c r="AV341" s="11" t="s">
        <v>14</v>
      </c>
      <c r="AW341" s="11" t="s">
        <v>14</v>
      </c>
      <c r="AX341" s="11" t="s">
        <v>14</v>
      </c>
      <c r="AY341" s="11" t="s">
        <v>14</v>
      </c>
      <c r="AZ341" s="11" t="s">
        <v>14</v>
      </c>
      <c r="BA341" s="11" t="s">
        <v>14</v>
      </c>
      <c r="BB341" s="11" t="s">
        <v>14</v>
      </c>
      <c r="BC341" s="11" t="s">
        <v>14</v>
      </c>
      <c r="BD341" s="11" t="s">
        <v>14</v>
      </c>
      <c r="BE341" s="11" t="s">
        <v>14</v>
      </c>
      <c r="BF341" s="11" t="s">
        <v>14</v>
      </c>
      <c r="BG341" s="11" t="s">
        <v>14</v>
      </c>
      <c r="BH341" s="11" t="s">
        <v>14</v>
      </c>
      <c r="BI341" s="11" t="s">
        <v>14</v>
      </c>
      <c r="BJ341" s="11" t="s">
        <v>14</v>
      </c>
      <c r="BK341" s="11" t="s">
        <v>14</v>
      </c>
      <c r="BL341" s="11" t="s">
        <v>14</v>
      </c>
      <c r="BM341" s="11" t="s">
        <v>14</v>
      </c>
      <c r="BN341" s="11" t="s">
        <v>14</v>
      </c>
      <c r="BO341" s="11" t="s">
        <v>14</v>
      </c>
      <c r="BP341" s="11" t="s">
        <v>14</v>
      </c>
      <c r="BQ341" s="11" t="s">
        <v>14</v>
      </c>
      <c r="BR341" s="11" t="s">
        <v>14</v>
      </c>
      <c r="BS341" s="11" t="s">
        <v>14</v>
      </c>
      <c r="BT341" s="11" t="s">
        <v>14</v>
      </c>
      <c r="BU341" s="11" t="s">
        <v>14</v>
      </c>
      <c r="BV341" s="11" t="s">
        <v>14</v>
      </c>
      <c r="BW341" s="11" t="s">
        <v>14</v>
      </c>
      <c r="BX341" s="11" t="s">
        <v>14</v>
      </c>
      <c r="BY341" s="11" t="s">
        <v>14</v>
      </c>
      <c r="BZ341" s="11" t="s">
        <v>14</v>
      </c>
      <c r="CA341" s="11" t="s">
        <v>14</v>
      </c>
      <c r="CB341" s="11" t="s">
        <v>14</v>
      </c>
      <c r="CC341" s="11" t="s">
        <v>14</v>
      </c>
      <c r="CD341" s="11" t="s">
        <v>14</v>
      </c>
      <c r="CE341" s="11" t="s">
        <v>14</v>
      </c>
      <c r="CF341" s="11" t="s">
        <v>14</v>
      </c>
      <c r="CG341" s="11" t="s">
        <v>14</v>
      </c>
      <c r="CH341" s="11" t="s">
        <v>14</v>
      </c>
      <c r="CI341" s="11" t="s">
        <v>14</v>
      </c>
      <c r="CJ341" s="11" t="s">
        <v>14</v>
      </c>
      <c r="CK341" s="11" t="s">
        <v>14</v>
      </c>
      <c r="CL341" s="11" t="s">
        <v>14</v>
      </c>
      <c r="CM341" s="11" t="s">
        <v>14</v>
      </c>
      <c r="CN341" s="11" t="s">
        <v>14</v>
      </c>
      <c r="CO341" s="11" t="s">
        <v>14</v>
      </c>
      <c r="CP341" s="11" t="s">
        <v>14</v>
      </c>
      <c r="CQ341" s="11" t="s">
        <v>14</v>
      </c>
      <c r="CR341" s="11" t="s">
        <v>14</v>
      </c>
      <c r="CS341" s="11" t="s">
        <v>14</v>
      </c>
      <c r="CT341" s="11" t="s">
        <v>14</v>
      </c>
      <c r="CU341" s="11" t="s">
        <v>14</v>
      </c>
      <c r="CV341" s="11" t="s">
        <v>14</v>
      </c>
      <c r="CW341" s="11" t="s">
        <v>14</v>
      </c>
      <c r="CX341" s="11" t="s">
        <v>14</v>
      </c>
      <c r="CY341" s="11" t="s">
        <v>14</v>
      </c>
      <c r="CZ341" s="11" t="s">
        <v>14</v>
      </c>
      <c r="DA341" s="11" t="s">
        <v>14</v>
      </c>
      <c r="DB341" s="11" t="s">
        <v>14</v>
      </c>
      <c r="DC341" s="11" t="s">
        <v>14</v>
      </c>
      <c r="DD341" s="11" t="s">
        <v>14</v>
      </c>
      <c r="DE341" s="11" t="s">
        <v>14</v>
      </c>
      <c r="DF341" s="11" t="s">
        <v>14</v>
      </c>
      <c r="DG341" s="11" t="s">
        <v>14</v>
      </c>
      <c r="DH341" s="11" t="s">
        <v>14</v>
      </c>
      <c r="DI341" s="11" t="s">
        <v>14</v>
      </c>
      <c r="DJ341" s="11" t="s">
        <v>14</v>
      </c>
      <c r="DK341" s="11" t="s">
        <v>14</v>
      </c>
      <c r="DL341" s="11" t="s">
        <v>14</v>
      </c>
      <c r="DM341" s="11" t="s">
        <v>14</v>
      </c>
      <c r="DN341" s="11" t="s">
        <v>14</v>
      </c>
      <c r="DO341" s="11" t="s">
        <v>14</v>
      </c>
      <c r="DP341" s="11" t="s">
        <v>14</v>
      </c>
      <c r="DQ341" s="11" t="s">
        <v>14</v>
      </c>
      <c r="DR341" s="11" t="s">
        <v>14</v>
      </c>
      <c r="DS341" s="11" t="s">
        <v>14</v>
      </c>
      <c r="DT341" s="11" t="s">
        <v>14</v>
      </c>
      <c r="DU341" s="11" t="s">
        <v>14</v>
      </c>
      <c r="DV341" s="11" t="s">
        <v>14</v>
      </c>
      <c r="DW341" s="11" t="s">
        <v>14</v>
      </c>
      <c r="DX341" s="11" t="s">
        <v>14</v>
      </c>
      <c r="DY341" s="11" t="s">
        <v>14</v>
      </c>
      <c r="DZ341" s="11" t="s">
        <v>14</v>
      </c>
      <c r="EA341" s="11" t="s">
        <v>14</v>
      </c>
      <c r="EB341" s="11" t="s">
        <v>14</v>
      </c>
      <c r="EC341" s="11" t="s">
        <v>14</v>
      </c>
      <c r="ED341" s="11" t="s">
        <v>14</v>
      </c>
      <c r="EE341" s="11" t="s">
        <v>14</v>
      </c>
      <c r="EF341" s="11" t="s">
        <v>14</v>
      </c>
      <c r="EG341" s="11" t="s">
        <v>14</v>
      </c>
      <c r="EH341" s="11" t="s">
        <v>14</v>
      </c>
      <c r="EI341" s="11" t="s">
        <v>14</v>
      </c>
      <c r="EJ341" s="11" t="s">
        <v>14</v>
      </c>
      <c r="EK341" s="11" t="s">
        <v>14</v>
      </c>
      <c r="EL341" s="11" t="s">
        <v>14</v>
      </c>
      <c r="EM341" s="11" t="s">
        <v>14</v>
      </c>
      <c r="EN341" s="11" t="s">
        <v>14</v>
      </c>
      <c r="EO341" s="11" t="s">
        <v>14</v>
      </c>
      <c r="EP341" s="11" t="s">
        <v>14</v>
      </c>
      <c r="EQ341" s="11" t="s">
        <v>14</v>
      </c>
      <c r="ER341" s="11" t="s">
        <v>14</v>
      </c>
      <c r="ES341" s="11" t="s">
        <v>14</v>
      </c>
      <c r="ET341" s="11" t="s">
        <v>14</v>
      </c>
      <c r="EU341" s="11" t="s">
        <v>14</v>
      </c>
      <c r="EV341" s="11" t="s">
        <v>14</v>
      </c>
      <c r="EW341" s="11" t="s">
        <v>14</v>
      </c>
      <c r="EX341" s="11" t="s">
        <v>14</v>
      </c>
      <c r="EY341" s="11" t="s">
        <v>14</v>
      </c>
      <c r="EZ341" s="11" t="s">
        <v>14</v>
      </c>
      <c r="FA341" s="11" t="s">
        <v>14</v>
      </c>
      <c r="FB341" s="11" t="s">
        <v>14</v>
      </c>
      <c r="FC341" s="11" t="s">
        <v>14</v>
      </c>
      <c r="FD341" s="11" t="s">
        <v>14</v>
      </c>
      <c r="FE341" s="11">
        <f t="shared" si="255"/>
        <v>94.745000000000005</v>
      </c>
      <c r="FF341" s="11">
        <f t="shared" si="255"/>
        <v>70.436250000000001</v>
      </c>
      <c r="FG341" s="11">
        <f t="shared" ref="FG341:FH341" si="317">IFERROR(FG94/FG44,0)</f>
        <v>183.25214285714287</v>
      </c>
      <c r="FH341" s="11">
        <f t="shared" si="317"/>
        <v>138.53200000000001</v>
      </c>
      <c r="FI341" s="11">
        <f t="shared" ref="FI341:FL341" si="318">IFERROR(FI94/FI44,0)</f>
        <v>425.58519999999999</v>
      </c>
      <c r="FJ341" s="11">
        <f t="shared" si="318"/>
        <v>101.27125000000001</v>
      </c>
      <c r="FK341" s="11">
        <f t="shared" si="318"/>
        <v>38.947528957528959</v>
      </c>
      <c r="FL341" s="11">
        <f t="shared" si="318"/>
        <v>35.765764705882354</v>
      </c>
      <c r="FM341" s="11">
        <f t="shared" ref="FM341:FV341" si="319">IFERROR(FM94/FM44,0)</f>
        <v>54.227522522522527</v>
      </c>
      <c r="FN341" s="11">
        <f t="shared" si="319"/>
        <v>52.615462962962965</v>
      </c>
      <c r="FO341" s="11">
        <f t="shared" si="319"/>
        <v>53.429283018867928</v>
      </c>
      <c r="FP341" s="11">
        <f t="shared" si="319"/>
        <v>87.555121293800539</v>
      </c>
      <c r="FQ341" s="11">
        <f t="shared" si="319"/>
        <v>75.122986577181209</v>
      </c>
      <c r="FR341" s="11">
        <f t="shared" si="319"/>
        <v>53.631547619047616</v>
      </c>
      <c r="FS341" s="11">
        <f t="shared" si="319"/>
        <v>56.469452054794523</v>
      </c>
      <c r="FT341" s="11">
        <f t="shared" si="319"/>
        <v>55.04995807127883</v>
      </c>
      <c r="FU341" s="11">
        <f t="shared" si="319"/>
        <v>70.862611464968154</v>
      </c>
      <c r="FV341" s="11">
        <f t="shared" si="319"/>
        <v>103.21936675461741</v>
      </c>
      <c r="FW341" s="11">
        <f t="shared" ref="FW341:GG341" si="320">IFERROR(FW94/FW44,0)</f>
        <v>65.212616580310879</v>
      </c>
      <c r="FX341" s="11">
        <f t="shared" si="320"/>
        <v>180.19957831325303</v>
      </c>
      <c r="FY341" s="11">
        <f t="shared" si="320"/>
        <v>143.44611987381703</v>
      </c>
      <c r="FZ341" s="11">
        <f t="shared" si="320"/>
        <v>157.62078534031414</v>
      </c>
      <c r="GA341" s="11">
        <f t="shared" si="320"/>
        <v>109.10222222222222</v>
      </c>
      <c r="GB341" s="11">
        <f t="shared" si="320"/>
        <v>161.61744094488191</v>
      </c>
      <c r="GC341" s="11">
        <f t="shared" si="320"/>
        <v>164.52202185792348</v>
      </c>
      <c r="GD341" s="11">
        <f t="shared" si="320"/>
        <v>170.09931506849315</v>
      </c>
      <c r="GE341" s="11">
        <f t="shared" si="320"/>
        <v>115.8912084592145</v>
      </c>
      <c r="GF341" s="11">
        <f t="shared" si="320"/>
        <v>111.47104956268221</v>
      </c>
      <c r="GG341" s="11">
        <f t="shared" si="320"/>
        <v>97.709720812182738</v>
      </c>
      <c r="GH341" s="11">
        <f t="shared" ref="GH341" si="321">IFERROR(GH94/GH44,0)</f>
        <v>101.41044392523364</v>
      </c>
      <c r="GI341" s="67">
        <f t="shared" si="261"/>
        <v>110.96736572737082</v>
      </c>
      <c r="GJ341" s="67" t="s">
        <v>14</v>
      </c>
      <c r="GK341" s="67" t="s">
        <v>14</v>
      </c>
      <c r="GL341" s="67" t="s">
        <v>14</v>
      </c>
      <c r="GM341" s="30"/>
      <c r="GN341" s="30"/>
      <c r="GO341" s="30"/>
      <c r="GP341" s="30"/>
    </row>
    <row r="342" spans="1:198" ht="32.25" customHeight="1" x14ac:dyDescent="0.3">
      <c r="B342" s="3" t="s">
        <v>131</v>
      </c>
      <c r="C342" s="3" t="s">
        <v>14</v>
      </c>
      <c r="D342" s="11" t="s">
        <v>14</v>
      </c>
      <c r="E342" s="11" t="s">
        <v>14</v>
      </c>
      <c r="F342" s="11" t="s">
        <v>14</v>
      </c>
      <c r="G342" s="11" t="s">
        <v>14</v>
      </c>
      <c r="H342" s="11" t="s">
        <v>14</v>
      </c>
      <c r="I342" s="11" t="s">
        <v>14</v>
      </c>
      <c r="J342" s="11" t="s">
        <v>14</v>
      </c>
      <c r="K342" s="11" t="s">
        <v>14</v>
      </c>
      <c r="L342" s="11" t="s">
        <v>14</v>
      </c>
      <c r="M342" s="11" t="s">
        <v>14</v>
      </c>
      <c r="N342" s="11" t="s">
        <v>14</v>
      </c>
      <c r="O342" s="11" t="s">
        <v>14</v>
      </c>
      <c r="P342" s="11" t="s">
        <v>14</v>
      </c>
      <c r="Q342" s="11" t="s">
        <v>14</v>
      </c>
      <c r="R342" s="11" t="s">
        <v>14</v>
      </c>
      <c r="S342" s="11" t="s">
        <v>14</v>
      </c>
      <c r="T342" s="11" t="s">
        <v>14</v>
      </c>
      <c r="U342" s="11" t="s">
        <v>14</v>
      </c>
      <c r="V342" s="11" t="s">
        <v>14</v>
      </c>
      <c r="W342" s="11" t="s">
        <v>14</v>
      </c>
      <c r="X342" s="11" t="s">
        <v>14</v>
      </c>
      <c r="Y342" s="11" t="s">
        <v>14</v>
      </c>
      <c r="Z342" s="11" t="s">
        <v>14</v>
      </c>
      <c r="AA342" s="11" t="s">
        <v>14</v>
      </c>
      <c r="AB342" s="11" t="s">
        <v>14</v>
      </c>
      <c r="AC342" s="11" t="s">
        <v>14</v>
      </c>
      <c r="AD342" s="11" t="s">
        <v>14</v>
      </c>
      <c r="AE342" s="11" t="s">
        <v>14</v>
      </c>
      <c r="AF342" s="11" t="s">
        <v>14</v>
      </c>
      <c r="AG342" s="11" t="s">
        <v>14</v>
      </c>
      <c r="AH342" s="11" t="s">
        <v>14</v>
      </c>
      <c r="AI342" s="11" t="s">
        <v>14</v>
      </c>
      <c r="AJ342" s="11" t="s">
        <v>14</v>
      </c>
      <c r="AK342" s="11" t="s">
        <v>14</v>
      </c>
      <c r="AL342" s="11" t="s">
        <v>14</v>
      </c>
      <c r="AM342" s="11" t="s">
        <v>14</v>
      </c>
      <c r="AN342" s="11" t="s">
        <v>14</v>
      </c>
      <c r="AO342" s="11" t="s">
        <v>14</v>
      </c>
      <c r="AP342" s="11" t="s">
        <v>14</v>
      </c>
      <c r="AQ342" s="11" t="s">
        <v>14</v>
      </c>
      <c r="AR342" s="11" t="s">
        <v>14</v>
      </c>
      <c r="AS342" s="11" t="s">
        <v>14</v>
      </c>
      <c r="AT342" s="11" t="s">
        <v>14</v>
      </c>
      <c r="AU342" s="11" t="s">
        <v>14</v>
      </c>
      <c r="AV342" s="11" t="s">
        <v>14</v>
      </c>
      <c r="AW342" s="11" t="s">
        <v>14</v>
      </c>
      <c r="AX342" s="11" t="s">
        <v>14</v>
      </c>
      <c r="AY342" s="11" t="s">
        <v>14</v>
      </c>
      <c r="AZ342" s="11" t="s">
        <v>14</v>
      </c>
      <c r="BA342" s="11" t="s">
        <v>14</v>
      </c>
      <c r="BB342" s="11" t="s">
        <v>14</v>
      </c>
      <c r="BC342" s="11" t="s">
        <v>14</v>
      </c>
      <c r="BD342" s="11" t="s">
        <v>14</v>
      </c>
      <c r="BE342" s="11" t="s">
        <v>14</v>
      </c>
      <c r="BF342" s="11" t="s">
        <v>14</v>
      </c>
      <c r="BG342" s="11" t="s">
        <v>14</v>
      </c>
      <c r="BH342" s="11" t="s">
        <v>14</v>
      </c>
      <c r="BI342" s="11" t="s">
        <v>14</v>
      </c>
      <c r="BJ342" s="11" t="s">
        <v>14</v>
      </c>
      <c r="BK342" s="11" t="s">
        <v>14</v>
      </c>
      <c r="BL342" s="11" t="s">
        <v>14</v>
      </c>
      <c r="BM342" s="11" t="s">
        <v>14</v>
      </c>
      <c r="BN342" s="11" t="s">
        <v>14</v>
      </c>
      <c r="BO342" s="11" t="s">
        <v>14</v>
      </c>
      <c r="BP342" s="11" t="s">
        <v>14</v>
      </c>
      <c r="BQ342" s="11" t="s">
        <v>14</v>
      </c>
      <c r="BR342" s="11" t="s">
        <v>14</v>
      </c>
      <c r="BS342" s="11" t="s">
        <v>14</v>
      </c>
      <c r="BT342" s="11" t="s">
        <v>14</v>
      </c>
      <c r="BU342" s="11" t="s">
        <v>14</v>
      </c>
      <c r="BV342" s="11" t="s">
        <v>14</v>
      </c>
      <c r="BW342" s="11" t="s">
        <v>14</v>
      </c>
      <c r="BX342" s="11" t="s">
        <v>14</v>
      </c>
      <c r="BY342" s="11" t="s">
        <v>14</v>
      </c>
      <c r="BZ342" s="11" t="s">
        <v>14</v>
      </c>
      <c r="CA342" s="11" t="s">
        <v>14</v>
      </c>
      <c r="CB342" s="11" t="s">
        <v>14</v>
      </c>
      <c r="CC342" s="11" t="s">
        <v>14</v>
      </c>
      <c r="CD342" s="11" t="s">
        <v>14</v>
      </c>
      <c r="CE342" s="11" t="s">
        <v>14</v>
      </c>
      <c r="CF342" s="11" t="s">
        <v>14</v>
      </c>
      <c r="CG342" s="11" t="s">
        <v>14</v>
      </c>
      <c r="CH342" s="11" t="s">
        <v>14</v>
      </c>
      <c r="CI342" s="11" t="s">
        <v>14</v>
      </c>
      <c r="CJ342" s="11" t="s">
        <v>14</v>
      </c>
      <c r="CK342" s="11" t="s">
        <v>14</v>
      </c>
      <c r="CL342" s="11" t="s">
        <v>14</v>
      </c>
      <c r="CM342" s="11" t="s">
        <v>14</v>
      </c>
      <c r="CN342" s="11" t="s">
        <v>14</v>
      </c>
      <c r="CO342" s="11" t="s">
        <v>14</v>
      </c>
      <c r="CP342" s="11" t="s">
        <v>14</v>
      </c>
      <c r="CQ342" s="11" t="s">
        <v>14</v>
      </c>
      <c r="CR342" s="11" t="s">
        <v>14</v>
      </c>
      <c r="CS342" s="11" t="s">
        <v>14</v>
      </c>
      <c r="CT342" s="11" t="s">
        <v>14</v>
      </c>
      <c r="CU342" s="11" t="s">
        <v>14</v>
      </c>
      <c r="CV342" s="11" t="s">
        <v>14</v>
      </c>
      <c r="CW342" s="11" t="s">
        <v>14</v>
      </c>
      <c r="CX342" s="11" t="s">
        <v>14</v>
      </c>
      <c r="CY342" s="11" t="s">
        <v>14</v>
      </c>
      <c r="CZ342" s="11" t="s">
        <v>14</v>
      </c>
      <c r="DA342" s="11" t="s">
        <v>14</v>
      </c>
      <c r="DB342" s="11" t="s">
        <v>14</v>
      </c>
      <c r="DC342" s="11" t="s">
        <v>14</v>
      </c>
      <c r="DD342" s="11" t="s">
        <v>14</v>
      </c>
      <c r="DE342" s="11" t="s">
        <v>14</v>
      </c>
      <c r="DF342" s="11" t="s">
        <v>14</v>
      </c>
      <c r="DG342" s="11" t="s">
        <v>14</v>
      </c>
      <c r="DH342" s="11" t="s">
        <v>14</v>
      </c>
      <c r="DI342" s="11" t="s">
        <v>14</v>
      </c>
      <c r="DJ342" s="11" t="s">
        <v>14</v>
      </c>
      <c r="DK342" s="11" t="s">
        <v>14</v>
      </c>
      <c r="DL342" s="11" t="s">
        <v>14</v>
      </c>
      <c r="DM342" s="11" t="s">
        <v>14</v>
      </c>
      <c r="DN342" s="11" t="s">
        <v>14</v>
      </c>
      <c r="DO342" s="11" t="s">
        <v>14</v>
      </c>
      <c r="DP342" s="11" t="s">
        <v>14</v>
      </c>
      <c r="DQ342" s="11" t="s">
        <v>14</v>
      </c>
      <c r="DR342" s="11" t="s">
        <v>14</v>
      </c>
      <c r="DS342" s="11" t="s">
        <v>14</v>
      </c>
      <c r="DT342" s="11" t="s">
        <v>14</v>
      </c>
      <c r="DU342" s="11" t="s">
        <v>14</v>
      </c>
      <c r="DV342" s="11" t="s">
        <v>14</v>
      </c>
      <c r="DW342" s="11" t="s">
        <v>14</v>
      </c>
      <c r="DX342" s="11" t="s">
        <v>14</v>
      </c>
      <c r="DY342" s="11" t="s">
        <v>14</v>
      </c>
      <c r="DZ342" s="11" t="s">
        <v>14</v>
      </c>
      <c r="EA342" s="11" t="s">
        <v>14</v>
      </c>
      <c r="EB342" s="11" t="s">
        <v>14</v>
      </c>
      <c r="EC342" s="11" t="s">
        <v>14</v>
      </c>
      <c r="ED342" s="11" t="s">
        <v>14</v>
      </c>
      <c r="EE342" s="11" t="s">
        <v>14</v>
      </c>
      <c r="EF342" s="11" t="s">
        <v>14</v>
      </c>
      <c r="EG342" s="11" t="s">
        <v>14</v>
      </c>
      <c r="EH342" s="11" t="s">
        <v>14</v>
      </c>
      <c r="EI342" s="11" t="s">
        <v>14</v>
      </c>
      <c r="EJ342" s="11" t="s">
        <v>14</v>
      </c>
      <c r="EK342" s="11" t="s">
        <v>14</v>
      </c>
      <c r="EL342" s="11" t="s">
        <v>14</v>
      </c>
      <c r="EM342" s="11" t="s">
        <v>14</v>
      </c>
      <c r="EN342" s="11" t="s">
        <v>14</v>
      </c>
      <c r="EO342" s="11" t="s">
        <v>14</v>
      </c>
      <c r="EP342" s="11" t="s">
        <v>14</v>
      </c>
      <c r="EQ342" s="11" t="s">
        <v>14</v>
      </c>
      <c r="ER342" s="11" t="s">
        <v>14</v>
      </c>
      <c r="ES342" s="11" t="s">
        <v>14</v>
      </c>
      <c r="ET342" s="11" t="s">
        <v>14</v>
      </c>
      <c r="EU342" s="11" t="s">
        <v>14</v>
      </c>
      <c r="EV342" s="11" t="s">
        <v>14</v>
      </c>
      <c r="EW342" s="11" t="s">
        <v>14</v>
      </c>
      <c r="EX342" s="11" t="s">
        <v>14</v>
      </c>
      <c r="EY342" s="11" t="s">
        <v>14</v>
      </c>
      <c r="EZ342" s="11" t="s">
        <v>14</v>
      </c>
      <c r="FA342" s="11" t="s">
        <v>14</v>
      </c>
      <c r="FB342" s="11" t="s">
        <v>14</v>
      </c>
      <c r="FC342" s="11" t="s">
        <v>14</v>
      </c>
      <c r="FD342" s="11" t="s">
        <v>14</v>
      </c>
      <c r="FE342" s="11">
        <f t="shared" si="255"/>
        <v>125.51271186440678</v>
      </c>
      <c r="FF342" s="11">
        <f t="shared" si="255"/>
        <v>99.911344537815125</v>
      </c>
      <c r="FG342" s="11">
        <f t="shared" ref="FG342:FH342" si="322">IFERROR(FG95/FG45,0)</f>
        <v>140.80500000000001</v>
      </c>
      <c r="FH342" s="11">
        <f t="shared" si="322"/>
        <v>116.93648648648647</v>
      </c>
      <c r="FI342" s="11">
        <f t="shared" ref="FI342:FL342" si="323">IFERROR(FI95/FI45,0)</f>
        <v>142.05722891566265</v>
      </c>
      <c r="FJ342" s="11">
        <f t="shared" si="323"/>
        <v>105.2094495412844</v>
      </c>
      <c r="FK342" s="11">
        <f t="shared" si="323"/>
        <v>131.75214285714284</v>
      </c>
      <c r="FL342" s="11">
        <f t="shared" si="323"/>
        <v>107.09010000000001</v>
      </c>
      <c r="FM342" s="11">
        <f t="shared" ref="FM342:FV342" si="324">IFERROR(FM95/FM45,0)</f>
        <v>108.98728971962616</v>
      </c>
      <c r="FN342" s="11">
        <f t="shared" si="324"/>
        <v>96.71632653061225</v>
      </c>
      <c r="FO342" s="11">
        <f t="shared" si="324"/>
        <v>69.280909090909091</v>
      </c>
      <c r="FP342" s="11">
        <f t="shared" si="324"/>
        <v>88.424456521739131</v>
      </c>
      <c r="FQ342" s="11">
        <f t="shared" si="324"/>
        <v>64.899000000000001</v>
      </c>
      <c r="FR342" s="11">
        <f t="shared" si="324"/>
        <v>104.24759999999999</v>
      </c>
      <c r="FS342" s="11">
        <f t="shared" si="324"/>
        <v>44.11210126582278</v>
      </c>
      <c r="FT342" s="11">
        <f t="shared" si="324"/>
        <v>93.430129032258066</v>
      </c>
      <c r="FU342" s="11">
        <f t="shared" si="324"/>
        <v>68.964142857142861</v>
      </c>
      <c r="FV342" s="11">
        <f t="shared" si="324"/>
        <v>67.770375000000001</v>
      </c>
      <c r="FW342" s="11">
        <f t="shared" ref="FW342:GG342" si="325">IFERROR(FW95/FW45,0)</f>
        <v>126.59239795918367</v>
      </c>
      <c r="FX342" s="11">
        <f t="shared" si="325"/>
        <v>34.579216101694911</v>
      </c>
      <c r="FY342" s="11">
        <f t="shared" si="325"/>
        <v>41.299877149877148</v>
      </c>
      <c r="FZ342" s="11">
        <f t="shared" si="325"/>
        <v>50.426754966887415</v>
      </c>
      <c r="GA342" s="11">
        <f t="shared" si="325"/>
        <v>110.78757894736842</v>
      </c>
      <c r="GB342" s="11">
        <f t="shared" si="325"/>
        <v>76.380376175548591</v>
      </c>
      <c r="GC342" s="11">
        <f t="shared" si="325"/>
        <v>80.787584745762715</v>
      </c>
      <c r="GD342" s="11">
        <f t="shared" si="325"/>
        <v>99.71660194174757</v>
      </c>
      <c r="GE342" s="11">
        <f t="shared" si="325"/>
        <v>86.941715976331352</v>
      </c>
      <c r="GF342" s="11">
        <f t="shared" si="325"/>
        <v>80.548852459016402</v>
      </c>
      <c r="GG342" s="11">
        <f t="shared" si="325"/>
        <v>80.429030303030302</v>
      </c>
      <c r="GH342" s="11">
        <f t="shared" ref="GH342" si="326">IFERROR(GH95/GH45,0)</f>
        <v>69.908358208955221</v>
      </c>
      <c r="GI342" s="67">
        <f t="shared" si="261"/>
        <v>90.483504638543735</v>
      </c>
      <c r="GJ342" s="67" t="s">
        <v>14</v>
      </c>
      <c r="GK342" s="67" t="s">
        <v>14</v>
      </c>
      <c r="GL342" s="67" t="s">
        <v>14</v>
      </c>
      <c r="GM342" s="30"/>
      <c r="GN342" s="30"/>
      <c r="GO342" s="30"/>
      <c r="GP342" s="30"/>
    </row>
    <row r="343" spans="1:198" ht="32.25" customHeight="1" x14ac:dyDescent="0.3">
      <c r="B343" s="3" t="s">
        <v>123</v>
      </c>
      <c r="C343" s="3" t="s">
        <v>14</v>
      </c>
      <c r="D343" s="11" t="s">
        <v>14</v>
      </c>
      <c r="E343" s="11" t="s">
        <v>14</v>
      </c>
      <c r="F343" s="11" t="s">
        <v>14</v>
      </c>
      <c r="G343" s="11" t="s">
        <v>14</v>
      </c>
      <c r="H343" s="11" t="s">
        <v>14</v>
      </c>
      <c r="I343" s="11" t="s">
        <v>14</v>
      </c>
      <c r="J343" s="11" t="s">
        <v>14</v>
      </c>
      <c r="K343" s="11" t="s">
        <v>14</v>
      </c>
      <c r="L343" s="11" t="s">
        <v>14</v>
      </c>
      <c r="M343" s="11" t="s">
        <v>14</v>
      </c>
      <c r="N343" s="11" t="s">
        <v>14</v>
      </c>
      <c r="O343" s="11" t="s">
        <v>14</v>
      </c>
      <c r="P343" s="11" t="s">
        <v>14</v>
      </c>
      <c r="Q343" s="11" t="s">
        <v>14</v>
      </c>
      <c r="R343" s="11" t="s">
        <v>14</v>
      </c>
      <c r="S343" s="11" t="s">
        <v>14</v>
      </c>
      <c r="T343" s="11" t="s">
        <v>14</v>
      </c>
      <c r="U343" s="11" t="s">
        <v>14</v>
      </c>
      <c r="V343" s="11" t="s">
        <v>14</v>
      </c>
      <c r="W343" s="11" t="s">
        <v>14</v>
      </c>
      <c r="X343" s="11" t="s">
        <v>14</v>
      </c>
      <c r="Y343" s="11" t="s">
        <v>14</v>
      </c>
      <c r="Z343" s="11" t="s">
        <v>14</v>
      </c>
      <c r="AA343" s="11" t="s">
        <v>14</v>
      </c>
      <c r="AB343" s="11" t="s">
        <v>14</v>
      </c>
      <c r="AC343" s="11" t="s">
        <v>14</v>
      </c>
      <c r="AD343" s="11" t="s">
        <v>14</v>
      </c>
      <c r="AE343" s="11" t="s">
        <v>14</v>
      </c>
      <c r="AF343" s="11" t="s">
        <v>14</v>
      </c>
      <c r="AG343" s="11" t="s">
        <v>14</v>
      </c>
      <c r="AH343" s="11" t="s">
        <v>14</v>
      </c>
      <c r="AI343" s="11" t="s">
        <v>14</v>
      </c>
      <c r="AJ343" s="11" t="s">
        <v>14</v>
      </c>
      <c r="AK343" s="11" t="s">
        <v>14</v>
      </c>
      <c r="AL343" s="11" t="s">
        <v>14</v>
      </c>
      <c r="AM343" s="11" t="s">
        <v>14</v>
      </c>
      <c r="AN343" s="11" t="s">
        <v>14</v>
      </c>
      <c r="AO343" s="11" t="s">
        <v>14</v>
      </c>
      <c r="AP343" s="11" t="s">
        <v>14</v>
      </c>
      <c r="AQ343" s="11" t="s">
        <v>14</v>
      </c>
      <c r="AR343" s="11" t="s">
        <v>14</v>
      </c>
      <c r="AS343" s="11" t="s">
        <v>14</v>
      </c>
      <c r="AT343" s="11" t="s">
        <v>14</v>
      </c>
      <c r="AU343" s="11" t="s">
        <v>14</v>
      </c>
      <c r="AV343" s="11" t="s">
        <v>14</v>
      </c>
      <c r="AW343" s="11" t="s">
        <v>14</v>
      </c>
      <c r="AX343" s="11" t="s">
        <v>14</v>
      </c>
      <c r="AY343" s="11" t="s">
        <v>14</v>
      </c>
      <c r="AZ343" s="11" t="s">
        <v>14</v>
      </c>
      <c r="BA343" s="11" t="s">
        <v>14</v>
      </c>
      <c r="BB343" s="11" t="s">
        <v>14</v>
      </c>
      <c r="BC343" s="11" t="s">
        <v>14</v>
      </c>
      <c r="BD343" s="11" t="s">
        <v>14</v>
      </c>
      <c r="BE343" s="11" t="s">
        <v>14</v>
      </c>
      <c r="BF343" s="11" t="s">
        <v>14</v>
      </c>
      <c r="BG343" s="11" t="s">
        <v>14</v>
      </c>
      <c r="BH343" s="11" t="s">
        <v>14</v>
      </c>
      <c r="BI343" s="11" t="s">
        <v>14</v>
      </c>
      <c r="BJ343" s="11" t="s">
        <v>14</v>
      </c>
      <c r="BK343" s="11" t="s">
        <v>14</v>
      </c>
      <c r="BL343" s="11" t="s">
        <v>14</v>
      </c>
      <c r="BM343" s="11" t="s">
        <v>14</v>
      </c>
      <c r="BN343" s="11" t="s">
        <v>14</v>
      </c>
      <c r="BO343" s="11" t="s">
        <v>14</v>
      </c>
      <c r="BP343" s="11" t="s">
        <v>14</v>
      </c>
      <c r="BQ343" s="11" t="s">
        <v>14</v>
      </c>
      <c r="BR343" s="11" t="s">
        <v>14</v>
      </c>
      <c r="BS343" s="11" t="s">
        <v>14</v>
      </c>
      <c r="BT343" s="11" t="s">
        <v>14</v>
      </c>
      <c r="BU343" s="11" t="s">
        <v>14</v>
      </c>
      <c r="BV343" s="11" t="s">
        <v>14</v>
      </c>
      <c r="BW343" s="11" t="s">
        <v>14</v>
      </c>
      <c r="BX343" s="11" t="s">
        <v>14</v>
      </c>
      <c r="BY343" s="11" t="s">
        <v>14</v>
      </c>
      <c r="BZ343" s="11" t="s">
        <v>14</v>
      </c>
      <c r="CA343" s="11" t="s">
        <v>14</v>
      </c>
      <c r="CB343" s="11" t="s">
        <v>14</v>
      </c>
      <c r="CC343" s="11" t="s">
        <v>14</v>
      </c>
      <c r="CD343" s="11" t="s">
        <v>14</v>
      </c>
      <c r="CE343" s="11" t="s">
        <v>14</v>
      </c>
      <c r="CF343" s="11" t="s">
        <v>14</v>
      </c>
      <c r="CG343" s="11" t="s">
        <v>14</v>
      </c>
      <c r="CH343" s="11" t="s">
        <v>14</v>
      </c>
      <c r="CI343" s="11" t="s">
        <v>14</v>
      </c>
      <c r="CJ343" s="11" t="s">
        <v>14</v>
      </c>
      <c r="CK343" s="11" t="s">
        <v>14</v>
      </c>
      <c r="CL343" s="11" t="s">
        <v>14</v>
      </c>
      <c r="CM343" s="11" t="s">
        <v>14</v>
      </c>
      <c r="CN343" s="11" t="s">
        <v>14</v>
      </c>
      <c r="CO343" s="11" t="s">
        <v>14</v>
      </c>
      <c r="CP343" s="11" t="s">
        <v>14</v>
      </c>
      <c r="CQ343" s="11" t="s">
        <v>14</v>
      </c>
      <c r="CR343" s="11" t="s">
        <v>14</v>
      </c>
      <c r="CS343" s="11" t="s">
        <v>14</v>
      </c>
      <c r="CT343" s="11" t="s">
        <v>14</v>
      </c>
      <c r="CU343" s="11" t="s">
        <v>14</v>
      </c>
      <c r="CV343" s="11" t="s">
        <v>14</v>
      </c>
      <c r="CW343" s="11" t="s">
        <v>14</v>
      </c>
      <c r="CX343" s="11" t="s">
        <v>14</v>
      </c>
      <c r="CY343" s="11" t="s">
        <v>14</v>
      </c>
      <c r="CZ343" s="11" t="s">
        <v>14</v>
      </c>
      <c r="DA343" s="11" t="s">
        <v>14</v>
      </c>
      <c r="DB343" s="11" t="s">
        <v>14</v>
      </c>
      <c r="DC343" s="11" t="s">
        <v>14</v>
      </c>
      <c r="DD343" s="11" t="s">
        <v>14</v>
      </c>
      <c r="DE343" s="11" t="s">
        <v>14</v>
      </c>
      <c r="DF343" s="11" t="s">
        <v>14</v>
      </c>
      <c r="DG343" s="11" t="s">
        <v>14</v>
      </c>
      <c r="DH343" s="11" t="s">
        <v>14</v>
      </c>
      <c r="DI343" s="11" t="s">
        <v>14</v>
      </c>
      <c r="DJ343" s="11" t="s">
        <v>14</v>
      </c>
      <c r="DK343" s="11" t="s">
        <v>14</v>
      </c>
      <c r="DL343" s="11" t="s">
        <v>14</v>
      </c>
      <c r="DM343" s="11" t="s">
        <v>14</v>
      </c>
      <c r="DN343" s="11" t="s">
        <v>14</v>
      </c>
      <c r="DO343" s="11" t="s">
        <v>14</v>
      </c>
      <c r="DP343" s="11" t="s">
        <v>14</v>
      </c>
      <c r="DQ343" s="11" t="s">
        <v>14</v>
      </c>
      <c r="DR343" s="11" t="s">
        <v>14</v>
      </c>
      <c r="DS343" s="11" t="s">
        <v>14</v>
      </c>
      <c r="DT343" s="11" t="s">
        <v>14</v>
      </c>
      <c r="DU343" s="11" t="s">
        <v>14</v>
      </c>
      <c r="DV343" s="11" t="s">
        <v>14</v>
      </c>
      <c r="DW343" s="11" t="s">
        <v>14</v>
      </c>
      <c r="DX343" s="11" t="s">
        <v>14</v>
      </c>
      <c r="DY343" s="11" t="s">
        <v>14</v>
      </c>
      <c r="DZ343" s="11" t="s">
        <v>14</v>
      </c>
      <c r="EA343" s="11" t="s">
        <v>14</v>
      </c>
      <c r="EB343" s="11" t="s">
        <v>14</v>
      </c>
      <c r="EC343" s="11" t="s">
        <v>14</v>
      </c>
      <c r="ED343" s="11" t="s">
        <v>14</v>
      </c>
      <c r="EE343" s="11" t="s">
        <v>14</v>
      </c>
      <c r="EF343" s="11" t="s">
        <v>14</v>
      </c>
      <c r="EG343" s="11" t="s">
        <v>14</v>
      </c>
      <c r="EH343" s="11" t="s">
        <v>14</v>
      </c>
      <c r="EI343" s="11" t="s">
        <v>14</v>
      </c>
      <c r="EJ343" s="11" t="s">
        <v>14</v>
      </c>
      <c r="EK343" s="11" t="s">
        <v>14</v>
      </c>
      <c r="EL343" s="11" t="s">
        <v>14</v>
      </c>
      <c r="EM343" s="11" t="s">
        <v>14</v>
      </c>
      <c r="EN343" s="11" t="s">
        <v>14</v>
      </c>
      <c r="EO343" s="11" t="s">
        <v>14</v>
      </c>
      <c r="EP343" s="11" t="s">
        <v>14</v>
      </c>
      <c r="EQ343" s="11" t="s">
        <v>14</v>
      </c>
      <c r="ER343" s="11" t="s">
        <v>14</v>
      </c>
      <c r="ES343" s="11" t="s">
        <v>14</v>
      </c>
      <c r="ET343" s="11" t="s">
        <v>14</v>
      </c>
      <c r="EU343" s="11" t="s">
        <v>14</v>
      </c>
      <c r="EV343" s="11" t="s">
        <v>14</v>
      </c>
      <c r="EW343" s="11" t="s">
        <v>14</v>
      </c>
      <c r="EX343" s="11" t="s">
        <v>14</v>
      </c>
      <c r="EY343" s="11" t="s">
        <v>14</v>
      </c>
      <c r="EZ343" s="11" t="s">
        <v>14</v>
      </c>
      <c r="FA343" s="11" t="s">
        <v>14</v>
      </c>
      <c r="FB343" s="11" t="s">
        <v>14</v>
      </c>
      <c r="FC343" s="11" t="s">
        <v>14</v>
      </c>
      <c r="FD343" s="11" t="s">
        <v>14</v>
      </c>
      <c r="FE343" s="11">
        <f t="shared" si="255"/>
        <v>0</v>
      </c>
      <c r="FF343" s="11">
        <f t="shared" si="255"/>
        <v>0</v>
      </c>
      <c r="FG343" s="11">
        <f t="shared" ref="FG343:FH343" si="327">IFERROR(FG96/FG46,0)</f>
        <v>0</v>
      </c>
      <c r="FH343" s="11">
        <f t="shared" si="327"/>
        <v>0</v>
      </c>
      <c r="FI343" s="11">
        <f t="shared" ref="FI343:FL343" si="328">IFERROR(FI96/FI46,0)</f>
        <v>0</v>
      </c>
      <c r="FJ343" s="11">
        <f t="shared" si="328"/>
        <v>0</v>
      </c>
      <c r="FK343" s="11">
        <f t="shared" si="328"/>
        <v>0</v>
      </c>
      <c r="FL343" s="11">
        <f t="shared" si="328"/>
        <v>0</v>
      </c>
      <c r="FM343" s="11">
        <f t="shared" ref="FM343:FV343" si="329">IFERROR(FM96/FM46,0)</f>
        <v>0</v>
      </c>
      <c r="FN343" s="11">
        <f t="shared" si="329"/>
        <v>0</v>
      </c>
      <c r="FO343" s="11">
        <f t="shared" si="329"/>
        <v>0</v>
      </c>
      <c r="FP343" s="11">
        <f t="shared" si="329"/>
        <v>0</v>
      </c>
      <c r="FQ343" s="11">
        <f t="shared" si="329"/>
        <v>0</v>
      </c>
      <c r="FR343" s="11">
        <f t="shared" si="329"/>
        <v>0</v>
      </c>
      <c r="FS343" s="11">
        <f t="shared" si="329"/>
        <v>0</v>
      </c>
      <c r="FT343" s="11">
        <f t="shared" si="329"/>
        <v>0</v>
      </c>
      <c r="FU343" s="11">
        <f t="shared" si="329"/>
        <v>0</v>
      </c>
      <c r="FV343" s="11">
        <f t="shared" si="329"/>
        <v>0</v>
      </c>
      <c r="FW343" s="11">
        <f t="shared" ref="FW343:GG343" si="330">IFERROR(FW96/FW46,0)</f>
        <v>0</v>
      </c>
      <c r="FX343" s="11">
        <f t="shared" si="330"/>
        <v>0</v>
      </c>
      <c r="FY343" s="11">
        <f t="shared" si="330"/>
        <v>0</v>
      </c>
      <c r="FZ343" s="11">
        <f t="shared" si="330"/>
        <v>0</v>
      </c>
      <c r="GA343" s="11">
        <f t="shared" si="330"/>
        <v>0</v>
      </c>
      <c r="GB343" s="11">
        <f t="shared" si="330"/>
        <v>0</v>
      </c>
      <c r="GC343" s="11">
        <f t="shared" si="330"/>
        <v>0</v>
      </c>
      <c r="GD343" s="11">
        <f t="shared" si="330"/>
        <v>0</v>
      </c>
      <c r="GE343" s="11">
        <f t="shared" si="330"/>
        <v>0</v>
      </c>
      <c r="GF343" s="11">
        <f t="shared" si="330"/>
        <v>0</v>
      </c>
      <c r="GG343" s="11">
        <f t="shared" si="330"/>
        <v>0</v>
      </c>
      <c r="GH343" s="11">
        <f t="shared" ref="GH343" si="331">IFERROR(GH96/GH46,0)</f>
        <v>0</v>
      </c>
      <c r="GI343" s="67">
        <f t="shared" si="261"/>
        <v>0</v>
      </c>
      <c r="GJ343" s="67" t="s">
        <v>14</v>
      </c>
      <c r="GK343" s="67" t="s">
        <v>14</v>
      </c>
      <c r="GL343" s="67" t="s">
        <v>14</v>
      </c>
      <c r="GM343" s="30"/>
      <c r="GN343" s="30"/>
      <c r="GO343" s="30"/>
      <c r="GP343" s="30"/>
    </row>
    <row r="344" spans="1:198" ht="32.25" customHeight="1" x14ac:dyDescent="0.3">
      <c r="B344" s="3" t="s">
        <v>121</v>
      </c>
      <c r="C344" s="3" t="s">
        <v>14</v>
      </c>
      <c r="D344" s="11" t="s">
        <v>14</v>
      </c>
      <c r="E344" s="11" t="s">
        <v>14</v>
      </c>
      <c r="F344" s="11" t="s">
        <v>14</v>
      </c>
      <c r="G344" s="11" t="s">
        <v>14</v>
      </c>
      <c r="H344" s="11" t="s">
        <v>14</v>
      </c>
      <c r="I344" s="11" t="s">
        <v>14</v>
      </c>
      <c r="J344" s="11" t="s">
        <v>14</v>
      </c>
      <c r="K344" s="11" t="s">
        <v>14</v>
      </c>
      <c r="L344" s="11" t="s">
        <v>14</v>
      </c>
      <c r="M344" s="11" t="s">
        <v>14</v>
      </c>
      <c r="N344" s="11" t="s">
        <v>14</v>
      </c>
      <c r="O344" s="11" t="s">
        <v>14</v>
      </c>
      <c r="P344" s="11" t="s">
        <v>14</v>
      </c>
      <c r="Q344" s="11" t="s">
        <v>14</v>
      </c>
      <c r="R344" s="11" t="s">
        <v>14</v>
      </c>
      <c r="S344" s="11" t="s">
        <v>14</v>
      </c>
      <c r="T344" s="11" t="s">
        <v>14</v>
      </c>
      <c r="U344" s="11" t="s">
        <v>14</v>
      </c>
      <c r="V344" s="11" t="s">
        <v>14</v>
      </c>
      <c r="W344" s="11" t="s">
        <v>14</v>
      </c>
      <c r="X344" s="11" t="s">
        <v>14</v>
      </c>
      <c r="Y344" s="11" t="s">
        <v>14</v>
      </c>
      <c r="Z344" s="11" t="s">
        <v>14</v>
      </c>
      <c r="AA344" s="11" t="s">
        <v>14</v>
      </c>
      <c r="AB344" s="11" t="s">
        <v>14</v>
      </c>
      <c r="AC344" s="11" t="s">
        <v>14</v>
      </c>
      <c r="AD344" s="11" t="s">
        <v>14</v>
      </c>
      <c r="AE344" s="11" t="s">
        <v>14</v>
      </c>
      <c r="AF344" s="11" t="s">
        <v>14</v>
      </c>
      <c r="AG344" s="11" t="s">
        <v>14</v>
      </c>
      <c r="AH344" s="11" t="s">
        <v>14</v>
      </c>
      <c r="AI344" s="11" t="s">
        <v>14</v>
      </c>
      <c r="AJ344" s="11" t="s">
        <v>14</v>
      </c>
      <c r="AK344" s="11" t="s">
        <v>14</v>
      </c>
      <c r="AL344" s="11" t="s">
        <v>14</v>
      </c>
      <c r="AM344" s="11" t="s">
        <v>14</v>
      </c>
      <c r="AN344" s="11" t="s">
        <v>14</v>
      </c>
      <c r="AO344" s="11" t="s">
        <v>14</v>
      </c>
      <c r="AP344" s="11" t="s">
        <v>14</v>
      </c>
      <c r="AQ344" s="11" t="s">
        <v>14</v>
      </c>
      <c r="AR344" s="11" t="s">
        <v>14</v>
      </c>
      <c r="AS344" s="11" t="s">
        <v>14</v>
      </c>
      <c r="AT344" s="11" t="s">
        <v>14</v>
      </c>
      <c r="AU344" s="11" t="s">
        <v>14</v>
      </c>
      <c r="AV344" s="11" t="s">
        <v>14</v>
      </c>
      <c r="AW344" s="11" t="s">
        <v>14</v>
      </c>
      <c r="AX344" s="11" t="s">
        <v>14</v>
      </c>
      <c r="AY344" s="11" t="s">
        <v>14</v>
      </c>
      <c r="AZ344" s="11" t="s">
        <v>14</v>
      </c>
      <c r="BA344" s="11" t="s">
        <v>14</v>
      </c>
      <c r="BB344" s="11" t="s">
        <v>14</v>
      </c>
      <c r="BC344" s="11" t="s">
        <v>14</v>
      </c>
      <c r="BD344" s="11" t="s">
        <v>14</v>
      </c>
      <c r="BE344" s="11" t="s">
        <v>14</v>
      </c>
      <c r="BF344" s="11" t="s">
        <v>14</v>
      </c>
      <c r="BG344" s="11" t="s">
        <v>14</v>
      </c>
      <c r="BH344" s="11" t="s">
        <v>14</v>
      </c>
      <c r="BI344" s="11" t="s">
        <v>14</v>
      </c>
      <c r="BJ344" s="11" t="s">
        <v>14</v>
      </c>
      <c r="BK344" s="11" t="s">
        <v>14</v>
      </c>
      <c r="BL344" s="11" t="s">
        <v>14</v>
      </c>
      <c r="BM344" s="11" t="s">
        <v>14</v>
      </c>
      <c r="BN344" s="11" t="s">
        <v>14</v>
      </c>
      <c r="BO344" s="11" t="s">
        <v>14</v>
      </c>
      <c r="BP344" s="11" t="s">
        <v>14</v>
      </c>
      <c r="BQ344" s="11" t="s">
        <v>14</v>
      </c>
      <c r="BR344" s="11" t="s">
        <v>14</v>
      </c>
      <c r="BS344" s="11" t="s">
        <v>14</v>
      </c>
      <c r="BT344" s="11" t="s">
        <v>14</v>
      </c>
      <c r="BU344" s="11" t="s">
        <v>14</v>
      </c>
      <c r="BV344" s="11" t="s">
        <v>14</v>
      </c>
      <c r="BW344" s="11" t="s">
        <v>14</v>
      </c>
      <c r="BX344" s="11" t="s">
        <v>14</v>
      </c>
      <c r="BY344" s="11" t="s">
        <v>14</v>
      </c>
      <c r="BZ344" s="11" t="s">
        <v>14</v>
      </c>
      <c r="CA344" s="11" t="s">
        <v>14</v>
      </c>
      <c r="CB344" s="11" t="s">
        <v>14</v>
      </c>
      <c r="CC344" s="11" t="s">
        <v>14</v>
      </c>
      <c r="CD344" s="11" t="s">
        <v>14</v>
      </c>
      <c r="CE344" s="11" t="s">
        <v>14</v>
      </c>
      <c r="CF344" s="11" t="s">
        <v>14</v>
      </c>
      <c r="CG344" s="11" t="s">
        <v>14</v>
      </c>
      <c r="CH344" s="11" t="s">
        <v>14</v>
      </c>
      <c r="CI344" s="11" t="s">
        <v>14</v>
      </c>
      <c r="CJ344" s="11" t="s">
        <v>14</v>
      </c>
      <c r="CK344" s="11" t="s">
        <v>14</v>
      </c>
      <c r="CL344" s="11" t="s">
        <v>14</v>
      </c>
      <c r="CM344" s="11" t="s">
        <v>14</v>
      </c>
      <c r="CN344" s="11" t="s">
        <v>14</v>
      </c>
      <c r="CO344" s="11" t="s">
        <v>14</v>
      </c>
      <c r="CP344" s="11" t="s">
        <v>14</v>
      </c>
      <c r="CQ344" s="11" t="s">
        <v>14</v>
      </c>
      <c r="CR344" s="11" t="s">
        <v>14</v>
      </c>
      <c r="CS344" s="11" t="s">
        <v>14</v>
      </c>
      <c r="CT344" s="11" t="s">
        <v>14</v>
      </c>
      <c r="CU344" s="11" t="s">
        <v>14</v>
      </c>
      <c r="CV344" s="11" t="s">
        <v>14</v>
      </c>
      <c r="CW344" s="11" t="s">
        <v>14</v>
      </c>
      <c r="CX344" s="11" t="s">
        <v>14</v>
      </c>
      <c r="CY344" s="11" t="s">
        <v>14</v>
      </c>
      <c r="CZ344" s="11" t="s">
        <v>14</v>
      </c>
      <c r="DA344" s="11" t="s">
        <v>14</v>
      </c>
      <c r="DB344" s="11" t="s">
        <v>14</v>
      </c>
      <c r="DC344" s="11" t="s">
        <v>14</v>
      </c>
      <c r="DD344" s="11" t="s">
        <v>14</v>
      </c>
      <c r="DE344" s="11" t="s">
        <v>14</v>
      </c>
      <c r="DF344" s="11" t="s">
        <v>14</v>
      </c>
      <c r="DG344" s="11" t="s">
        <v>14</v>
      </c>
      <c r="DH344" s="11" t="s">
        <v>14</v>
      </c>
      <c r="DI344" s="11" t="s">
        <v>14</v>
      </c>
      <c r="DJ344" s="11" t="s">
        <v>14</v>
      </c>
      <c r="DK344" s="11" t="s">
        <v>14</v>
      </c>
      <c r="DL344" s="11" t="s">
        <v>14</v>
      </c>
      <c r="DM344" s="11" t="s">
        <v>14</v>
      </c>
      <c r="DN344" s="11" t="s">
        <v>14</v>
      </c>
      <c r="DO344" s="11" t="s">
        <v>14</v>
      </c>
      <c r="DP344" s="11" t="s">
        <v>14</v>
      </c>
      <c r="DQ344" s="11" t="s">
        <v>14</v>
      </c>
      <c r="DR344" s="11" t="s">
        <v>14</v>
      </c>
      <c r="DS344" s="11" t="s">
        <v>14</v>
      </c>
      <c r="DT344" s="11" t="s">
        <v>14</v>
      </c>
      <c r="DU344" s="11" t="s">
        <v>14</v>
      </c>
      <c r="DV344" s="11" t="s">
        <v>14</v>
      </c>
      <c r="DW344" s="11" t="s">
        <v>14</v>
      </c>
      <c r="DX344" s="11" t="s">
        <v>14</v>
      </c>
      <c r="DY344" s="11" t="s">
        <v>14</v>
      </c>
      <c r="DZ344" s="11" t="s">
        <v>14</v>
      </c>
      <c r="EA344" s="11" t="s">
        <v>14</v>
      </c>
      <c r="EB344" s="11" t="s">
        <v>14</v>
      </c>
      <c r="EC344" s="11" t="s">
        <v>14</v>
      </c>
      <c r="ED344" s="11" t="s">
        <v>14</v>
      </c>
      <c r="EE344" s="11" t="s">
        <v>14</v>
      </c>
      <c r="EF344" s="11" t="s">
        <v>14</v>
      </c>
      <c r="EG344" s="11" t="s">
        <v>14</v>
      </c>
      <c r="EH344" s="11" t="s">
        <v>14</v>
      </c>
      <c r="EI344" s="11" t="s">
        <v>14</v>
      </c>
      <c r="EJ344" s="11" t="s">
        <v>14</v>
      </c>
      <c r="EK344" s="11" t="s">
        <v>14</v>
      </c>
      <c r="EL344" s="11" t="s">
        <v>14</v>
      </c>
      <c r="EM344" s="11" t="s">
        <v>14</v>
      </c>
      <c r="EN344" s="11" t="s">
        <v>14</v>
      </c>
      <c r="EO344" s="11" t="s">
        <v>14</v>
      </c>
      <c r="EP344" s="11" t="s">
        <v>14</v>
      </c>
      <c r="EQ344" s="11" t="s">
        <v>14</v>
      </c>
      <c r="ER344" s="11" t="s">
        <v>14</v>
      </c>
      <c r="ES344" s="11" t="s">
        <v>14</v>
      </c>
      <c r="ET344" s="11" t="s">
        <v>14</v>
      </c>
      <c r="EU344" s="11" t="s">
        <v>14</v>
      </c>
      <c r="EV344" s="11" t="s">
        <v>14</v>
      </c>
      <c r="EW344" s="11" t="s">
        <v>14</v>
      </c>
      <c r="EX344" s="11" t="s">
        <v>14</v>
      </c>
      <c r="EY344" s="11" t="s">
        <v>14</v>
      </c>
      <c r="EZ344" s="11" t="s">
        <v>14</v>
      </c>
      <c r="FA344" s="11" t="s">
        <v>14</v>
      </c>
      <c r="FB344" s="11" t="s">
        <v>14</v>
      </c>
      <c r="FC344" s="11" t="s">
        <v>14</v>
      </c>
      <c r="FD344" s="11" t="s">
        <v>14</v>
      </c>
      <c r="FE344" s="11">
        <f t="shared" si="255"/>
        <v>0</v>
      </c>
      <c r="FF344" s="11">
        <f t="shared" si="255"/>
        <v>0</v>
      </c>
      <c r="FG344" s="11">
        <f t="shared" ref="FG344:FH344" si="332">IFERROR(FG97/FG47,0)</f>
        <v>0</v>
      </c>
      <c r="FH344" s="11">
        <f t="shared" si="332"/>
        <v>0</v>
      </c>
      <c r="FI344" s="11">
        <f t="shared" ref="FI344:FL344" si="333">IFERROR(FI97/FI47,0)</f>
        <v>0</v>
      </c>
      <c r="FJ344" s="11">
        <f t="shared" si="333"/>
        <v>0</v>
      </c>
      <c r="FK344" s="11">
        <f t="shared" si="333"/>
        <v>0</v>
      </c>
      <c r="FL344" s="11">
        <f t="shared" si="333"/>
        <v>0</v>
      </c>
      <c r="FM344" s="11">
        <f t="shared" ref="FM344:FV344" si="334">IFERROR(FM97/FM47,0)</f>
        <v>0</v>
      </c>
      <c r="FN344" s="11">
        <f t="shared" si="334"/>
        <v>0</v>
      </c>
      <c r="FO344" s="11">
        <f t="shared" si="334"/>
        <v>0</v>
      </c>
      <c r="FP344" s="11">
        <f t="shared" si="334"/>
        <v>0</v>
      </c>
      <c r="FQ344" s="11">
        <f t="shared" si="334"/>
        <v>0</v>
      </c>
      <c r="FR344" s="11">
        <f t="shared" si="334"/>
        <v>0</v>
      </c>
      <c r="FS344" s="11">
        <f t="shared" si="334"/>
        <v>0</v>
      </c>
      <c r="FT344" s="11">
        <f t="shared" si="334"/>
        <v>0</v>
      </c>
      <c r="FU344" s="11">
        <f t="shared" si="334"/>
        <v>0</v>
      </c>
      <c r="FV344" s="11">
        <f t="shared" si="334"/>
        <v>0</v>
      </c>
      <c r="FW344" s="11">
        <f t="shared" ref="FW344:GG344" si="335">IFERROR(FW97/FW47,0)</f>
        <v>0</v>
      </c>
      <c r="FX344" s="11">
        <f t="shared" si="335"/>
        <v>0</v>
      </c>
      <c r="FY344" s="11">
        <f t="shared" si="335"/>
        <v>0</v>
      </c>
      <c r="FZ344" s="11">
        <f t="shared" si="335"/>
        <v>0</v>
      </c>
      <c r="GA344" s="11">
        <f t="shared" si="335"/>
        <v>0</v>
      </c>
      <c r="GB344" s="11">
        <f t="shared" si="335"/>
        <v>0</v>
      </c>
      <c r="GC344" s="11">
        <f t="shared" si="335"/>
        <v>0</v>
      </c>
      <c r="GD344" s="11">
        <f t="shared" si="335"/>
        <v>0</v>
      </c>
      <c r="GE344" s="11">
        <f t="shared" si="335"/>
        <v>0</v>
      </c>
      <c r="GF344" s="11">
        <f t="shared" si="335"/>
        <v>0</v>
      </c>
      <c r="GG344" s="11">
        <f t="shared" si="335"/>
        <v>0</v>
      </c>
      <c r="GH344" s="11">
        <f t="shared" ref="GH344" si="336">IFERROR(GH97/GH47,0)</f>
        <v>0</v>
      </c>
      <c r="GI344" s="67">
        <f t="shared" si="261"/>
        <v>0</v>
      </c>
      <c r="GJ344" s="67" t="s">
        <v>14</v>
      </c>
      <c r="GK344" s="67" t="s">
        <v>14</v>
      </c>
      <c r="GL344" s="67" t="s">
        <v>14</v>
      </c>
      <c r="GM344" s="30"/>
      <c r="GN344" s="30"/>
      <c r="GO344" s="30"/>
      <c r="GP344" s="30"/>
    </row>
    <row r="345" spans="1:198" ht="32.25" customHeight="1" x14ac:dyDescent="0.3">
      <c r="B345" s="3" t="s">
        <v>36</v>
      </c>
      <c r="C345" s="3" t="s">
        <v>37</v>
      </c>
      <c r="D345" s="11" t="s">
        <v>14</v>
      </c>
      <c r="E345" s="11" t="s">
        <v>14</v>
      </c>
      <c r="F345" s="11" t="s">
        <v>14</v>
      </c>
      <c r="G345" s="11" t="s">
        <v>14</v>
      </c>
      <c r="H345" s="11" t="s">
        <v>14</v>
      </c>
      <c r="I345" s="11" t="s">
        <v>14</v>
      </c>
      <c r="J345" s="11" t="s">
        <v>14</v>
      </c>
      <c r="K345" s="11" t="s">
        <v>14</v>
      </c>
      <c r="L345" s="11" t="s">
        <v>14</v>
      </c>
      <c r="M345" s="11" t="s">
        <v>14</v>
      </c>
      <c r="N345" s="11" t="s">
        <v>14</v>
      </c>
      <c r="O345" s="11" t="s">
        <v>14</v>
      </c>
      <c r="P345" s="11" t="s">
        <v>14</v>
      </c>
      <c r="Q345" s="11" t="s">
        <v>14</v>
      </c>
      <c r="R345" s="11" t="s">
        <v>14</v>
      </c>
      <c r="S345" s="11" t="s">
        <v>14</v>
      </c>
      <c r="T345" s="11" t="s">
        <v>14</v>
      </c>
      <c r="U345" s="11" t="s">
        <v>14</v>
      </c>
      <c r="V345" s="11" t="s">
        <v>14</v>
      </c>
      <c r="W345" s="11" t="s">
        <v>14</v>
      </c>
      <c r="X345" s="11" t="s">
        <v>14</v>
      </c>
      <c r="Y345" s="11" t="s">
        <v>14</v>
      </c>
      <c r="Z345" s="11" t="s">
        <v>14</v>
      </c>
      <c r="AA345" s="11" t="s">
        <v>14</v>
      </c>
      <c r="AB345" s="11" t="s">
        <v>14</v>
      </c>
      <c r="AC345" s="11" t="s">
        <v>14</v>
      </c>
      <c r="AD345" s="11" t="s">
        <v>14</v>
      </c>
      <c r="AE345" s="11" t="s">
        <v>14</v>
      </c>
      <c r="AF345" s="11" t="s">
        <v>14</v>
      </c>
      <c r="AG345" s="11" t="s">
        <v>14</v>
      </c>
      <c r="AH345" s="11" t="s">
        <v>14</v>
      </c>
      <c r="AI345" s="11" t="s">
        <v>14</v>
      </c>
      <c r="AJ345" s="11" t="s">
        <v>14</v>
      </c>
      <c r="AK345" s="11" t="s">
        <v>14</v>
      </c>
      <c r="AL345" s="11" t="s">
        <v>14</v>
      </c>
      <c r="AM345" s="11" t="s">
        <v>14</v>
      </c>
      <c r="AN345" s="11" t="s">
        <v>14</v>
      </c>
      <c r="AO345" s="11" t="s">
        <v>14</v>
      </c>
      <c r="AP345" s="11" t="s">
        <v>14</v>
      </c>
      <c r="AQ345" s="11" t="s">
        <v>14</v>
      </c>
      <c r="AR345" s="11" t="s">
        <v>14</v>
      </c>
      <c r="AS345" s="11" t="s">
        <v>14</v>
      </c>
      <c r="AT345" s="11" t="s">
        <v>14</v>
      </c>
      <c r="AU345" s="11" t="s">
        <v>14</v>
      </c>
      <c r="AV345" s="11" t="s">
        <v>14</v>
      </c>
      <c r="AW345" s="11" t="s">
        <v>14</v>
      </c>
      <c r="AX345" s="11" t="s">
        <v>14</v>
      </c>
      <c r="AY345" s="11" t="s">
        <v>14</v>
      </c>
      <c r="AZ345" s="11" t="s">
        <v>14</v>
      </c>
      <c r="BA345" s="11" t="s">
        <v>14</v>
      </c>
      <c r="BB345" s="11" t="s">
        <v>14</v>
      </c>
      <c r="BC345" s="11" t="s">
        <v>14</v>
      </c>
      <c r="BD345" s="11" t="s">
        <v>14</v>
      </c>
      <c r="BE345" s="11" t="s">
        <v>14</v>
      </c>
      <c r="BF345" s="11" t="s">
        <v>14</v>
      </c>
      <c r="BG345" s="11" t="s">
        <v>14</v>
      </c>
      <c r="BH345" s="11" t="s">
        <v>14</v>
      </c>
      <c r="BI345" s="11" t="s">
        <v>14</v>
      </c>
      <c r="BJ345" s="11" t="s">
        <v>14</v>
      </c>
      <c r="BK345" s="11" t="s">
        <v>14</v>
      </c>
      <c r="BL345" s="11" t="s">
        <v>14</v>
      </c>
      <c r="BM345" s="11" t="s">
        <v>14</v>
      </c>
      <c r="BN345" s="11" t="s">
        <v>14</v>
      </c>
      <c r="BO345" s="11" t="s">
        <v>14</v>
      </c>
      <c r="BP345" s="11" t="s">
        <v>14</v>
      </c>
      <c r="BQ345" s="11" t="s">
        <v>14</v>
      </c>
      <c r="BR345" s="11" t="s">
        <v>14</v>
      </c>
      <c r="BS345" s="11" t="s">
        <v>14</v>
      </c>
      <c r="BT345" s="11" t="s">
        <v>14</v>
      </c>
      <c r="BU345" s="11" t="s">
        <v>14</v>
      </c>
      <c r="BV345" s="11" t="s">
        <v>14</v>
      </c>
      <c r="BW345" s="11" t="s">
        <v>14</v>
      </c>
      <c r="BX345" s="11" t="s">
        <v>14</v>
      </c>
      <c r="BY345" s="11" t="s">
        <v>14</v>
      </c>
      <c r="BZ345" s="11" t="s">
        <v>14</v>
      </c>
      <c r="CA345" s="11" t="s">
        <v>14</v>
      </c>
      <c r="CB345" s="11" t="s">
        <v>14</v>
      </c>
      <c r="CC345" s="11" t="s">
        <v>14</v>
      </c>
      <c r="CD345" s="11" t="s">
        <v>14</v>
      </c>
      <c r="CE345" s="11" t="s">
        <v>14</v>
      </c>
      <c r="CF345" s="11" t="s">
        <v>14</v>
      </c>
      <c r="CG345" s="11" t="s">
        <v>14</v>
      </c>
      <c r="CH345" s="11" t="s">
        <v>14</v>
      </c>
      <c r="CI345" s="11" t="s">
        <v>14</v>
      </c>
      <c r="CJ345" s="11" t="s">
        <v>14</v>
      </c>
      <c r="CK345" s="11" t="s">
        <v>14</v>
      </c>
      <c r="CL345" s="11" t="s">
        <v>14</v>
      </c>
      <c r="CM345" s="11" t="s">
        <v>14</v>
      </c>
      <c r="CN345" s="11" t="s">
        <v>14</v>
      </c>
      <c r="CO345" s="11" t="s">
        <v>14</v>
      </c>
      <c r="CP345" s="11" t="s">
        <v>14</v>
      </c>
      <c r="CQ345" s="11" t="s">
        <v>14</v>
      </c>
      <c r="CR345" s="11" t="s">
        <v>14</v>
      </c>
      <c r="CS345" s="11" t="s">
        <v>14</v>
      </c>
      <c r="CT345" s="11" t="s">
        <v>14</v>
      </c>
      <c r="CU345" s="11" t="s">
        <v>14</v>
      </c>
      <c r="CV345" s="11" t="s">
        <v>14</v>
      </c>
      <c r="CW345" s="11" t="s">
        <v>14</v>
      </c>
      <c r="CX345" s="11" t="s">
        <v>14</v>
      </c>
      <c r="CY345" s="11" t="s">
        <v>14</v>
      </c>
      <c r="CZ345" s="11" t="s">
        <v>14</v>
      </c>
      <c r="DA345" s="11" t="s">
        <v>14</v>
      </c>
      <c r="DB345" s="11" t="s">
        <v>14</v>
      </c>
      <c r="DC345" s="11" t="s">
        <v>14</v>
      </c>
      <c r="DD345" s="11" t="s">
        <v>14</v>
      </c>
      <c r="DE345" s="11" t="s">
        <v>14</v>
      </c>
      <c r="DF345" s="11" t="s">
        <v>14</v>
      </c>
      <c r="DG345" s="11" t="s">
        <v>14</v>
      </c>
      <c r="DH345" s="11" t="s">
        <v>14</v>
      </c>
      <c r="DI345" s="11" t="s">
        <v>14</v>
      </c>
      <c r="DJ345" s="11" t="s">
        <v>14</v>
      </c>
      <c r="DK345" s="11" t="s">
        <v>14</v>
      </c>
      <c r="DL345" s="11" t="s">
        <v>14</v>
      </c>
      <c r="DM345" s="11" t="s">
        <v>14</v>
      </c>
      <c r="DN345" s="11" t="s">
        <v>14</v>
      </c>
      <c r="DO345" s="11" t="s">
        <v>14</v>
      </c>
      <c r="DP345" s="11" t="s">
        <v>14</v>
      </c>
      <c r="DQ345" s="11" t="s">
        <v>14</v>
      </c>
      <c r="DR345" s="11" t="s">
        <v>14</v>
      </c>
      <c r="DS345" s="11" t="s">
        <v>14</v>
      </c>
      <c r="DT345" s="11" t="s">
        <v>14</v>
      </c>
      <c r="DU345" s="11" t="s">
        <v>14</v>
      </c>
      <c r="DV345" s="11" t="s">
        <v>14</v>
      </c>
      <c r="DW345" s="11" t="s">
        <v>14</v>
      </c>
      <c r="DX345" s="11" t="s">
        <v>14</v>
      </c>
      <c r="DY345" s="11" t="s">
        <v>14</v>
      </c>
      <c r="DZ345" s="11" t="s">
        <v>14</v>
      </c>
      <c r="EA345" s="11" t="s">
        <v>14</v>
      </c>
      <c r="EB345" s="11" t="s">
        <v>14</v>
      </c>
      <c r="EC345" s="11" t="s">
        <v>14</v>
      </c>
      <c r="ED345" s="11" t="s">
        <v>14</v>
      </c>
      <c r="EE345" s="11" t="s">
        <v>14</v>
      </c>
      <c r="EF345" s="11" t="s">
        <v>14</v>
      </c>
      <c r="EG345" s="11" t="s">
        <v>14</v>
      </c>
      <c r="EH345" s="11" t="s">
        <v>14</v>
      </c>
      <c r="EI345" s="11" t="s">
        <v>14</v>
      </c>
      <c r="EJ345" s="11" t="s">
        <v>14</v>
      </c>
      <c r="EK345" s="11" t="s">
        <v>14</v>
      </c>
      <c r="EL345" s="11" t="s">
        <v>14</v>
      </c>
      <c r="EM345" s="11" t="s">
        <v>14</v>
      </c>
      <c r="EN345" s="11" t="s">
        <v>14</v>
      </c>
      <c r="EO345" s="11" t="s">
        <v>14</v>
      </c>
      <c r="EP345" s="11" t="s">
        <v>14</v>
      </c>
      <c r="EQ345" s="11" t="s">
        <v>14</v>
      </c>
      <c r="ER345" s="11" t="s">
        <v>14</v>
      </c>
      <c r="ES345" s="11" t="s">
        <v>14</v>
      </c>
      <c r="ET345" s="11" t="s">
        <v>14</v>
      </c>
      <c r="EU345" s="11" t="s">
        <v>14</v>
      </c>
      <c r="EV345" s="11" t="s">
        <v>14</v>
      </c>
      <c r="EW345" s="11" t="s">
        <v>14</v>
      </c>
      <c r="EX345" s="11" t="s">
        <v>14</v>
      </c>
      <c r="EY345" s="11" t="s">
        <v>14</v>
      </c>
      <c r="EZ345" s="11" t="s">
        <v>14</v>
      </c>
      <c r="FA345" s="11" t="s">
        <v>14</v>
      </c>
      <c r="FB345" s="11" t="s">
        <v>14</v>
      </c>
      <c r="FC345" s="11" t="s">
        <v>14</v>
      </c>
      <c r="FD345" s="11" t="s">
        <v>14</v>
      </c>
      <c r="FE345" s="11">
        <f t="shared" si="255"/>
        <v>0</v>
      </c>
      <c r="FF345" s="11">
        <f t="shared" si="255"/>
        <v>0</v>
      </c>
      <c r="FG345" s="11">
        <f t="shared" ref="FG345:FH345" si="337">IFERROR(FG98/FG48,0)</f>
        <v>0</v>
      </c>
      <c r="FH345" s="11">
        <f t="shared" si="337"/>
        <v>0</v>
      </c>
      <c r="FI345" s="11">
        <f t="shared" ref="FI345:FL345" si="338">IFERROR(FI98/FI48,0)</f>
        <v>38</v>
      </c>
      <c r="FJ345" s="11">
        <f t="shared" si="338"/>
        <v>133.625</v>
      </c>
      <c r="FK345" s="11">
        <f t="shared" si="338"/>
        <v>133.81818181818181</v>
      </c>
      <c r="FL345" s="11">
        <f t="shared" si="338"/>
        <v>122.82142857142857</v>
      </c>
      <c r="FM345" s="11">
        <f t="shared" ref="FM345:FV345" si="339">IFERROR(FM98/FM48,0)</f>
        <v>112.66666666666667</v>
      </c>
      <c r="FN345" s="11">
        <f t="shared" si="339"/>
        <v>48.5</v>
      </c>
      <c r="FO345" s="11">
        <f t="shared" si="339"/>
        <v>49.68181818181818</v>
      </c>
      <c r="FP345" s="11">
        <f t="shared" si="339"/>
        <v>134.64761904761903</v>
      </c>
      <c r="FQ345" s="11">
        <f t="shared" si="339"/>
        <v>89.690540540540539</v>
      </c>
      <c r="FR345" s="11">
        <f t="shared" si="339"/>
        <v>104.67166666666667</v>
      </c>
      <c r="FS345" s="11">
        <f t="shared" si="339"/>
        <v>87.013333333333335</v>
      </c>
      <c r="FT345" s="11">
        <f t="shared" si="339"/>
        <v>101.874</v>
      </c>
      <c r="FU345" s="11">
        <f t="shared" si="339"/>
        <v>96.287578124999996</v>
      </c>
      <c r="FV345" s="11">
        <f t="shared" si="339"/>
        <v>87.414500000000004</v>
      </c>
      <c r="FW345" s="11">
        <f t="shared" ref="FW345:GG345" si="340">IFERROR(FW98/FW48,0)</f>
        <v>112.61024390243902</v>
      </c>
      <c r="FX345" s="11">
        <f t="shared" si="340"/>
        <v>89.69172839506173</v>
      </c>
      <c r="FY345" s="11">
        <f t="shared" si="340"/>
        <v>79.871443298969069</v>
      </c>
      <c r="FZ345" s="11">
        <f t="shared" si="340"/>
        <v>95.581562500000004</v>
      </c>
      <c r="GA345" s="11">
        <f t="shared" si="340"/>
        <v>88.258913043478259</v>
      </c>
      <c r="GB345" s="11">
        <f t="shared" si="340"/>
        <v>95.751346153846143</v>
      </c>
      <c r="GC345" s="11">
        <f t="shared" si="340"/>
        <v>94.237958333333339</v>
      </c>
      <c r="GD345" s="11">
        <f t="shared" si="340"/>
        <v>81.628193277310913</v>
      </c>
      <c r="GE345" s="11">
        <f t="shared" si="340"/>
        <v>82.330564784053152</v>
      </c>
      <c r="GF345" s="11">
        <f t="shared" si="340"/>
        <v>67.229710144927537</v>
      </c>
      <c r="GG345" s="11">
        <f t="shared" si="340"/>
        <v>67.480229885057469</v>
      </c>
      <c r="GH345" s="11">
        <f t="shared" ref="GH345" si="341">IFERROR(GH98/GH48,0)</f>
        <v>83.54814035087719</v>
      </c>
      <c r="GI345" s="67">
        <f t="shared" si="261"/>
        <v>79.297745567353601</v>
      </c>
      <c r="GJ345" s="67" t="s">
        <v>14</v>
      </c>
      <c r="GK345" s="67" t="s">
        <v>14</v>
      </c>
      <c r="GL345" s="67" t="s">
        <v>14</v>
      </c>
      <c r="GM345" s="30"/>
      <c r="GN345" s="30"/>
      <c r="GO345" s="30"/>
      <c r="GP345" s="30"/>
    </row>
    <row r="346" spans="1:198" ht="32.25" customHeight="1" x14ac:dyDescent="0.3">
      <c r="B346" s="3" t="s">
        <v>13</v>
      </c>
      <c r="C346" s="3" t="s">
        <v>14</v>
      </c>
      <c r="D346" s="11" t="s">
        <v>14</v>
      </c>
      <c r="E346" s="11" t="s">
        <v>14</v>
      </c>
      <c r="F346" s="11" t="s">
        <v>14</v>
      </c>
      <c r="G346" s="11" t="s">
        <v>14</v>
      </c>
      <c r="H346" s="11" t="s">
        <v>14</v>
      </c>
      <c r="I346" s="11" t="s">
        <v>14</v>
      </c>
      <c r="J346" s="11" t="s">
        <v>14</v>
      </c>
      <c r="K346" s="11" t="s">
        <v>14</v>
      </c>
      <c r="L346" s="11" t="s">
        <v>14</v>
      </c>
      <c r="M346" s="11" t="s">
        <v>14</v>
      </c>
      <c r="N346" s="11" t="s">
        <v>14</v>
      </c>
      <c r="O346" s="11" t="s">
        <v>14</v>
      </c>
      <c r="P346" s="11" t="s">
        <v>14</v>
      </c>
      <c r="Q346" s="11" t="s">
        <v>14</v>
      </c>
      <c r="R346" s="11" t="s">
        <v>14</v>
      </c>
      <c r="S346" s="11" t="s">
        <v>14</v>
      </c>
      <c r="T346" s="11" t="s">
        <v>14</v>
      </c>
      <c r="U346" s="11" t="s">
        <v>14</v>
      </c>
      <c r="V346" s="11" t="s">
        <v>14</v>
      </c>
      <c r="W346" s="11" t="s">
        <v>14</v>
      </c>
      <c r="X346" s="11" t="s">
        <v>14</v>
      </c>
      <c r="Y346" s="11" t="s">
        <v>14</v>
      </c>
      <c r="Z346" s="11" t="s">
        <v>14</v>
      </c>
      <c r="AA346" s="11" t="s">
        <v>14</v>
      </c>
      <c r="AB346" s="11" t="s">
        <v>14</v>
      </c>
      <c r="AC346" s="11" t="s">
        <v>14</v>
      </c>
      <c r="AD346" s="11" t="s">
        <v>14</v>
      </c>
      <c r="AE346" s="11" t="s">
        <v>14</v>
      </c>
      <c r="AF346" s="11" t="s">
        <v>14</v>
      </c>
      <c r="AG346" s="11" t="s">
        <v>14</v>
      </c>
      <c r="AH346" s="11" t="s">
        <v>14</v>
      </c>
      <c r="AI346" s="11" t="s">
        <v>14</v>
      </c>
      <c r="AJ346" s="11" t="s">
        <v>14</v>
      </c>
      <c r="AK346" s="11" t="s">
        <v>14</v>
      </c>
      <c r="AL346" s="11" t="s">
        <v>14</v>
      </c>
      <c r="AM346" s="11" t="s">
        <v>14</v>
      </c>
      <c r="AN346" s="11" t="s">
        <v>14</v>
      </c>
      <c r="AO346" s="11" t="s">
        <v>14</v>
      </c>
      <c r="AP346" s="11" t="s">
        <v>14</v>
      </c>
      <c r="AQ346" s="11" t="s">
        <v>14</v>
      </c>
      <c r="AR346" s="11" t="s">
        <v>14</v>
      </c>
      <c r="AS346" s="11" t="s">
        <v>14</v>
      </c>
      <c r="AT346" s="11" t="s">
        <v>14</v>
      </c>
      <c r="AU346" s="11" t="s">
        <v>14</v>
      </c>
      <c r="AV346" s="11" t="s">
        <v>14</v>
      </c>
      <c r="AW346" s="11" t="s">
        <v>14</v>
      </c>
      <c r="AX346" s="11" t="s">
        <v>14</v>
      </c>
      <c r="AY346" s="11" t="s">
        <v>14</v>
      </c>
      <c r="AZ346" s="11" t="s">
        <v>14</v>
      </c>
      <c r="BA346" s="11" t="s">
        <v>14</v>
      </c>
      <c r="BB346" s="11" t="s">
        <v>14</v>
      </c>
      <c r="BC346" s="11" t="s">
        <v>14</v>
      </c>
      <c r="BD346" s="11" t="s">
        <v>14</v>
      </c>
      <c r="BE346" s="11" t="s">
        <v>14</v>
      </c>
      <c r="BF346" s="11" t="s">
        <v>14</v>
      </c>
      <c r="BG346" s="11" t="s">
        <v>14</v>
      </c>
      <c r="BH346" s="11" t="s">
        <v>14</v>
      </c>
      <c r="BI346" s="11" t="s">
        <v>14</v>
      </c>
      <c r="BJ346" s="11" t="s">
        <v>14</v>
      </c>
      <c r="BK346" s="11" t="s">
        <v>14</v>
      </c>
      <c r="BL346" s="11" t="s">
        <v>14</v>
      </c>
      <c r="BM346" s="11" t="s">
        <v>14</v>
      </c>
      <c r="BN346" s="11" t="s">
        <v>14</v>
      </c>
      <c r="BO346" s="11" t="s">
        <v>14</v>
      </c>
      <c r="BP346" s="11" t="s">
        <v>14</v>
      </c>
      <c r="BQ346" s="11" t="s">
        <v>14</v>
      </c>
      <c r="BR346" s="11" t="s">
        <v>14</v>
      </c>
      <c r="BS346" s="11" t="s">
        <v>14</v>
      </c>
      <c r="BT346" s="11" t="s">
        <v>14</v>
      </c>
      <c r="BU346" s="11" t="s">
        <v>14</v>
      </c>
      <c r="BV346" s="11" t="s">
        <v>14</v>
      </c>
      <c r="BW346" s="11" t="s">
        <v>14</v>
      </c>
      <c r="BX346" s="11" t="s">
        <v>14</v>
      </c>
      <c r="BY346" s="11" t="s">
        <v>14</v>
      </c>
      <c r="BZ346" s="11" t="s">
        <v>14</v>
      </c>
      <c r="CA346" s="11" t="s">
        <v>14</v>
      </c>
      <c r="CB346" s="11" t="s">
        <v>14</v>
      </c>
      <c r="CC346" s="11" t="s">
        <v>14</v>
      </c>
      <c r="CD346" s="11" t="s">
        <v>14</v>
      </c>
      <c r="CE346" s="11" t="s">
        <v>14</v>
      </c>
      <c r="CF346" s="11" t="s">
        <v>14</v>
      </c>
      <c r="CG346" s="11" t="s">
        <v>14</v>
      </c>
      <c r="CH346" s="11" t="s">
        <v>14</v>
      </c>
      <c r="CI346" s="11" t="s">
        <v>14</v>
      </c>
      <c r="CJ346" s="11" t="s">
        <v>14</v>
      </c>
      <c r="CK346" s="11" t="s">
        <v>14</v>
      </c>
      <c r="CL346" s="11" t="s">
        <v>14</v>
      </c>
      <c r="CM346" s="11" t="s">
        <v>14</v>
      </c>
      <c r="CN346" s="11" t="s">
        <v>14</v>
      </c>
      <c r="CO346" s="11" t="s">
        <v>14</v>
      </c>
      <c r="CP346" s="11" t="s">
        <v>14</v>
      </c>
      <c r="CQ346" s="11" t="s">
        <v>14</v>
      </c>
      <c r="CR346" s="11" t="s">
        <v>14</v>
      </c>
      <c r="CS346" s="11" t="s">
        <v>14</v>
      </c>
      <c r="CT346" s="11" t="s">
        <v>14</v>
      </c>
      <c r="CU346" s="11" t="s">
        <v>14</v>
      </c>
      <c r="CV346" s="11" t="s">
        <v>14</v>
      </c>
      <c r="CW346" s="11" t="s">
        <v>14</v>
      </c>
      <c r="CX346" s="11" t="s">
        <v>14</v>
      </c>
      <c r="CY346" s="11" t="s">
        <v>14</v>
      </c>
      <c r="CZ346" s="11" t="s">
        <v>14</v>
      </c>
      <c r="DA346" s="11" t="s">
        <v>14</v>
      </c>
      <c r="DB346" s="11" t="s">
        <v>14</v>
      </c>
      <c r="DC346" s="11" t="s">
        <v>14</v>
      </c>
      <c r="DD346" s="11" t="s">
        <v>14</v>
      </c>
      <c r="DE346" s="11" t="s">
        <v>14</v>
      </c>
      <c r="DF346" s="11" t="s">
        <v>14</v>
      </c>
      <c r="DG346" s="11" t="s">
        <v>14</v>
      </c>
      <c r="DH346" s="11" t="s">
        <v>14</v>
      </c>
      <c r="DI346" s="11" t="s">
        <v>14</v>
      </c>
      <c r="DJ346" s="11" t="s">
        <v>14</v>
      </c>
      <c r="DK346" s="11" t="s">
        <v>14</v>
      </c>
      <c r="DL346" s="11" t="s">
        <v>14</v>
      </c>
      <c r="DM346" s="11" t="s">
        <v>14</v>
      </c>
      <c r="DN346" s="11" t="s">
        <v>14</v>
      </c>
      <c r="DO346" s="11" t="s">
        <v>14</v>
      </c>
      <c r="DP346" s="11" t="s">
        <v>14</v>
      </c>
      <c r="DQ346" s="11" t="s">
        <v>14</v>
      </c>
      <c r="DR346" s="11" t="s">
        <v>14</v>
      </c>
      <c r="DS346" s="11" t="s">
        <v>14</v>
      </c>
      <c r="DT346" s="11" t="s">
        <v>14</v>
      </c>
      <c r="DU346" s="11" t="s">
        <v>14</v>
      </c>
      <c r="DV346" s="11" t="s">
        <v>14</v>
      </c>
      <c r="DW346" s="11" t="s">
        <v>14</v>
      </c>
      <c r="DX346" s="11" t="s">
        <v>14</v>
      </c>
      <c r="DY346" s="11" t="s">
        <v>14</v>
      </c>
      <c r="DZ346" s="11" t="s">
        <v>14</v>
      </c>
      <c r="EA346" s="11" t="s">
        <v>14</v>
      </c>
      <c r="EB346" s="11" t="s">
        <v>14</v>
      </c>
      <c r="EC346" s="11" t="s">
        <v>14</v>
      </c>
      <c r="ED346" s="11" t="s">
        <v>14</v>
      </c>
      <c r="EE346" s="11" t="s">
        <v>14</v>
      </c>
      <c r="EF346" s="11" t="s">
        <v>14</v>
      </c>
      <c r="EG346" s="11" t="s">
        <v>14</v>
      </c>
      <c r="EH346" s="11" t="s">
        <v>14</v>
      </c>
      <c r="EI346" s="11" t="s">
        <v>14</v>
      </c>
      <c r="EJ346" s="11" t="s">
        <v>14</v>
      </c>
      <c r="EK346" s="11" t="s">
        <v>14</v>
      </c>
      <c r="EL346" s="11" t="s">
        <v>14</v>
      </c>
      <c r="EM346" s="11" t="s">
        <v>14</v>
      </c>
      <c r="EN346" s="11" t="s">
        <v>14</v>
      </c>
      <c r="EO346" s="11" t="s">
        <v>14</v>
      </c>
      <c r="EP346" s="11" t="s">
        <v>14</v>
      </c>
      <c r="EQ346" s="11" t="s">
        <v>14</v>
      </c>
      <c r="ER346" s="11" t="s">
        <v>14</v>
      </c>
      <c r="ES346" s="11" t="s">
        <v>14</v>
      </c>
      <c r="ET346" s="11" t="s">
        <v>14</v>
      </c>
      <c r="EU346" s="11" t="s">
        <v>14</v>
      </c>
      <c r="EV346" s="11" t="s">
        <v>14</v>
      </c>
      <c r="EW346" s="11" t="s">
        <v>14</v>
      </c>
      <c r="EX346" s="11" t="s">
        <v>14</v>
      </c>
      <c r="EY346" s="11" t="s">
        <v>14</v>
      </c>
      <c r="EZ346" s="11" t="s">
        <v>14</v>
      </c>
      <c r="FA346" s="11" t="s">
        <v>14</v>
      </c>
      <c r="FB346" s="11" t="s">
        <v>14</v>
      </c>
      <c r="FC346" s="11" t="s">
        <v>14</v>
      </c>
      <c r="FD346" s="11" t="s">
        <v>14</v>
      </c>
      <c r="FE346" s="11">
        <f t="shared" si="255"/>
        <v>0</v>
      </c>
      <c r="FF346" s="11">
        <f t="shared" si="255"/>
        <v>0</v>
      </c>
      <c r="FG346" s="11">
        <f t="shared" ref="FG346:FH346" si="342">IFERROR(FG99/FG49,0)</f>
        <v>0</v>
      </c>
      <c r="FH346" s="11">
        <f t="shared" si="342"/>
        <v>0</v>
      </c>
      <c r="FI346" s="11">
        <f t="shared" ref="FI346:FL346" si="343">IFERROR(FI99/FI49,0)</f>
        <v>0.125</v>
      </c>
      <c r="FJ346" s="11">
        <f t="shared" si="343"/>
        <v>0</v>
      </c>
      <c r="FK346" s="11">
        <f t="shared" si="343"/>
        <v>0</v>
      </c>
      <c r="FL346" s="11">
        <f t="shared" si="343"/>
        <v>0</v>
      </c>
      <c r="FM346" s="11">
        <f t="shared" ref="FM346:FV346" si="344">IFERROR(FM99/FM49,0)</f>
        <v>51.75714285714286</v>
      </c>
      <c r="FN346" s="11">
        <f t="shared" si="344"/>
        <v>0</v>
      </c>
      <c r="FO346" s="11">
        <f t="shared" si="344"/>
        <v>0</v>
      </c>
      <c r="FP346" s="11">
        <f t="shared" si="344"/>
        <v>0</v>
      </c>
      <c r="FQ346" s="11">
        <f t="shared" si="344"/>
        <v>5</v>
      </c>
      <c r="FR346" s="11">
        <f t="shared" si="344"/>
        <v>150</v>
      </c>
      <c r="FS346" s="11">
        <f t="shared" si="344"/>
        <v>0</v>
      </c>
      <c r="FT346" s="11">
        <f t="shared" si="344"/>
        <v>0</v>
      </c>
      <c r="FU346" s="11">
        <f t="shared" si="344"/>
        <v>0</v>
      </c>
      <c r="FV346" s="11">
        <f t="shared" si="344"/>
        <v>0</v>
      </c>
      <c r="FW346" s="11">
        <f t="shared" ref="FW346:GG346" si="345">IFERROR(FW99/FW49,0)</f>
        <v>0</v>
      </c>
      <c r="FX346" s="11">
        <f t="shared" si="345"/>
        <v>150</v>
      </c>
      <c r="FY346" s="11">
        <f t="shared" si="345"/>
        <v>150</v>
      </c>
      <c r="FZ346" s="11">
        <f t="shared" si="345"/>
        <v>0</v>
      </c>
      <c r="GA346" s="11">
        <f t="shared" si="345"/>
        <v>0</v>
      </c>
      <c r="GB346" s="11">
        <f t="shared" si="345"/>
        <v>0</v>
      </c>
      <c r="GC346" s="11">
        <f t="shared" si="345"/>
        <v>0</v>
      </c>
      <c r="GD346" s="11">
        <f t="shared" si="345"/>
        <v>0</v>
      </c>
      <c r="GE346" s="11">
        <f t="shared" si="345"/>
        <v>0</v>
      </c>
      <c r="GF346" s="11">
        <f t="shared" si="345"/>
        <v>0</v>
      </c>
      <c r="GG346" s="11">
        <f t="shared" si="345"/>
        <v>0</v>
      </c>
      <c r="GH346" s="11">
        <f t="shared" ref="GH346" si="346">IFERROR(GH99/GH49,0)</f>
        <v>0</v>
      </c>
      <c r="GI346" s="67">
        <f t="shared" si="261"/>
        <v>16.896071428571428</v>
      </c>
      <c r="GJ346" s="67" t="s">
        <v>14</v>
      </c>
      <c r="GK346" s="67" t="s">
        <v>14</v>
      </c>
      <c r="GL346" s="67" t="s">
        <v>14</v>
      </c>
      <c r="GM346" s="30"/>
      <c r="GN346" s="30"/>
      <c r="GO346" s="30"/>
      <c r="GP346" s="30"/>
    </row>
    <row r="347" spans="1:198" s="9" customFormat="1" ht="32.25" customHeight="1" x14ac:dyDescent="0.3">
      <c r="A347" s="1"/>
      <c r="B347" s="7"/>
      <c r="C347" s="7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  <c r="CI347" s="30"/>
      <c r="CJ347" s="30"/>
      <c r="CK347" s="30"/>
      <c r="CL347" s="30"/>
      <c r="CM347" s="30"/>
      <c r="CN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/>
      <c r="DK347" s="30"/>
      <c r="DL347" s="30"/>
      <c r="DM347" s="30"/>
      <c r="DN347" s="30"/>
      <c r="DO347" s="30"/>
      <c r="DP347" s="30"/>
      <c r="DQ347" s="30"/>
      <c r="DR347" s="30"/>
      <c r="DS347" s="30"/>
      <c r="DT347" s="30"/>
      <c r="DU347" s="30"/>
      <c r="DV347" s="30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  <c r="EL347" s="30"/>
      <c r="EM347" s="30"/>
      <c r="EN347" s="30"/>
      <c r="EO347" s="30"/>
      <c r="EP347" s="30"/>
      <c r="EQ347" s="30"/>
      <c r="ER347" s="30"/>
      <c r="ES347" s="30"/>
      <c r="ET347" s="30"/>
      <c r="EU347" s="30"/>
      <c r="EV347" s="30"/>
      <c r="EW347" s="30"/>
      <c r="EX347" s="30"/>
      <c r="EY347" s="30"/>
      <c r="EZ347" s="30"/>
      <c r="FA347" s="30"/>
      <c r="FB347" s="30"/>
      <c r="FC347" s="30"/>
      <c r="FD347" s="30"/>
      <c r="FE347" s="30"/>
      <c r="FF347" s="30"/>
      <c r="FG347" s="30"/>
      <c r="FH347" s="30"/>
      <c r="FI347" s="30"/>
      <c r="FJ347" s="30"/>
      <c r="FK347" s="30"/>
      <c r="FL347" s="30"/>
      <c r="FM347" s="30"/>
      <c r="FN347" s="30"/>
      <c r="FO347" s="30"/>
      <c r="FP347" s="30"/>
      <c r="FQ347" s="30"/>
      <c r="FR347" s="30"/>
      <c r="FS347" s="30"/>
      <c r="FT347" s="30"/>
      <c r="FU347" s="30"/>
      <c r="FV347" s="30"/>
      <c r="FW347" s="30"/>
      <c r="FX347" s="30"/>
      <c r="FY347" s="30"/>
      <c r="FZ347" s="30"/>
      <c r="GA347" s="30"/>
      <c r="GB347" s="30"/>
      <c r="GC347" s="30"/>
      <c r="GD347" s="30"/>
      <c r="GE347" s="30"/>
      <c r="GF347" s="30"/>
      <c r="GG347" s="30"/>
      <c r="GH347" s="30"/>
      <c r="GI347" s="30"/>
      <c r="GJ347" s="30"/>
      <c r="GK347" s="30"/>
      <c r="GL347" s="30"/>
      <c r="GM347" s="30"/>
      <c r="GN347" s="30"/>
      <c r="GO347" s="30"/>
      <c r="GP347" s="30"/>
    </row>
    <row r="349" spans="1:198" s="17" customFormat="1" ht="21" customHeight="1" x14ac:dyDescent="0.3">
      <c r="B349" s="4" t="s">
        <v>252</v>
      </c>
      <c r="C349" s="5"/>
      <c r="D349" s="5"/>
      <c r="E349" s="5"/>
      <c r="F349" s="5"/>
      <c r="G349" s="5"/>
    </row>
    <row r="351" spans="1:198" ht="21" customHeight="1" x14ac:dyDescent="0.3">
      <c r="A351" s="1">
        <v>17</v>
      </c>
      <c r="B351" s="81" t="s">
        <v>0</v>
      </c>
      <c r="C351" s="83" t="s">
        <v>1</v>
      </c>
      <c r="D351" s="76" t="s">
        <v>27</v>
      </c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3" t="s">
        <v>116</v>
      </c>
      <c r="BF351" s="73"/>
      <c r="BG351" s="73"/>
      <c r="BH351" s="73"/>
      <c r="BI351" s="73"/>
      <c r="BJ351" s="51"/>
      <c r="BK351" s="51"/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51"/>
      <c r="BW351" s="51"/>
      <c r="BX351" s="51"/>
      <c r="BY351" s="51"/>
      <c r="BZ351" s="51"/>
      <c r="CA351" s="51"/>
      <c r="CB351" s="51"/>
      <c r="CC351" s="51"/>
      <c r="CD351" s="51"/>
      <c r="CE351" s="51"/>
      <c r="CF351" s="51"/>
      <c r="CG351" s="51"/>
      <c r="CH351" s="51"/>
      <c r="CI351" s="51"/>
      <c r="CJ351" s="51"/>
      <c r="CK351" s="51"/>
      <c r="CL351" s="51"/>
      <c r="CM351" s="51"/>
      <c r="CN351" s="51"/>
      <c r="CO351" s="51"/>
      <c r="CP351" s="51"/>
      <c r="CQ351" s="51"/>
      <c r="CR351" s="51"/>
      <c r="CS351" s="51"/>
      <c r="CT351" s="51"/>
      <c r="CU351" s="51"/>
      <c r="CV351" s="51"/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51"/>
      <c r="DH351" s="51"/>
      <c r="DI351" s="51"/>
      <c r="DJ351" s="51"/>
      <c r="DK351" s="51"/>
      <c r="DL351" s="51"/>
      <c r="DM351" s="51"/>
      <c r="DN351" s="51"/>
      <c r="DO351" s="51"/>
      <c r="DP351" s="51"/>
      <c r="DQ351" s="51"/>
      <c r="DR351" s="51"/>
      <c r="DS351" s="51"/>
      <c r="DT351" s="51"/>
      <c r="DU351" s="51"/>
      <c r="DV351" s="51"/>
      <c r="DW351" s="51"/>
      <c r="DX351" s="51"/>
      <c r="DY351" s="51"/>
      <c r="DZ351" s="51"/>
      <c r="EA351" s="51"/>
      <c r="EB351" s="51"/>
      <c r="EC351" s="51"/>
      <c r="ED351" s="51"/>
      <c r="EE351" s="51"/>
      <c r="EF351" s="51"/>
      <c r="EG351" s="51"/>
      <c r="EH351" s="51"/>
      <c r="EI351" s="51"/>
      <c r="EJ351" s="51"/>
      <c r="EK351" s="51"/>
      <c r="EL351" s="51"/>
      <c r="EM351" s="51"/>
      <c r="EN351" s="51"/>
      <c r="EO351" s="51"/>
      <c r="EP351" s="51"/>
      <c r="EQ351" s="51"/>
      <c r="ER351" s="51"/>
      <c r="ES351" s="51"/>
      <c r="ET351" s="51"/>
      <c r="EU351" s="51"/>
      <c r="EV351" s="51"/>
      <c r="EW351" s="51"/>
      <c r="EX351" s="51"/>
      <c r="EY351" s="51"/>
      <c r="EZ351" s="51"/>
      <c r="FA351" s="51"/>
      <c r="FB351" s="51"/>
      <c r="FC351" s="51"/>
      <c r="FD351" s="51"/>
      <c r="FE351" s="51"/>
      <c r="FF351" s="51"/>
      <c r="FG351" s="51"/>
      <c r="FH351" s="51"/>
      <c r="FI351" s="51"/>
      <c r="FJ351" s="51"/>
      <c r="FK351" s="51"/>
      <c r="FL351" s="51"/>
      <c r="FM351" s="51"/>
      <c r="FN351" s="51"/>
      <c r="FO351" s="51"/>
      <c r="FP351" s="51"/>
      <c r="FQ351" s="51"/>
      <c r="FR351" s="51"/>
      <c r="FS351" s="51"/>
      <c r="FT351" s="51"/>
      <c r="FU351" s="51"/>
      <c r="FV351" s="51"/>
      <c r="FW351" s="51"/>
      <c r="FX351" s="51"/>
      <c r="FY351" s="51"/>
      <c r="FZ351" s="51"/>
      <c r="GA351" s="51"/>
      <c r="GB351" s="51"/>
      <c r="GC351" s="51"/>
      <c r="GD351" s="51"/>
      <c r="GE351" s="51"/>
      <c r="GF351" s="51"/>
      <c r="GG351" s="51"/>
      <c r="GH351" s="51"/>
      <c r="GI351" s="51"/>
      <c r="GJ351" s="51"/>
      <c r="GK351" s="29"/>
      <c r="GL351" s="29"/>
      <c r="GM351" s="6"/>
      <c r="GN351" s="6"/>
      <c r="GO351" s="6"/>
      <c r="GP351" s="6"/>
    </row>
    <row r="352" spans="1:198" ht="21" customHeight="1" x14ac:dyDescent="0.3">
      <c r="B352" s="82"/>
      <c r="C352" s="84"/>
      <c r="D352" s="2" t="s">
        <v>104</v>
      </c>
      <c r="E352" s="2" t="s">
        <v>103</v>
      </c>
      <c r="F352" s="2" t="s">
        <v>102</v>
      </c>
      <c r="G352" s="2" t="s">
        <v>101</v>
      </c>
      <c r="H352" s="2" t="s">
        <v>100</v>
      </c>
      <c r="I352" s="2" t="s">
        <v>99</v>
      </c>
      <c r="J352" s="2" t="s">
        <v>98</v>
      </c>
      <c r="K352" s="2" t="s">
        <v>97</v>
      </c>
      <c r="L352" s="2" t="s">
        <v>96</v>
      </c>
      <c r="M352" s="2" t="s">
        <v>95</v>
      </c>
      <c r="N352" s="2" t="s">
        <v>94</v>
      </c>
      <c r="O352" s="2" t="s">
        <v>93</v>
      </c>
      <c r="P352" s="2" t="s">
        <v>92</v>
      </c>
      <c r="Q352" s="2" t="s">
        <v>91</v>
      </c>
      <c r="R352" s="2" t="s">
        <v>90</v>
      </c>
      <c r="S352" s="2" t="s">
        <v>89</v>
      </c>
      <c r="T352" s="2" t="s">
        <v>88</v>
      </c>
      <c r="U352" s="2" t="s">
        <v>87</v>
      </c>
      <c r="V352" s="2" t="s">
        <v>86</v>
      </c>
      <c r="W352" s="2" t="s">
        <v>85</v>
      </c>
      <c r="X352" s="2" t="s">
        <v>84</v>
      </c>
      <c r="Y352" s="2" t="s">
        <v>83</v>
      </c>
      <c r="Z352" s="2" t="s">
        <v>82</v>
      </c>
      <c r="AA352" s="2" t="s">
        <v>81</v>
      </c>
      <c r="AB352" s="2" t="s">
        <v>80</v>
      </c>
      <c r="AC352" s="2" t="s">
        <v>79</v>
      </c>
      <c r="AD352" s="2" t="s">
        <v>78</v>
      </c>
      <c r="AE352" s="2" t="s">
        <v>77</v>
      </c>
      <c r="AF352" s="2" t="s">
        <v>76</v>
      </c>
      <c r="AG352" s="2" t="s">
        <v>75</v>
      </c>
      <c r="AH352" s="2" t="s">
        <v>74</v>
      </c>
      <c r="AI352" s="2" t="s">
        <v>73</v>
      </c>
      <c r="AJ352" s="2" t="s">
        <v>72</v>
      </c>
      <c r="AK352" s="2" t="s">
        <v>71</v>
      </c>
      <c r="AL352" s="2" t="s">
        <v>70</v>
      </c>
      <c r="AM352" s="2" t="s">
        <v>69</v>
      </c>
      <c r="AN352" s="2" t="s">
        <v>68</v>
      </c>
      <c r="AO352" s="2" t="s">
        <v>67</v>
      </c>
      <c r="AP352" s="2" t="s">
        <v>66</v>
      </c>
      <c r="AQ352" s="2" t="s">
        <v>65</v>
      </c>
      <c r="AR352" s="2" t="s">
        <v>64</v>
      </c>
      <c r="AS352" s="2" t="s">
        <v>63</v>
      </c>
      <c r="AT352" s="2" t="s">
        <v>62</v>
      </c>
      <c r="AU352" s="2" t="s">
        <v>61</v>
      </c>
      <c r="AV352" s="2" t="s">
        <v>60</v>
      </c>
      <c r="AW352" s="2" t="s">
        <v>59</v>
      </c>
      <c r="AX352" s="2" t="s">
        <v>58</v>
      </c>
      <c r="AY352" s="2" t="s">
        <v>57</v>
      </c>
      <c r="AZ352" s="2" t="s">
        <v>56</v>
      </c>
      <c r="BA352" s="2" t="s">
        <v>55</v>
      </c>
      <c r="BB352" s="2" t="s">
        <v>54</v>
      </c>
      <c r="BC352" s="2" t="s">
        <v>53</v>
      </c>
      <c r="BD352" s="2" t="s">
        <v>52</v>
      </c>
      <c r="BE352" s="2" t="s">
        <v>136</v>
      </c>
      <c r="BF352" s="2" t="s">
        <v>137</v>
      </c>
      <c r="BG352" s="2" t="s">
        <v>138</v>
      </c>
      <c r="BH352" s="2" t="s">
        <v>139</v>
      </c>
      <c r="BI352" s="2" t="s">
        <v>140</v>
      </c>
      <c r="BJ352" s="2" t="s">
        <v>141</v>
      </c>
      <c r="BK352" s="2" t="s">
        <v>142</v>
      </c>
      <c r="BL352" s="2" t="s">
        <v>143</v>
      </c>
      <c r="BM352" s="2" t="s">
        <v>144</v>
      </c>
      <c r="BN352" s="2" t="s">
        <v>145</v>
      </c>
      <c r="BO352" s="2" t="s">
        <v>146</v>
      </c>
      <c r="BP352" s="2" t="s">
        <v>147</v>
      </c>
      <c r="BQ352" s="2" t="s">
        <v>148</v>
      </c>
      <c r="BR352" s="2" t="s">
        <v>149</v>
      </c>
      <c r="BS352" s="2" t="s">
        <v>150</v>
      </c>
      <c r="BT352" s="2" t="s">
        <v>151</v>
      </c>
      <c r="BU352" s="2" t="s">
        <v>152</v>
      </c>
      <c r="BV352" s="2" t="s">
        <v>153</v>
      </c>
      <c r="BW352" s="2" t="s">
        <v>154</v>
      </c>
      <c r="BX352" s="2" t="s">
        <v>155</v>
      </c>
      <c r="BY352" s="2" t="s">
        <v>156</v>
      </c>
      <c r="BZ352" s="2" t="s">
        <v>157</v>
      </c>
      <c r="CA352" s="2" t="s">
        <v>158</v>
      </c>
      <c r="CB352" s="2" t="s">
        <v>159</v>
      </c>
      <c r="CC352" s="2" t="s">
        <v>160</v>
      </c>
      <c r="CD352" s="2" t="s">
        <v>161</v>
      </c>
      <c r="CE352" s="2" t="s">
        <v>162</v>
      </c>
      <c r="CF352" s="2" t="s">
        <v>163</v>
      </c>
      <c r="CG352" s="2" t="s">
        <v>164</v>
      </c>
      <c r="CH352" s="2" t="s">
        <v>165</v>
      </c>
      <c r="CI352" s="2" t="s">
        <v>166</v>
      </c>
      <c r="CJ352" s="2" t="s">
        <v>167</v>
      </c>
      <c r="CK352" s="2" t="s">
        <v>168</v>
      </c>
      <c r="CL352" s="2" t="s">
        <v>169</v>
      </c>
      <c r="CM352" s="2" t="s">
        <v>170</v>
      </c>
      <c r="CN352" s="2" t="s">
        <v>171</v>
      </c>
      <c r="CO352" s="2" t="s">
        <v>172</v>
      </c>
      <c r="CP352" s="2" t="s">
        <v>173</v>
      </c>
      <c r="CQ352" s="2" t="s">
        <v>174</v>
      </c>
      <c r="CR352" s="2" t="s">
        <v>175</v>
      </c>
      <c r="CS352" s="2" t="s">
        <v>176</v>
      </c>
      <c r="CT352" s="2" t="s">
        <v>177</v>
      </c>
      <c r="CU352" s="2" t="s">
        <v>178</v>
      </c>
      <c r="CV352" s="2" t="s">
        <v>179</v>
      </c>
      <c r="CW352" s="2" t="s">
        <v>180</v>
      </c>
      <c r="CX352" s="2" t="s">
        <v>181</v>
      </c>
      <c r="CY352" s="2" t="s">
        <v>182</v>
      </c>
      <c r="CZ352" s="2" t="s">
        <v>183</v>
      </c>
      <c r="DA352" s="2" t="s">
        <v>184</v>
      </c>
      <c r="DB352" s="2" t="s">
        <v>185</v>
      </c>
      <c r="DC352" s="2" t="s">
        <v>186</v>
      </c>
      <c r="DD352" s="2" t="s">
        <v>187</v>
      </c>
      <c r="DE352" s="2" t="s">
        <v>188</v>
      </c>
      <c r="DF352" s="2" t="s">
        <v>189</v>
      </c>
      <c r="DG352" s="2" t="s">
        <v>190</v>
      </c>
      <c r="DH352" s="2" t="s">
        <v>191</v>
      </c>
      <c r="DI352" s="2" t="s">
        <v>192</v>
      </c>
      <c r="DJ352" s="2" t="s">
        <v>193</v>
      </c>
      <c r="DK352" s="2" t="s">
        <v>194</v>
      </c>
      <c r="DL352" s="2" t="s">
        <v>195</v>
      </c>
      <c r="DM352" s="2" t="s">
        <v>196</v>
      </c>
      <c r="DN352" s="2" t="s">
        <v>197</v>
      </c>
      <c r="DO352" s="2" t="s">
        <v>198</v>
      </c>
      <c r="DP352" s="2" t="s">
        <v>199</v>
      </c>
      <c r="DQ352" s="2" t="s">
        <v>200</v>
      </c>
      <c r="DR352" s="2" t="s">
        <v>201</v>
      </c>
      <c r="DS352" s="2" t="s">
        <v>202</v>
      </c>
      <c r="DT352" s="2" t="s">
        <v>203</v>
      </c>
      <c r="DU352" s="2" t="s">
        <v>204</v>
      </c>
      <c r="DV352" s="2" t="s">
        <v>205</v>
      </c>
      <c r="DW352" s="2" t="s">
        <v>206</v>
      </c>
      <c r="DX352" s="2" t="s">
        <v>207</v>
      </c>
      <c r="DY352" s="2" t="s">
        <v>208</v>
      </c>
      <c r="DZ352" s="2" t="s">
        <v>209</v>
      </c>
      <c r="EA352" s="2" t="s">
        <v>210</v>
      </c>
      <c r="EB352" s="2" t="s">
        <v>211</v>
      </c>
      <c r="EC352" s="2" t="s">
        <v>212</v>
      </c>
      <c r="ED352" s="2" t="s">
        <v>213</v>
      </c>
      <c r="EE352" s="2" t="s">
        <v>214</v>
      </c>
      <c r="EF352" s="2" t="s">
        <v>215</v>
      </c>
      <c r="EG352" s="2" t="s">
        <v>216</v>
      </c>
      <c r="EH352" s="2" t="s">
        <v>217</v>
      </c>
      <c r="EI352" s="2" t="s">
        <v>218</v>
      </c>
      <c r="EJ352" s="2" t="s">
        <v>219</v>
      </c>
      <c r="EK352" s="2" t="s">
        <v>220</v>
      </c>
      <c r="EL352" s="2" t="s">
        <v>221</v>
      </c>
      <c r="EM352" s="2" t="s">
        <v>222</v>
      </c>
      <c r="EN352" s="2" t="s">
        <v>223</v>
      </c>
      <c r="EO352" s="2" t="s">
        <v>224</v>
      </c>
      <c r="EP352" s="2" t="s">
        <v>225</v>
      </c>
      <c r="EQ352" s="2" t="s">
        <v>226</v>
      </c>
      <c r="ER352" s="2" t="s">
        <v>227</v>
      </c>
      <c r="ES352" s="2" t="s">
        <v>228</v>
      </c>
      <c r="ET352" s="2" t="s">
        <v>229</v>
      </c>
      <c r="EU352" s="2" t="s">
        <v>230</v>
      </c>
      <c r="EV352" s="2" t="s">
        <v>231</v>
      </c>
      <c r="EW352" s="2" t="s">
        <v>232</v>
      </c>
      <c r="EX352" s="2" t="s">
        <v>233</v>
      </c>
      <c r="EY352" s="2" t="s">
        <v>234</v>
      </c>
      <c r="EZ352" s="2" t="s">
        <v>235</v>
      </c>
      <c r="FA352" s="2" t="s">
        <v>236</v>
      </c>
      <c r="FB352" s="2" t="s">
        <v>237</v>
      </c>
      <c r="FC352" s="2" t="s">
        <v>238</v>
      </c>
      <c r="FD352" s="2" t="s">
        <v>239</v>
      </c>
      <c r="FE352" s="2" t="s">
        <v>265</v>
      </c>
      <c r="FF352" s="2" t="s">
        <v>266</v>
      </c>
      <c r="FG352" s="2" t="s">
        <v>267</v>
      </c>
      <c r="FH352" s="2" t="s">
        <v>268</v>
      </c>
      <c r="FI352" s="2" t="s">
        <v>269</v>
      </c>
      <c r="FJ352" s="2" t="s">
        <v>270</v>
      </c>
      <c r="FK352" s="2" t="s">
        <v>271</v>
      </c>
      <c r="FL352" s="2" t="s">
        <v>272</v>
      </c>
      <c r="FM352" s="2" t="s">
        <v>273</v>
      </c>
      <c r="FN352" s="2" t="s">
        <v>274</v>
      </c>
      <c r="FO352" s="2" t="s">
        <v>275</v>
      </c>
      <c r="FP352" s="2" t="s">
        <v>276</v>
      </c>
      <c r="FQ352" s="2" t="s">
        <v>277</v>
      </c>
      <c r="FR352" s="2" t="s">
        <v>278</v>
      </c>
      <c r="FS352" s="2" t="s">
        <v>279</v>
      </c>
      <c r="FT352" s="2" t="s">
        <v>280</v>
      </c>
      <c r="FU352" s="2" t="s">
        <v>281</v>
      </c>
      <c r="FV352" s="2" t="s">
        <v>282</v>
      </c>
      <c r="FW352" s="2" t="s">
        <v>283</v>
      </c>
      <c r="FX352" s="2" t="s">
        <v>284</v>
      </c>
      <c r="FY352" s="2" t="s">
        <v>285</v>
      </c>
      <c r="FZ352" s="2" t="s">
        <v>286</v>
      </c>
      <c r="GA352" s="2" t="s">
        <v>287</v>
      </c>
      <c r="GB352" s="2" t="s">
        <v>288</v>
      </c>
      <c r="GC352" s="2" t="s">
        <v>289</v>
      </c>
      <c r="GD352" s="2" t="s">
        <v>290</v>
      </c>
      <c r="GE352" s="2" t="s">
        <v>291</v>
      </c>
      <c r="GF352" s="2" t="s">
        <v>292</v>
      </c>
      <c r="GG352" s="2" t="s">
        <v>293</v>
      </c>
      <c r="GH352" s="2" t="s">
        <v>294</v>
      </c>
      <c r="GI352" s="2" t="s">
        <v>245</v>
      </c>
      <c r="GJ352" s="2" t="s">
        <v>125</v>
      </c>
      <c r="GK352" s="2" t="s">
        <v>113</v>
      </c>
      <c r="GL352" s="2" t="s">
        <v>112</v>
      </c>
      <c r="GM352" s="8"/>
      <c r="GN352" s="8"/>
      <c r="GO352" s="8"/>
      <c r="GP352" s="8"/>
    </row>
    <row r="353" spans="2:198" ht="32.25" customHeight="1" x14ac:dyDescent="0.3">
      <c r="B353" s="3" t="s">
        <v>19</v>
      </c>
      <c r="C353" s="3" t="s">
        <v>5</v>
      </c>
      <c r="D353" s="15">
        <v>6.2435</v>
      </c>
      <c r="E353" s="15">
        <v>8.7302999999999997</v>
      </c>
      <c r="F353" s="15">
        <v>9.0914999999999999</v>
      </c>
      <c r="G353" s="15">
        <v>9.2222000000000008</v>
      </c>
      <c r="H353" s="15">
        <v>12.6073</v>
      </c>
      <c r="I353" s="15">
        <v>8.2530999999999999</v>
      </c>
      <c r="J353" s="15">
        <v>8.5539000000000005</v>
      </c>
      <c r="K353" s="15">
        <v>11.483499999999999</v>
      </c>
      <c r="L353" s="15">
        <v>17</v>
      </c>
      <c r="M353" s="15">
        <v>10.9201</v>
      </c>
      <c r="N353" s="15">
        <v>17.677900000000001</v>
      </c>
      <c r="O353" s="15">
        <v>16.349299999999999</v>
      </c>
      <c r="P353" s="15">
        <v>11.5627</v>
      </c>
      <c r="Q353" s="15">
        <v>13.218299999999999</v>
      </c>
      <c r="R353" s="15">
        <v>10.463800000000001</v>
      </c>
      <c r="S353" s="15">
        <v>8.1911000000000005</v>
      </c>
      <c r="T353" s="15">
        <v>6.6712999999999996</v>
      </c>
      <c r="U353" s="15">
        <v>8.9420000000000002</v>
      </c>
      <c r="V353" s="15">
        <v>5.1756000000000002</v>
      </c>
      <c r="W353" s="15">
        <v>8.4024000000000001</v>
      </c>
      <c r="X353" s="15">
        <v>5.8868999999999998</v>
      </c>
      <c r="Y353" s="15">
        <v>7.9545000000000003</v>
      </c>
      <c r="Z353" s="15">
        <v>4.5242000000000004</v>
      </c>
      <c r="AA353" s="15">
        <v>6.6778000000000004</v>
      </c>
      <c r="AB353" s="15">
        <v>5.9421999999999997</v>
      </c>
      <c r="AC353" s="15">
        <v>7.1398000000000001</v>
      </c>
      <c r="AD353" s="15">
        <v>6.9917999999999996</v>
      </c>
      <c r="AE353" s="15">
        <v>5.7331000000000003</v>
      </c>
      <c r="AF353" s="15">
        <v>5.3057999999999996</v>
      </c>
      <c r="AG353" s="15">
        <v>5.4438000000000004</v>
      </c>
      <c r="AH353" s="15">
        <v>6.6295000000000002</v>
      </c>
      <c r="AI353" s="15">
        <v>6.0796000000000001</v>
      </c>
      <c r="AJ353" s="15">
        <v>5.2957999999999998</v>
      </c>
      <c r="AK353" s="15">
        <v>5.3433000000000002</v>
      </c>
      <c r="AL353" s="15">
        <v>5.5286999999999997</v>
      </c>
      <c r="AM353" s="15">
        <v>4.7</v>
      </c>
      <c r="AN353" s="15">
        <v>3.7932999999999999</v>
      </c>
      <c r="AO353" s="15">
        <v>4.6570999999999998</v>
      </c>
      <c r="AP353" s="15">
        <v>4.4085000000000001</v>
      </c>
      <c r="AQ353" s="15">
        <v>4.4709000000000003</v>
      </c>
      <c r="AR353" s="15">
        <v>4.8236999999999997</v>
      </c>
      <c r="AS353" s="15">
        <v>3.8932000000000002</v>
      </c>
      <c r="AT353" s="15">
        <v>4.1496000000000004</v>
      </c>
      <c r="AU353" s="15">
        <v>5.3962000000000003</v>
      </c>
      <c r="AV353" s="15">
        <v>2.9527999999999999</v>
      </c>
      <c r="AW353" s="15">
        <v>4.1436000000000002</v>
      </c>
      <c r="AX353" s="15">
        <v>4.1094999999999997</v>
      </c>
      <c r="AY353" s="15">
        <v>3.3285</v>
      </c>
      <c r="AZ353" s="15">
        <v>3.7587000000000002</v>
      </c>
      <c r="BA353" s="15">
        <v>2.3193999999999999</v>
      </c>
      <c r="BB353" s="15">
        <v>2.5737000000000001</v>
      </c>
      <c r="BC353" s="15">
        <v>2.9159999999999999</v>
      </c>
      <c r="BD353" s="15">
        <v>1.4414</v>
      </c>
      <c r="BE353" s="15">
        <v>3.6534</v>
      </c>
      <c r="BF353" s="15">
        <v>3.1871999999999998</v>
      </c>
      <c r="BG353" s="15">
        <v>3.1947000000000001</v>
      </c>
      <c r="BH353" s="15">
        <v>2.3759999999999999</v>
      </c>
      <c r="BI353" s="15">
        <v>1.6682999999999999</v>
      </c>
      <c r="BJ353" s="15">
        <v>3.1856</v>
      </c>
      <c r="BK353" s="15">
        <v>2.7980999999999998</v>
      </c>
      <c r="BL353" s="15">
        <v>1.7404999999999999</v>
      </c>
      <c r="BM353" s="15">
        <v>1.5169999999999999</v>
      </c>
      <c r="BN353" s="15">
        <v>2.04</v>
      </c>
      <c r="BO353" s="15">
        <v>1.4672000000000001</v>
      </c>
      <c r="BP353" s="15">
        <v>1.3139000000000001</v>
      </c>
      <c r="BQ353" s="15">
        <v>1.9288000000000001</v>
      </c>
      <c r="BR353" s="15">
        <v>1.7874000000000001</v>
      </c>
      <c r="BS353" s="15">
        <v>1.5609</v>
      </c>
      <c r="BT353" s="15">
        <v>2.4009</v>
      </c>
      <c r="BU353" s="15">
        <v>2.1465000000000001</v>
      </c>
      <c r="BV353" s="15">
        <v>1.6987000000000001</v>
      </c>
      <c r="BW353" s="15">
        <v>1.9105000000000001</v>
      </c>
      <c r="BX353" s="15">
        <v>2.0434000000000001</v>
      </c>
      <c r="BY353" s="15">
        <v>0.63739999999999997</v>
      </c>
      <c r="BZ353" s="15">
        <v>1.0126999999999999</v>
      </c>
      <c r="CA353" s="15">
        <v>0.55310000000000004</v>
      </c>
      <c r="CB353" s="15">
        <v>0.80059999999999998</v>
      </c>
      <c r="CC353" s="15">
        <v>0.75580000000000003</v>
      </c>
      <c r="CD353" s="15">
        <v>1.4157</v>
      </c>
      <c r="CE353" s="15">
        <v>0.79659999999999997</v>
      </c>
      <c r="CF353" s="15">
        <v>1.1922999999999999</v>
      </c>
      <c r="CG353" s="15">
        <v>0.81740000000000002</v>
      </c>
      <c r="CH353" s="15">
        <v>1.0738000000000001</v>
      </c>
      <c r="CI353" s="15">
        <v>1.022</v>
      </c>
      <c r="CJ353" s="15">
        <v>0.81810000000000005</v>
      </c>
      <c r="CK353" s="15">
        <v>1.3472999999999999</v>
      </c>
      <c r="CL353" s="15">
        <v>1.0122</v>
      </c>
      <c r="CM353" s="15">
        <v>0.92379999999999995</v>
      </c>
      <c r="CN353" s="15">
        <v>0.96630000000000005</v>
      </c>
      <c r="CO353" s="15">
        <v>0.86799999999999999</v>
      </c>
      <c r="CP353" s="15">
        <v>1.0239</v>
      </c>
      <c r="CQ353" s="15">
        <v>1.0743</v>
      </c>
      <c r="CR353" s="15">
        <v>1.0179</v>
      </c>
      <c r="CS353" s="15">
        <v>0.79449999999999998</v>
      </c>
      <c r="CT353" s="15">
        <v>1.0538000000000001</v>
      </c>
      <c r="CU353" s="15">
        <v>0.8427</v>
      </c>
      <c r="CV353" s="15">
        <v>0.96260000000000001</v>
      </c>
      <c r="CW353" s="15">
        <v>0.97699999999999998</v>
      </c>
      <c r="CX353" s="15">
        <v>0.96899999999999997</v>
      </c>
      <c r="CY353" s="15">
        <v>0.84279999999999999</v>
      </c>
      <c r="CZ353" s="15">
        <v>0.89770000000000005</v>
      </c>
      <c r="DA353" s="15">
        <v>1.0469999999999999</v>
      </c>
      <c r="DB353" s="15">
        <v>1.1619999999999999</v>
      </c>
      <c r="DC353" s="15">
        <v>0.92989999999999995</v>
      </c>
      <c r="DD353" s="15">
        <v>0.89749999999999996</v>
      </c>
      <c r="DE353" s="15">
        <v>1.0329999999999999</v>
      </c>
      <c r="DF353" s="15">
        <v>0.86509999999999998</v>
      </c>
      <c r="DG353" s="15">
        <v>0.98719999999999997</v>
      </c>
      <c r="DH353" s="15">
        <v>0.75090000000000001</v>
      </c>
      <c r="DI353" s="15">
        <v>0.82079999999999997</v>
      </c>
      <c r="DJ353" s="15">
        <v>1.0550999999999999</v>
      </c>
      <c r="DK353" s="15">
        <v>0.98650000000000004</v>
      </c>
      <c r="DL353" s="15">
        <v>1.2515000000000001</v>
      </c>
      <c r="DM353" s="15">
        <v>1.2</v>
      </c>
      <c r="DN353" s="15">
        <v>0.94289999999999996</v>
      </c>
      <c r="DO353" s="15">
        <v>1.0423</v>
      </c>
      <c r="DP353" s="15">
        <v>0.9546</v>
      </c>
      <c r="DQ353" s="15">
        <v>1.0485</v>
      </c>
      <c r="DR353" s="15">
        <v>0.59030000000000005</v>
      </c>
      <c r="DS353" s="15">
        <v>0.66120000000000001</v>
      </c>
      <c r="DT353" s="15">
        <v>1.0173000000000001</v>
      </c>
      <c r="DU353" s="15">
        <v>2.1772999999999998</v>
      </c>
      <c r="DV353" s="15">
        <v>0.76290000000000002</v>
      </c>
      <c r="DW353" s="15">
        <v>1.1516</v>
      </c>
      <c r="DX353" s="15">
        <v>1.0948</v>
      </c>
      <c r="DY353" s="15">
        <v>1.0835999999999999</v>
      </c>
      <c r="DZ353" s="15">
        <v>1.6034999999999999</v>
      </c>
      <c r="EA353" s="15">
        <v>0.77739999999999998</v>
      </c>
      <c r="EB353" s="15">
        <v>0.95499999999999996</v>
      </c>
      <c r="EC353" s="15">
        <v>0.82809999999999995</v>
      </c>
      <c r="ED353" s="15">
        <v>0.98419999999999996</v>
      </c>
      <c r="EE353" s="15">
        <v>0.82410000000000005</v>
      </c>
      <c r="EF353" s="15">
        <v>0.93569999999999998</v>
      </c>
      <c r="EG353" s="15">
        <v>0.90800000000000003</v>
      </c>
      <c r="EH353" s="15">
        <v>0.89929999999999999</v>
      </c>
      <c r="EI353" s="15">
        <v>0.60750000000000004</v>
      </c>
      <c r="EJ353" s="15">
        <v>0.52059999999999995</v>
      </c>
      <c r="EK353" s="15">
        <v>0.70450000000000002</v>
      </c>
      <c r="EL353" s="15">
        <v>1.2745</v>
      </c>
      <c r="EM353" s="15">
        <v>1.0544</v>
      </c>
      <c r="EN353" s="15">
        <v>0.9819</v>
      </c>
      <c r="EO353" s="15">
        <v>0.73070000000000002</v>
      </c>
      <c r="EP353" s="15">
        <v>0.93469999999999998</v>
      </c>
      <c r="EQ353" s="15">
        <v>1.0792999999999999</v>
      </c>
      <c r="ER353" s="15">
        <v>0.85709999999999997</v>
      </c>
      <c r="ES353" s="15">
        <v>1.1206</v>
      </c>
      <c r="ET353" s="15">
        <v>0.84609999999999996</v>
      </c>
      <c r="EU353" s="15">
        <v>0.99139999999999995</v>
      </c>
      <c r="EV353" s="15">
        <v>0.91020000000000001</v>
      </c>
      <c r="EW353" s="15">
        <v>1.1666000000000001</v>
      </c>
      <c r="EX353" s="15">
        <v>0.82820000000000005</v>
      </c>
      <c r="EY353" s="15">
        <v>0.62760000000000005</v>
      </c>
      <c r="EZ353" s="15">
        <v>1.2068000000000001</v>
      </c>
      <c r="FA353" s="15">
        <v>1.1914</v>
      </c>
      <c r="FB353" s="15">
        <v>1.0384</v>
      </c>
      <c r="FC353" s="15">
        <v>0.42849999999999999</v>
      </c>
      <c r="FD353" s="15">
        <v>1.0377000000000001</v>
      </c>
      <c r="FE353" s="15">
        <v>0.4</v>
      </c>
      <c r="FF353" s="15">
        <v>1.1194999999999999</v>
      </c>
      <c r="FG353" s="15">
        <v>0.83330000000000004</v>
      </c>
      <c r="FH353" s="15">
        <v>0.94540000000000002</v>
      </c>
      <c r="FI353" s="15">
        <v>1</v>
      </c>
      <c r="FJ353" s="15">
        <v>0.65669999999999995</v>
      </c>
      <c r="FK353" s="15">
        <v>0.6956</v>
      </c>
      <c r="FL353" s="15">
        <v>0.79239999999999999</v>
      </c>
      <c r="FM353" s="15">
        <v>0.95889999999999997</v>
      </c>
      <c r="FN353" s="15">
        <v>0.72</v>
      </c>
      <c r="FO353" s="15">
        <v>0.72</v>
      </c>
      <c r="FP353" s="15">
        <v>0.89280000000000004</v>
      </c>
      <c r="FQ353" s="15">
        <v>0.78120000000000001</v>
      </c>
      <c r="FR353" s="15">
        <v>0.41660000000000003</v>
      </c>
      <c r="FS353" s="15">
        <v>0.37930000000000003</v>
      </c>
      <c r="FT353" s="15">
        <v>0.92749999999999999</v>
      </c>
      <c r="FU353" s="15">
        <v>1.1120000000000001</v>
      </c>
      <c r="FV353" s="15">
        <v>0.60460000000000003</v>
      </c>
      <c r="FW353" s="15">
        <v>0.52939999999999998</v>
      </c>
      <c r="FX353" s="15">
        <v>0.74719999999999998</v>
      </c>
      <c r="FY353" s="15">
        <v>0.91349999999999998</v>
      </c>
      <c r="FZ353" s="15">
        <v>0.78</v>
      </c>
      <c r="GA353" s="15">
        <v>0.95520000000000005</v>
      </c>
      <c r="GB353" s="15">
        <v>0.86019999999999996</v>
      </c>
      <c r="GC353" s="15">
        <v>0.82269999999999999</v>
      </c>
      <c r="GD353" s="15">
        <v>1.1101000000000001</v>
      </c>
      <c r="GE353" s="15">
        <v>1.0111000000000001</v>
      </c>
      <c r="GF353" s="15">
        <v>1</v>
      </c>
      <c r="GG353" s="15">
        <v>0.69840000000000002</v>
      </c>
      <c r="GH353" s="15">
        <v>0.6875</v>
      </c>
      <c r="GI353" s="70">
        <f>IFERROR(AVERAGE(FE353:GH353),"-")</f>
        <v>0.80237000000000003</v>
      </c>
      <c r="GJ353" s="70">
        <f t="shared" ref="GJ353:GJ363" si="347">IFERROR(AVERAGE(DE353:FD353),"-")</f>
        <v>0.9679115384615391</v>
      </c>
      <c r="GK353" s="70">
        <f t="shared" ref="GK353:GK361" si="348">AVERAGE(BE353:DD353)</f>
        <v>1.4254749999999996</v>
      </c>
      <c r="GL353" s="70">
        <f t="shared" ref="GL353:GL363" si="349">AVERAGE(D353:BD353)</f>
        <v>6.9259000000000013</v>
      </c>
      <c r="GM353" s="44"/>
      <c r="GN353" s="44"/>
      <c r="GO353" s="44"/>
      <c r="GP353" s="44"/>
    </row>
    <row r="354" spans="2:198" ht="32.25" customHeight="1" x14ac:dyDescent="0.3">
      <c r="B354" s="3" t="s">
        <v>20</v>
      </c>
      <c r="C354" s="3" t="s">
        <v>6</v>
      </c>
      <c r="D354" s="15" t="s">
        <v>14</v>
      </c>
      <c r="E354" s="15">
        <v>0.5</v>
      </c>
      <c r="F354" s="15" t="s">
        <v>14</v>
      </c>
      <c r="G354" s="15" t="s">
        <v>14</v>
      </c>
      <c r="H354" s="15" t="s">
        <v>14</v>
      </c>
      <c r="I354" s="15" t="s">
        <v>14</v>
      </c>
      <c r="J354" s="15" t="s">
        <v>14</v>
      </c>
      <c r="K354" s="15">
        <v>0</v>
      </c>
      <c r="L354" s="15" t="s">
        <v>14</v>
      </c>
      <c r="M354" s="15" t="s">
        <v>14</v>
      </c>
      <c r="N354" s="15" t="s">
        <v>14</v>
      </c>
      <c r="O354" s="15" t="s">
        <v>14</v>
      </c>
      <c r="P354" s="15" t="s">
        <v>14</v>
      </c>
      <c r="Q354" s="15">
        <v>0</v>
      </c>
      <c r="R354" s="15">
        <v>0</v>
      </c>
      <c r="S354" s="15" t="s">
        <v>14</v>
      </c>
      <c r="T354" s="15" t="s">
        <v>14</v>
      </c>
      <c r="U354" s="15" t="s">
        <v>14</v>
      </c>
      <c r="V354" s="15" t="s">
        <v>14</v>
      </c>
      <c r="W354" s="15" t="s">
        <v>14</v>
      </c>
      <c r="X354" s="15">
        <v>6</v>
      </c>
      <c r="Y354" s="15" t="s">
        <v>14</v>
      </c>
      <c r="Z354" s="15" t="s">
        <v>14</v>
      </c>
      <c r="AA354" s="15" t="s">
        <v>14</v>
      </c>
      <c r="AB354" s="15" t="s">
        <v>14</v>
      </c>
      <c r="AC354" s="15" t="s">
        <v>14</v>
      </c>
      <c r="AD354" s="15" t="s">
        <v>14</v>
      </c>
      <c r="AE354" s="15" t="s">
        <v>14</v>
      </c>
      <c r="AF354" s="15" t="s">
        <v>14</v>
      </c>
      <c r="AG354" s="15" t="s">
        <v>14</v>
      </c>
      <c r="AH354" s="15" t="s">
        <v>14</v>
      </c>
      <c r="AI354" s="15" t="s">
        <v>14</v>
      </c>
      <c r="AJ354" s="15" t="s">
        <v>14</v>
      </c>
      <c r="AK354" s="15" t="s">
        <v>14</v>
      </c>
      <c r="AL354" s="15" t="s">
        <v>14</v>
      </c>
      <c r="AM354" s="15" t="s">
        <v>14</v>
      </c>
      <c r="AN354" s="15" t="s">
        <v>14</v>
      </c>
      <c r="AO354" s="15" t="s">
        <v>14</v>
      </c>
      <c r="AP354" s="15" t="s">
        <v>14</v>
      </c>
      <c r="AQ354" s="15" t="s">
        <v>14</v>
      </c>
      <c r="AR354" s="15">
        <v>2</v>
      </c>
      <c r="AS354" s="15" t="s">
        <v>14</v>
      </c>
      <c r="AT354" s="15" t="s">
        <v>14</v>
      </c>
      <c r="AU354" s="15" t="s">
        <v>14</v>
      </c>
      <c r="AV354" s="15">
        <v>0</v>
      </c>
      <c r="AW354" s="15" t="s">
        <v>14</v>
      </c>
      <c r="AX354" s="15" t="s">
        <v>14</v>
      </c>
      <c r="AY354" s="15" t="s">
        <v>14</v>
      </c>
      <c r="AZ354" s="15" t="s">
        <v>14</v>
      </c>
      <c r="BA354" s="15" t="s">
        <v>14</v>
      </c>
      <c r="BB354" s="15" t="s">
        <v>14</v>
      </c>
      <c r="BC354" s="15" t="s">
        <v>14</v>
      </c>
      <c r="BD354" s="15" t="s">
        <v>14</v>
      </c>
      <c r="BE354" s="15" t="s">
        <v>14</v>
      </c>
      <c r="BF354" s="15" t="s">
        <v>14</v>
      </c>
      <c r="BG354" s="15" t="s">
        <v>14</v>
      </c>
      <c r="BH354" s="15" t="s">
        <v>14</v>
      </c>
      <c r="BI354" s="15" t="s">
        <v>14</v>
      </c>
      <c r="BJ354" s="15">
        <v>2.5</v>
      </c>
      <c r="BK354" s="15" t="s">
        <v>14</v>
      </c>
      <c r="BL354" s="15" t="s">
        <v>14</v>
      </c>
      <c r="BM354" s="15">
        <v>0</v>
      </c>
      <c r="BN354" s="15" t="s">
        <v>14</v>
      </c>
      <c r="BO354" s="15" t="s">
        <v>14</v>
      </c>
      <c r="BP354" s="15" t="s">
        <v>14</v>
      </c>
      <c r="BQ354" s="15" t="s">
        <v>14</v>
      </c>
      <c r="BR354" s="15" t="s">
        <v>14</v>
      </c>
      <c r="BS354" s="15" t="s">
        <v>14</v>
      </c>
      <c r="BT354" s="15" t="s">
        <v>14</v>
      </c>
      <c r="BU354" s="15" t="s">
        <v>14</v>
      </c>
      <c r="BV354" s="15" t="s">
        <v>14</v>
      </c>
      <c r="BW354" s="15" t="s">
        <v>14</v>
      </c>
      <c r="BX354" s="15" t="s">
        <v>14</v>
      </c>
      <c r="BY354" s="15" t="s">
        <v>14</v>
      </c>
      <c r="BZ354" s="15" t="s">
        <v>14</v>
      </c>
      <c r="CA354" s="15" t="s">
        <v>14</v>
      </c>
      <c r="CB354" s="15" t="s">
        <v>14</v>
      </c>
      <c r="CC354" s="15" t="s">
        <v>14</v>
      </c>
      <c r="CD354" s="15">
        <v>2</v>
      </c>
      <c r="CE354" s="15" t="s">
        <v>14</v>
      </c>
      <c r="CF354" s="15" t="s">
        <v>14</v>
      </c>
      <c r="CG354" s="15" t="s">
        <v>14</v>
      </c>
      <c r="CH354" s="15" t="s">
        <v>14</v>
      </c>
      <c r="CI354" s="15" t="s">
        <v>14</v>
      </c>
      <c r="CJ354" s="15" t="s">
        <v>14</v>
      </c>
      <c r="CK354" s="15" t="s">
        <v>14</v>
      </c>
      <c r="CL354" s="15" t="s">
        <v>14</v>
      </c>
      <c r="CM354" s="15" t="s">
        <v>14</v>
      </c>
      <c r="CN354" s="15" t="s">
        <v>14</v>
      </c>
      <c r="CO354" s="15" t="s">
        <v>14</v>
      </c>
      <c r="CP354" s="15" t="s">
        <v>14</v>
      </c>
      <c r="CQ354" s="15" t="s">
        <v>14</v>
      </c>
      <c r="CR354" s="15" t="s">
        <v>14</v>
      </c>
      <c r="CS354" s="15" t="s">
        <v>14</v>
      </c>
      <c r="CT354" s="15">
        <v>0</v>
      </c>
      <c r="CU354" s="15" t="s">
        <v>14</v>
      </c>
      <c r="CV354" s="15" t="s">
        <v>14</v>
      </c>
      <c r="CW354" s="15" t="s">
        <v>14</v>
      </c>
      <c r="CX354" s="15">
        <v>3</v>
      </c>
      <c r="CY354" s="15" t="s">
        <v>14</v>
      </c>
      <c r="CZ354" s="15" t="s">
        <v>14</v>
      </c>
      <c r="DA354" s="15" t="s">
        <v>14</v>
      </c>
      <c r="DB354" s="15" t="s">
        <v>14</v>
      </c>
      <c r="DC354" s="15" t="s">
        <v>14</v>
      </c>
      <c r="DD354" s="15" t="s">
        <v>14</v>
      </c>
      <c r="DE354" s="15" t="s">
        <v>14</v>
      </c>
      <c r="DF354" s="15" t="s">
        <v>14</v>
      </c>
      <c r="DG354" s="15" t="s">
        <v>14</v>
      </c>
      <c r="DH354" s="15" t="s">
        <v>14</v>
      </c>
      <c r="DI354" s="15" t="s">
        <v>14</v>
      </c>
      <c r="DJ354" s="15" t="s">
        <v>14</v>
      </c>
      <c r="DK354" s="15">
        <v>0</v>
      </c>
      <c r="DL354" s="15" t="s">
        <v>14</v>
      </c>
      <c r="DM354" s="15" t="s">
        <v>14</v>
      </c>
      <c r="DN354" s="15">
        <v>0</v>
      </c>
      <c r="DO354" s="15" t="s">
        <v>14</v>
      </c>
      <c r="DP354" s="15">
        <v>0</v>
      </c>
      <c r="DQ354" s="15" t="s">
        <v>14</v>
      </c>
      <c r="DR354" s="15">
        <v>0</v>
      </c>
      <c r="DS354" s="15">
        <v>0</v>
      </c>
      <c r="DT354" s="15">
        <v>0</v>
      </c>
      <c r="DU354" s="15" t="s">
        <v>14</v>
      </c>
      <c r="DV354" s="15" t="s">
        <v>14</v>
      </c>
      <c r="DW354" s="15" t="s">
        <v>14</v>
      </c>
      <c r="DX354" s="15" t="s">
        <v>14</v>
      </c>
      <c r="DY354" s="15">
        <v>0</v>
      </c>
      <c r="DZ354" s="15">
        <v>0</v>
      </c>
      <c r="EA354" s="15" t="s">
        <v>14</v>
      </c>
      <c r="EB354" s="15">
        <v>2</v>
      </c>
      <c r="EC354" s="15">
        <v>0</v>
      </c>
      <c r="ED354" s="15">
        <v>1.5</v>
      </c>
      <c r="EE354" s="15" t="s">
        <v>14</v>
      </c>
      <c r="EF354" s="15" t="s">
        <v>14</v>
      </c>
      <c r="EG354" s="15" t="s">
        <v>14</v>
      </c>
      <c r="EH354" s="15" t="s">
        <v>14</v>
      </c>
      <c r="EI354" s="15" t="s">
        <v>14</v>
      </c>
      <c r="EJ354" s="15">
        <v>0</v>
      </c>
      <c r="EK354" s="15" t="s">
        <v>14</v>
      </c>
      <c r="EL354" s="15" t="s">
        <v>14</v>
      </c>
      <c r="EM354" s="15" t="s">
        <v>14</v>
      </c>
      <c r="EN354" s="15" t="s">
        <v>14</v>
      </c>
      <c r="EO354" s="15" t="s">
        <v>14</v>
      </c>
      <c r="EP354" s="15" t="s">
        <v>14</v>
      </c>
      <c r="EQ354" s="15" t="s">
        <v>14</v>
      </c>
      <c r="ER354" s="15" t="s">
        <v>14</v>
      </c>
      <c r="ES354" s="15" t="s">
        <v>14</v>
      </c>
      <c r="ET354" s="15">
        <v>0</v>
      </c>
      <c r="EU354" s="15" t="s">
        <v>14</v>
      </c>
      <c r="EV354" s="15" t="s">
        <v>14</v>
      </c>
      <c r="EW354" s="15" t="s">
        <v>14</v>
      </c>
      <c r="EX354" s="15" t="s">
        <v>14</v>
      </c>
      <c r="EY354" s="15" t="s">
        <v>14</v>
      </c>
      <c r="EZ354" s="15" t="s">
        <v>14</v>
      </c>
      <c r="FA354" s="15" t="s">
        <v>14</v>
      </c>
      <c r="FB354" s="15" t="s">
        <v>14</v>
      </c>
      <c r="FC354" s="15" t="s">
        <v>14</v>
      </c>
      <c r="FD354" s="15" t="s">
        <v>14</v>
      </c>
      <c r="FE354" s="15" t="s">
        <v>14</v>
      </c>
      <c r="FF354" s="15" t="s">
        <v>14</v>
      </c>
      <c r="FG354" s="15" t="s">
        <v>14</v>
      </c>
      <c r="FH354" s="15" t="s">
        <v>14</v>
      </c>
      <c r="FI354" s="15" t="s">
        <v>14</v>
      </c>
      <c r="FJ354" s="15" t="s">
        <v>14</v>
      </c>
      <c r="FK354" s="15" t="s">
        <v>14</v>
      </c>
      <c r="FL354" s="15" t="s">
        <v>14</v>
      </c>
      <c r="FM354" s="15"/>
      <c r="FN354" s="15" t="s">
        <v>14</v>
      </c>
      <c r="FO354" s="15" t="s">
        <v>14</v>
      </c>
      <c r="FP354" s="15" t="s">
        <v>14</v>
      </c>
      <c r="FQ354" s="15" t="s">
        <v>14</v>
      </c>
      <c r="FR354" s="15">
        <v>0</v>
      </c>
      <c r="FS354" s="15" t="s">
        <v>14</v>
      </c>
      <c r="FT354" s="15" t="s">
        <v>14</v>
      </c>
      <c r="FU354" s="15" t="s">
        <v>14</v>
      </c>
      <c r="FV354" s="15" t="s">
        <v>14</v>
      </c>
      <c r="FW354" s="15" t="s">
        <v>14</v>
      </c>
      <c r="FX354" s="15" t="s">
        <v>14</v>
      </c>
      <c r="FY354" s="15">
        <v>0</v>
      </c>
      <c r="FZ354" s="15" t="s">
        <v>14</v>
      </c>
      <c r="GA354" s="15" t="s">
        <v>14</v>
      </c>
      <c r="GB354" s="15" t="s">
        <v>14</v>
      </c>
      <c r="GC354" s="15" t="s">
        <v>14</v>
      </c>
      <c r="GD354" s="15" t="s">
        <v>14</v>
      </c>
      <c r="GE354" s="15" t="s">
        <v>14</v>
      </c>
      <c r="GF354" s="15" t="s">
        <v>14</v>
      </c>
      <c r="GG354" s="15" t="s">
        <v>14</v>
      </c>
      <c r="GH354" s="15" t="s">
        <v>14</v>
      </c>
      <c r="GI354" s="70">
        <f t="shared" ref="GI354:GI370" si="350">IFERROR(AVERAGE(FE354:GH354),"-")</f>
        <v>0</v>
      </c>
      <c r="GJ354" s="70">
        <f t="shared" si="347"/>
        <v>0.26923076923076922</v>
      </c>
      <c r="GK354" s="70">
        <f t="shared" si="348"/>
        <v>1.5</v>
      </c>
      <c r="GL354" s="70">
        <f t="shared" si="349"/>
        <v>1.2142857142857142</v>
      </c>
      <c r="GM354" s="44"/>
      <c r="GN354" s="44"/>
      <c r="GO354" s="44"/>
      <c r="GP354" s="44"/>
    </row>
    <row r="355" spans="2:198" ht="32.25" customHeight="1" x14ac:dyDescent="0.3">
      <c r="B355" s="3" t="s">
        <v>7</v>
      </c>
      <c r="C355" s="3" t="s">
        <v>8</v>
      </c>
      <c r="D355" s="15">
        <v>1.5</v>
      </c>
      <c r="E355" s="15">
        <v>0</v>
      </c>
      <c r="F355" s="15">
        <v>1.5</v>
      </c>
      <c r="G355" s="15">
        <v>0</v>
      </c>
      <c r="H355" s="15">
        <v>3</v>
      </c>
      <c r="I355" s="15">
        <v>1.3332999999999999</v>
      </c>
      <c r="J355" s="15">
        <v>2</v>
      </c>
      <c r="K355" s="15">
        <v>4.3333000000000004</v>
      </c>
      <c r="L355" s="15">
        <v>3.2856999999999998</v>
      </c>
      <c r="M355" s="15">
        <v>1.7367999999999999</v>
      </c>
      <c r="N355" s="15">
        <v>1</v>
      </c>
      <c r="O355" s="15">
        <v>2</v>
      </c>
      <c r="P355" s="15">
        <v>0</v>
      </c>
      <c r="Q355" s="15">
        <v>0</v>
      </c>
      <c r="R355" s="15">
        <v>7</v>
      </c>
      <c r="S355" s="15" t="s">
        <v>14</v>
      </c>
      <c r="T355" s="15">
        <v>0.5</v>
      </c>
      <c r="U355" s="15">
        <v>0</v>
      </c>
      <c r="V355" s="15">
        <v>0</v>
      </c>
      <c r="W355" s="15">
        <v>1.3332999999999999</v>
      </c>
      <c r="X355" s="15">
        <v>2.1665999999999999</v>
      </c>
      <c r="Y355" s="15">
        <v>4.923</v>
      </c>
      <c r="Z355" s="15">
        <v>2.8332999999999999</v>
      </c>
      <c r="AA355" s="15">
        <v>3.6665999999999999</v>
      </c>
      <c r="AB355" s="15">
        <v>1.1666000000000001</v>
      </c>
      <c r="AC355" s="15">
        <v>7.1665999999999999</v>
      </c>
      <c r="AD355" s="15">
        <v>2</v>
      </c>
      <c r="AE355" s="15">
        <v>19.333300000000001</v>
      </c>
      <c r="AF355" s="15">
        <v>2.8332999999999999</v>
      </c>
      <c r="AG355" s="15">
        <v>5.0713999999999997</v>
      </c>
      <c r="AH355" s="15">
        <v>7</v>
      </c>
      <c r="AI355" s="15">
        <v>13</v>
      </c>
      <c r="AJ355" s="15">
        <v>7.25</v>
      </c>
      <c r="AK355" s="15">
        <v>5.7</v>
      </c>
      <c r="AL355" s="15">
        <v>9.2765000000000004</v>
      </c>
      <c r="AM355" s="15">
        <v>5.4284999999999997</v>
      </c>
      <c r="AN355" s="15">
        <v>11.2608</v>
      </c>
      <c r="AO355" s="15">
        <v>12.4137</v>
      </c>
      <c r="AP355" s="15">
        <v>9.2857000000000003</v>
      </c>
      <c r="AQ355" s="15">
        <v>12.6166</v>
      </c>
      <c r="AR355" s="15">
        <v>7.2666000000000004</v>
      </c>
      <c r="AS355" s="15">
        <v>8.0172000000000008</v>
      </c>
      <c r="AT355" s="15">
        <v>6.6363000000000003</v>
      </c>
      <c r="AU355" s="15">
        <v>8.8332999999999995</v>
      </c>
      <c r="AV355" s="15">
        <v>4.7872000000000003</v>
      </c>
      <c r="AW355" s="15">
        <v>3.0909</v>
      </c>
      <c r="AX355" s="15">
        <v>6.0321999999999996</v>
      </c>
      <c r="AY355" s="15">
        <v>4.4000000000000004</v>
      </c>
      <c r="AZ355" s="15">
        <v>3.5714000000000001</v>
      </c>
      <c r="BA355" s="15">
        <v>7.4443999999999999</v>
      </c>
      <c r="BB355" s="15">
        <v>5.7058</v>
      </c>
      <c r="BC355" s="15">
        <v>0</v>
      </c>
      <c r="BD355" s="15">
        <v>1.3461000000000001</v>
      </c>
      <c r="BE355" s="15">
        <v>8.6363000000000003</v>
      </c>
      <c r="BF355" s="15">
        <v>1.2</v>
      </c>
      <c r="BG355" s="15">
        <v>1.0625</v>
      </c>
      <c r="BH355" s="15">
        <v>6.6600000000000006E-2</v>
      </c>
      <c r="BI355" s="15">
        <v>1.6666000000000001</v>
      </c>
      <c r="BJ355" s="15">
        <v>3.8332999999999999</v>
      </c>
      <c r="BK355" s="15">
        <v>5.5861999999999998</v>
      </c>
      <c r="BL355" s="15">
        <v>1.909</v>
      </c>
      <c r="BM355" s="15">
        <v>1.0625</v>
      </c>
      <c r="BN355" s="15">
        <v>0</v>
      </c>
      <c r="BO355" s="15">
        <v>2.1665999999999999</v>
      </c>
      <c r="BP355" s="15">
        <v>3.55</v>
      </c>
      <c r="BQ355" s="15">
        <v>0.5454</v>
      </c>
      <c r="BR355" s="15">
        <v>2.5</v>
      </c>
      <c r="BS355" s="15">
        <v>1.5832999999999999</v>
      </c>
      <c r="BT355" s="15">
        <v>0.15379999999999999</v>
      </c>
      <c r="BU355" s="15">
        <v>0.51649999999999996</v>
      </c>
      <c r="BV355" s="15">
        <v>0.65380000000000005</v>
      </c>
      <c r="BW355" s="15">
        <v>0.75</v>
      </c>
      <c r="BX355" s="15">
        <v>0.94350000000000001</v>
      </c>
      <c r="BY355" s="15">
        <v>0.1145</v>
      </c>
      <c r="BZ355" s="15">
        <v>8.2600000000000007E-2</v>
      </c>
      <c r="CA355" s="15">
        <v>0.3478</v>
      </c>
      <c r="CB355" s="15">
        <v>8.3299999999999999E-2</v>
      </c>
      <c r="CC355" s="15">
        <v>0.97560000000000002</v>
      </c>
      <c r="CD355" s="15">
        <v>0.40739999999999998</v>
      </c>
      <c r="CE355" s="15">
        <v>0.57140000000000002</v>
      </c>
      <c r="CF355" s="15">
        <v>2.0739999999999998</v>
      </c>
      <c r="CG355" s="15">
        <v>0.25</v>
      </c>
      <c r="CH355" s="15">
        <v>0.4047</v>
      </c>
      <c r="CI355" s="15">
        <v>0.36359999999999998</v>
      </c>
      <c r="CJ355" s="15">
        <v>0.41660000000000003</v>
      </c>
      <c r="CK355" s="15">
        <v>0.33329999999999999</v>
      </c>
      <c r="CL355" s="15">
        <v>1</v>
      </c>
      <c r="CM355" s="15">
        <v>0.51719999999999999</v>
      </c>
      <c r="CN355" s="15">
        <v>1.8332999999999999</v>
      </c>
      <c r="CO355" s="15">
        <v>1.4443999999999999</v>
      </c>
      <c r="CP355" s="15">
        <v>0.63149999999999995</v>
      </c>
      <c r="CQ355" s="15">
        <v>0.38700000000000001</v>
      </c>
      <c r="CR355" s="15">
        <v>1.0740000000000001</v>
      </c>
      <c r="CS355" s="15">
        <v>0.60860000000000003</v>
      </c>
      <c r="CT355" s="15">
        <v>0.73070000000000002</v>
      </c>
      <c r="CU355" s="15">
        <v>0.24440000000000001</v>
      </c>
      <c r="CV355" s="15">
        <v>0.57140000000000002</v>
      </c>
      <c r="CW355" s="15">
        <v>0.33329999999999999</v>
      </c>
      <c r="CX355" s="15">
        <v>0.59089999999999998</v>
      </c>
      <c r="CY355" s="15">
        <v>0.90239999999999998</v>
      </c>
      <c r="CZ355" s="15">
        <v>3.0700000000000002E-2</v>
      </c>
      <c r="DA355" s="15">
        <v>0.35709999999999997</v>
      </c>
      <c r="DB355" s="15">
        <v>1.2195</v>
      </c>
      <c r="DC355" s="15">
        <v>0.56000000000000005</v>
      </c>
      <c r="DD355" s="15">
        <v>0.62739999999999996</v>
      </c>
      <c r="DE355" s="15">
        <v>1.1333</v>
      </c>
      <c r="DF355" s="15">
        <v>0.18179999999999999</v>
      </c>
      <c r="DG355" s="15">
        <v>0.66659999999999997</v>
      </c>
      <c r="DH355" s="15">
        <v>0.7</v>
      </c>
      <c r="DI355" s="15">
        <v>0.5</v>
      </c>
      <c r="DJ355" s="15">
        <v>0.61760000000000004</v>
      </c>
      <c r="DK355" s="15">
        <v>1.7619</v>
      </c>
      <c r="DL355" s="15">
        <v>1.1577999999999999</v>
      </c>
      <c r="DM355" s="15">
        <v>0.2142</v>
      </c>
      <c r="DN355" s="15">
        <v>1.0909</v>
      </c>
      <c r="DO355" s="15">
        <v>1.85</v>
      </c>
      <c r="DP355" s="15">
        <v>2.6315</v>
      </c>
      <c r="DQ355" s="15">
        <v>1.5357000000000001</v>
      </c>
      <c r="DR355" s="15">
        <v>0.52629999999999999</v>
      </c>
      <c r="DS355" s="15">
        <v>0.2</v>
      </c>
      <c r="DT355" s="15">
        <v>0.61760000000000004</v>
      </c>
      <c r="DU355" s="15">
        <v>0.3448</v>
      </c>
      <c r="DV355" s="15">
        <v>0.18179999999999999</v>
      </c>
      <c r="DW355" s="15">
        <v>0.57689999999999997</v>
      </c>
      <c r="DX355" s="15">
        <v>0.63149999999999995</v>
      </c>
      <c r="DY355" s="15">
        <v>1.0689</v>
      </c>
      <c r="DZ355" s="15">
        <v>0.1739</v>
      </c>
      <c r="EA355" s="15">
        <v>0.7</v>
      </c>
      <c r="EB355" s="15">
        <v>0</v>
      </c>
      <c r="EC355" s="15">
        <v>0.3</v>
      </c>
      <c r="ED355" s="15">
        <v>0.6</v>
      </c>
      <c r="EE355" s="15">
        <v>0.42849999999999999</v>
      </c>
      <c r="EF355" s="15">
        <v>1.5333000000000001</v>
      </c>
      <c r="EG355" s="15">
        <v>0.55549999999999999</v>
      </c>
      <c r="EH355" s="15">
        <v>1.2222</v>
      </c>
      <c r="EI355" s="15">
        <v>0.14280000000000001</v>
      </c>
      <c r="EJ355" s="15">
        <v>0</v>
      </c>
      <c r="EK355" s="15">
        <v>0.6875</v>
      </c>
      <c r="EL355" s="15">
        <v>0.69230000000000003</v>
      </c>
      <c r="EM355" s="15">
        <v>0.73329999999999995</v>
      </c>
      <c r="EN355" s="15">
        <v>0</v>
      </c>
      <c r="EO355" s="15">
        <v>0</v>
      </c>
      <c r="EP355" s="15">
        <v>1</v>
      </c>
      <c r="EQ355" s="15">
        <v>3.6299999999999999E-2</v>
      </c>
      <c r="ER355" s="15">
        <v>0</v>
      </c>
      <c r="ES355" s="15">
        <v>0.3125</v>
      </c>
      <c r="ET355" s="15">
        <v>0.67849999999999999</v>
      </c>
      <c r="EU355" s="15">
        <v>0.94440000000000002</v>
      </c>
      <c r="EV355" s="15">
        <v>0.57140000000000002</v>
      </c>
      <c r="EW355" s="15">
        <v>0.5454</v>
      </c>
      <c r="EX355" s="15">
        <v>0.55549999999999999</v>
      </c>
      <c r="EY355" s="15">
        <v>0.68420000000000003</v>
      </c>
      <c r="EZ355" s="15">
        <v>1.25</v>
      </c>
      <c r="FA355" s="15">
        <v>1.3332999999999999</v>
      </c>
      <c r="FB355" s="15">
        <v>0.71419999999999995</v>
      </c>
      <c r="FC355" s="15">
        <v>0.33329999999999999</v>
      </c>
      <c r="FD355" s="15">
        <v>0.66659999999999997</v>
      </c>
      <c r="FE355" s="15">
        <v>0.1666</v>
      </c>
      <c r="FF355" s="15">
        <v>0.66659999999999997</v>
      </c>
      <c r="FG355" s="15">
        <v>0.125</v>
      </c>
      <c r="FH355" s="15">
        <v>0.6</v>
      </c>
      <c r="FI355" s="15">
        <v>0</v>
      </c>
      <c r="FJ355" s="15">
        <v>0.55549999999999999</v>
      </c>
      <c r="FK355" s="15">
        <v>1.1162000000000001</v>
      </c>
      <c r="FL355" s="15">
        <v>0.5</v>
      </c>
      <c r="FM355" s="15">
        <v>0.16</v>
      </c>
      <c r="FN355" s="15">
        <v>0.42849999999999999</v>
      </c>
      <c r="FO355" s="15">
        <v>1</v>
      </c>
      <c r="FP355" s="15">
        <v>0</v>
      </c>
      <c r="FQ355" s="15">
        <v>0.25</v>
      </c>
      <c r="FR355" s="15" t="s">
        <v>14</v>
      </c>
      <c r="FS355" s="15">
        <v>0.33329999999999999</v>
      </c>
      <c r="FT355" s="15">
        <v>0.1111</v>
      </c>
      <c r="FU355" s="15">
        <v>0.52380000000000004</v>
      </c>
      <c r="FV355" s="15">
        <v>7.1400000000000005E-2</v>
      </c>
      <c r="FW355" s="15">
        <v>7.1400000000000005E-2</v>
      </c>
      <c r="FX355" s="15">
        <v>0.69230000000000003</v>
      </c>
      <c r="FY355" s="15">
        <v>0.1</v>
      </c>
      <c r="FZ355" s="15">
        <v>0.58819999999999995</v>
      </c>
      <c r="GA355" s="15">
        <v>1.2857000000000001</v>
      </c>
      <c r="GB355" s="15">
        <v>0.66659999999999997</v>
      </c>
      <c r="GC355" s="15">
        <v>0.5</v>
      </c>
      <c r="GD355" s="15">
        <v>0.6875</v>
      </c>
      <c r="GE355" s="15">
        <v>0.63629999999999998</v>
      </c>
      <c r="GF355" s="15">
        <v>1.1666000000000001</v>
      </c>
      <c r="GG355" s="15">
        <v>0</v>
      </c>
      <c r="GH355" s="15">
        <v>0.33329999999999999</v>
      </c>
      <c r="GI355" s="70">
        <f t="shared" si="350"/>
        <v>0.45985862068965522</v>
      </c>
      <c r="GJ355" s="70">
        <f t="shared" si="347"/>
        <v>0.68430769230769251</v>
      </c>
      <c r="GK355" s="70">
        <f t="shared" si="348"/>
        <v>1.1245096153846155</v>
      </c>
      <c r="GL355" s="70">
        <f t="shared" si="349"/>
        <v>4.65473653846154</v>
      </c>
      <c r="GM355" s="44"/>
      <c r="GN355" s="44"/>
      <c r="GO355" s="44"/>
      <c r="GP355" s="44"/>
    </row>
    <row r="356" spans="2:198" ht="32.25" customHeight="1" x14ac:dyDescent="0.3">
      <c r="B356" s="3" t="s">
        <v>34</v>
      </c>
      <c r="C356" s="3" t="s">
        <v>35</v>
      </c>
      <c r="D356" s="15">
        <v>0</v>
      </c>
      <c r="E356" s="15">
        <v>173.66659999999999</v>
      </c>
      <c r="F356" s="15" t="s">
        <v>14</v>
      </c>
      <c r="G356" s="15">
        <v>17.28</v>
      </c>
      <c r="H356" s="15"/>
      <c r="I356" s="15">
        <v>7.5</v>
      </c>
      <c r="J356" s="15">
        <v>4</v>
      </c>
      <c r="K356" s="15">
        <v>28.666599999999999</v>
      </c>
      <c r="L356" s="15">
        <v>8.5789000000000009</v>
      </c>
      <c r="M356" s="15">
        <v>50.888800000000003</v>
      </c>
      <c r="N356" s="15">
        <v>26.5</v>
      </c>
      <c r="O356" s="15">
        <v>48</v>
      </c>
      <c r="P356" s="15" t="s">
        <v>14</v>
      </c>
      <c r="Q356" s="15" t="s">
        <v>14</v>
      </c>
      <c r="R356" s="15" t="s">
        <v>14</v>
      </c>
      <c r="S356" s="15" t="s">
        <v>14</v>
      </c>
      <c r="T356" s="15" t="s">
        <v>14</v>
      </c>
      <c r="U356" s="15">
        <v>0</v>
      </c>
      <c r="V356" s="15">
        <v>23.6</v>
      </c>
      <c r="W356" s="15">
        <v>4.5999999999999996</v>
      </c>
      <c r="X356" s="15">
        <v>6.125</v>
      </c>
      <c r="Y356" s="15">
        <v>105</v>
      </c>
      <c r="Z356" s="15">
        <v>13.666600000000001</v>
      </c>
      <c r="AA356" s="15">
        <v>4</v>
      </c>
      <c r="AB356" s="15" t="s">
        <v>14</v>
      </c>
      <c r="AC356" s="15" t="s">
        <v>14</v>
      </c>
      <c r="AD356" s="15">
        <v>0.75</v>
      </c>
      <c r="AE356" s="15" t="s">
        <v>14</v>
      </c>
      <c r="AF356" s="15">
        <v>1</v>
      </c>
      <c r="AG356" s="15">
        <v>2</v>
      </c>
      <c r="AH356" s="15">
        <v>23.5</v>
      </c>
      <c r="AI356" s="15">
        <v>1</v>
      </c>
      <c r="AJ356" s="15" t="s">
        <v>14</v>
      </c>
      <c r="AK356" s="15" t="s">
        <v>14</v>
      </c>
      <c r="AL356" s="15" t="s">
        <v>14</v>
      </c>
      <c r="AM356" s="15" t="s">
        <v>14</v>
      </c>
      <c r="AN356" s="15" t="s">
        <v>14</v>
      </c>
      <c r="AO356" s="15">
        <v>5.8</v>
      </c>
      <c r="AP356" s="15" t="s">
        <v>14</v>
      </c>
      <c r="AQ356" s="15">
        <v>0</v>
      </c>
      <c r="AR356" s="15" t="s">
        <v>14</v>
      </c>
      <c r="AS356" s="15">
        <v>1</v>
      </c>
      <c r="AT356" s="15">
        <v>0</v>
      </c>
      <c r="AU356" s="15" t="s">
        <v>14</v>
      </c>
      <c r="AV356" s="15" t="s">
        <v>14</v>
      </c>
      <c r="AW356" s="15" t="s">
        <v>14</v>
      </c>
      <c r="AX356" s="15">
        <v>0</v>
      </c>
      <c r="AY356" s="15">
        <v>0</v>
      </c>
      <c r="AZ356" s="15">
        <v>0</v>
      </c>
      <c r="BA356" s="15" t="s">
        <v>14</v>
      </c>
      <c r="BB356" s="15" t="s">
        <v>14</v>
      </c>
      <c r="BC356" s="15" t="s">
        <v>14</v>
      </c>
      <c r="BD356" s="15" t="s">
        <v>14</v>
      </c>
      <c r="BE356" s="15" t="s">
        <v>14</v>
      </c>
      <c r="BF356" s="15" t="s">
        <v>14</v>
      </c>
      <c r="BG356" s="15" t="s">
        <v>14</v>
      </c>
      <c r="BH356" s="15" t="s">
        <v>14</v>
      </c>
      <c r="BI356" s="15">
        <v>0.4</v>
      </c>
      <c r="BJ356" s="15" t="s">
        <v>14</v>
      </c>
      <c r="BK356" s="15" t="s">
        <v>14</v>
      </c>
      <c r="BL356" s="15" t="s">
        <v>14</v>
      </c>
      <c r="BM356" s="15" t="s">
        <v>14</v>
      </c>
      <c r="BN356" s="15" t="s">
        <v>14</v>
      </c>
      <c r="BO356" s="15" t="s">
        <v>14</v>
      </c>
      <c r="BP356" s="15">
        <v>0</v>
      </c>
      <c r="BQ356" s="15" t="s">
        <v>14</v>
      </c>
      <c r="BR356" s="15" t="s">
        <v>14</v>
      </c>
      <c r="BS356" s="15">
        <v>0</v>
      </c>
      <c r="BT356" s="15">
        <v>7</v>
      </c>
      <c r="BU356" s="15" t="s">
        <v>14</v>
      </c>
      <c r="BV356" s="15" t="s">
        <v>14</v>
      </c>
      <c r="BW356" s="15">
        <v>0</v>
      </c>
      <c r="BX356" s="15">
        <v>2</v>
      </c>
      <c r="BY356" s="15">
        <v>0.66659999999999997</v>
      </c>
      <c r="BZ356" s="15">
        <v>0</v>
      </c>
      <c r="CA356" s="15">
        <v>1.4</v>
      </c>
      <c r="CB356" s="15" t="s">
        <v>14</v>
      </c>
      <c r="CC356" s="15">
        <v>2.25</v>
      </c>
      <c r="CD356" s="15">
        <v>0</v>
      </c>
      <c r="CE356" s="15">
        <v>0</v>
      </c>
      <c r="CF356" s="15">
        <v>0</v>
      </c>
      <c r="CG356" s="15" t="s">
        <v>14</v>
      </c>
      <c r="CH356" s="15">
        <v>4.3333000000000004</v>
      </c>
      <c r="CI356" s="15">
        <v>0</v>
      </c>
      <c r="CJ356" s="15" t="s">
        <v>14</v>
      </c>
      <c r="CK356" s="15" t="s">
        <v>14</v>
      </c>
      <c r="CL356" s="15" t="s">
        <v>14</v>
      </c>
      <c r="CM356" s="15">
        <v>1</v>
      </c>
      <c r="CN356" s="15" t="s">
        <v>14</v>
      </c>
      <c r="CO356" s="15">
        <v>2</v>
      </c>
      <c r="CP356" s="15">
        <v>0</v>
      </c>
      <c r="CQ356" s="15" t="s">
        <v>14</v>
      </c>
      <c r="CR356" s="15">
        <v>1</v>
      </c>
      <c r="CS356" s="15">
        <v>2</v>
      </c>
      <c r="CT356" s="15">
        <v>1.5</v>
      </c>
      <c r="CU356" s="15" t="s">
        <v>14</v>
      </c>
      <c r="CV356" s="15">
        <v>0</v>
      </c>
      <c r="CW356" s="15"/>
      <c r="CX356" s="15">
        <v>3</v>
      </c>
      <c r="CY356" s="15">
        <v>2</v>
      </c>
      <c r="CZ356" s="15">
        <v>2</v>
      </c>
      <c r="DA356" s="15">
        <v>1</v>
      </c>
      <c r="DB356" s="15">
        <v>2.75</v>
      </c>
      <c r="DC356" s="15" t="s">
        <v>14</v>
      </c>
      <c r="DD356" s="15" t="s">
        <v>14</v>
      </c>
      <c r="DE356" s="15">
        <v>0</v>
      </c>
      <c r="DF356" s="15">
        <v>0</v>
      </c>
      <c r="DG356" s="15" t="s">
        <v>14</v>
      </c>
      <c r="DH356" s="15">
        <v>0</v>
      </c>
      <c r="DI356" s="15">
        <v>2</v>
      </c>
      <c r="DJ356" s="15">
        <v>0.5</v>
      </c>
      <c r="DK356" s="15">
        <v>0</v>
      </c>
      <c r="DL356" s="15">
        <v>2</v>
      </c>
      <c r="DM356" s="15">
        <v>0</v>
      </c>
      <c r="DN356" s="15">
        <v>1</v>
      </c>
      <c r="DO356" s="15" t="s">
        <v>14</v>
      </c>
      <c r="DP356" s="15">
        <v>0</v>
      </c>
      <c r="DQ356" s="15">
        <v>1.5</v>
      </c>
      <c r="DR356" s="15">
        <v>0</v>
      </c>
      <c r="DS356" s="15">
        <v>2</v>
      </c>
      <c r="DT356" s="15">
        <v>1.3332999999999999</v>
      </c>
      <c r="DU356" s="15">
        <v>1</v>
      </c>
      <c r="DV356" s="15">
        <v>0.66659999999999997</v>
      </c>
      <c r="DW356" s="15">
        <v>0</v>
      </c>
      <c r="DX356" s="15">
        <v>0</v>
      </c>
      <c r="DY356" s="15">
        <v>0</v>
      </c>
      <c r="DZ356" s="15" t="s">
        <v>14</v>
      </c>
      <c r="EA356" s="15" t="s">
        <v>14</v>
      </c>
      <c r="EB356" s="15" t="s">
        <v>14</v>
      </c>
      <c r="EC356" s="15" t="s">
        <v>14</v>
      </c>
      <c r="ED356" s="15">
        <v>1</v>
      </c>
      <c r="EE356" s="15" t="s">
        <v>14</v>
      </c>
      <c r="EF356" s="15" t="s">
        <v>14</v>
      </c>
      <c r="EG356" s="15" t="s">
        <v>14</v>
      </c>
      <c r="EH356" s="15">
        <v>0</v>
      </c>
      <c r="EI356" s="15">
        <v>1</v>
      </c>
      <c r="EJ356" s="15">
        <v>0</v>
      </c>
      <c r="EK356" s="15" t="s">
        <v>14</v>
      </c>
      <c r="EL356" s="15">
        <v>0</v>
      </c>
      <c r="EM356" s="15">
        <v>0</v>
      </c>
      <c r="EN356" s="15" t="s">
        <v>14</v>
      </c>
      <c r="EO356" s="15" t="s">
        <v>14</v>
      </c>
      <c r="EP356" s="15" t="s">
        <v>14</v>
      </c>
      <c r="EQ356" s="15" t="s">
        <v>14</v>
      </c>
      <c r="ER356" s="15">
        <v>2</v>
      </c>
      <c r="ES356" s="15" t="s">
        <v>14</v>
      </c>
      <c r="ET356" s="15" t="s">
        <v>14</v>
      </c>
      <c r="EU356" s="15" t="s">
        <v>14</v>
      </c>
      <c r="EV356" s="15" t="s">
        <v>14</v>
      </c>
      <c r="EW356" s="15" t="s">
        <v>14</v>
      </c>
      <c r="EX356" s="15" t="s">
        <v>14</v>
      </c>
      <c r="EY356" s="15">
        <v>0</v>
      </c>
      <c r="EZ356" s="15" t="s">
        <v>14</v>
      </c>
      <c r="FA356" s="15" t="s">
        <v>14</v>
      </c>
      <c r="FB356" s="15">
        <v>1</v>
      </c>
      <c r="FC356" s="15">
        <v>0</v>
      </c>
      <c r="FD356" s="15" t="s">
        <v>14</v>
      </c>
      <c r="FE356" s="15" t="s">
        <v>14</v>
      </c>
      <c r="FF356" s="15" t="s">
        <v>14</v>
      </c>
      <c r="FG356" s="15" t="s">
        <v>14</v>
      </c>
      <c r="FH356" s="15" t="s">
        <v>14</v>
      </c>
      <c r="FI356" s="15" t="s">
        <v>14</v>
      </c>
      <c r="FJ356" s="15" t="s">
        <v>14</v>
      </c>
      <c r="FK356" s="15">
        <v>2</v>
      </c>
      <c r="FL356" s="15">
        <v>2</v>
      </c>
      <c r="FM356" s="15"/>
      <c r="FN356" s="15" t="s">
        <v>14</v>
      </c>
      <c r="FO356" s="15" t="s">
        <v>14</v>
      </c>
      <c r="FP356" s="15" t="s">
        <v>14</v>
      </c>
      <c r="FQ356" s="15" t="s">
        <v>14</v>
      </c>
      <c r="FR356" s="15">
        <v>0.46150000000000002</v>
      </c>
      <c r="FS356" s="15">
        <v>0</v>
      </c>
      <c r="FT356" s="15" t="s">
        <v>14</v>
      </c>
      <c r="FU356" s="15">
        <v>2</v>
      </c>
      <c r="FV356" s="15" t="s">
        <v>14</v>
      </c>
      <c r="FW356" s="15" t="s">
        <v>14</v>
      </c>
      <c r="FX356" s="15">
        <v>1</v>
      </c>
      <c r="FY356" s="15" t="s">
        <v>14</v>
      </c>
      <c r="FZ356" s="15" t="s">
        <v>14</v>
      </c>
      <c r="GA356" s="15" t="s">
        <v>14</v>
      </c>
      <c r="GB356" s="15">
        <v>0</v>
      </c>
      <c r="GC356" s="15">
        <v>1</v>
      </c>
      <c r="GD356" s="15" t="s">
        <v>14</v>
      </c>
      <c r="GE356" s="15">
        <v>0</v>
      </c>
      <c r="GF356" s="15" t="s">
        <v>14</v>
      </c>
      <c r="GG356" s="15" t="s">
        <v>14</v>
      </c>
      <c r="GH356" s="15">
        <v>3</v>
      </c>
      <c r="GI356" s="70">
        <f t="shared" si="350"/>
        <v>1.14615</v>
      </c>
      <c r="GJ356" s="70">
        <f t="shared" si="347"/>
        <v>0.58620344827586213</v>
      </c>
      <c r="GK356" s="70">
        <f t="shared" si="348"/>
        <v>1.3444407407407408</v>
      </c>
      <c r="GL356" s="70">
        <f t="shared" si="349"/>
        <v>19.211120689655171</v>
      </c>
      <c r="GM356" s="44"/>
      <c r="GN356" s="44"/>
      <c r="GO356" s="44"/>
      <c r="GP356" s="44"/>
    </row>
    <row r="357" spans="2:198" ht="32.25" customHeight="1" x14ac:dyDescent="0.3">
      <c r="B357" s="3" t="s">
        <v>9</v>
      </c>
      <c r="C357" s="3" t="s">
        <v>10</v>
      </c>
      <c r="D357" s="15">
        <v>2.4</v>
      </c>
      <c r="E357" s="15">
        <v>8.7271999999999998</v>
      </c>
      <c r="F357" s="15">
        <v>2.7141999999999999</v>
      </c>
      <c r="G357" s="15">
        <v>8.8180999999999994</v>
      </c>
      <c r="H357" s="15">
        <v>1.8332999999999999</v>
      </c>
      <c r="I357" s="15">
        <v>2.5</v>
      </c>
      <c r="J357" s="15">
        <v>13.7</v>
      </c>
      <c r="K357" s="15">
        <v>13.777699999999999</v>
      </c>
      <c r="L357" s="15">
        <v>18.8</v>
      </c>
      <c r="M357" s="15">
        <v>14.647</v>
      </c>
      <c r="N357" s="15">
        <v>6.3635999999999999</v>
      </c>
      <c r="O357" s="15">
        <v>0.2</v>
      </c>
      <c r="P357" s="15">
        <v>11.4</v>
      </c>
      <c r="Q357" s="15">
        <v>22.857099999999999</v>
      </c>
      <c r="R357" s="15">
        <v>12.0769</v>
      </c>
      <c r="S357" s="15">
        <v>13.75</v>
      </c>
      <c r="T357" s="15">
        <v>1.3332999999999999</v>
      </c>
      <c r="U357" s="15">
        <v>2.3332999999999999</v>
      </c>
      <c r="V357" s="15">
        <v>7.6</v>
      </c>
      <c r="W357" s="15">
        <v>3.8</v>
      </c>
      <c r="X357" s="15">
        <v>1.6666000000000001</v>
      </c>
      <c r="Y357" s="15">
        <v>0.91659999999999997</v>
      </c>
      <c r="Z357" s="15">
        <v>0.47049999999999997</v>
      </c>
      <c r="AA357" s="15">
        <v>0.66659999999999997</v>
      </c>
      <c r="AB357" s="15">
        <v>0.46150000000000002</v>
      </c>
      <c r="AC357" s="15">
        <v>1.7</v>
      </c>
      <c r="AD357" s="15">
        <v>2.3332999999999999</v>
      </c>
      <c r="AE357" s="15">
        <v>12.75</v>
      </c>
      <c r="AF357" s="15">
        <v>1.1666000000000001</v>
      </c>
      <c r="AG357" s="15">
        <v>2.2856999999999998</v>
      </c>
      <c r="AH357" s="15">
        <v>7.6665999999999999</v>
      </c>
      <c r="AI357" s="15">
        <v>6.1333000000000002</v>
      </c>
      <c r="AJ357" s="15">
        <v>5.0713999999999997</v>
      </c>
      <c r="AK357" s="15">
        <v>23.5</v>
      </c>
      <c r="AL357" s="15">
        <v>7.6665999999999999</v>
      </c>
      <c r="AM357" s="15">
        <v>5.1428000000000003</v>
      </c>
      <c r="AN357" s="15">
        <v>0.8</v>
      </c>
      <c r="AO357" s="15">
        <v>3.3332999999999999</v>
      </c>
      <c r="AP357" s="15">
        <v>5.6665999999999999</v>
      </c>
      <c r="AQ357" s="15">
        <v>2.5</v>
      </c>
      <c r="AR357" s="15">
        <v>1.5</v>
      </c>
      <c r="AS357" s="15">
        <v>6.4545000000000003</v>
      </c>
      <c r="AT357" s="15">
        <v>5.2</v>
      </c>
      <c r="AU357" s="15">
        <v>1.3888</v>
      </c>
      <c r="AV357" s="15">
        <v>2.8</v>
      </c>
      <c r="AW357" s="15">
        <v>1.5</v>
      </c>
      <c r="AX357" s="15">
        <v>1.5454000000000001</v>
      </c>
      <c r="AY357" s="15">
        <v>3.6665999999999999</v>
      </c>
      <c r="AZ357" s="15">
        <v>1.9166000000000001</v>
      </c>
      <c r="BA357" s="15">
        <v>2.7</v>
      </c>
      <c r="BB357" s="15">
        <v>2.1111</v>
      </c>
      <c r="BC357" s="15">
        <v>1.3332999999999999</v>
      </c>
      <c r="BD357" s="15">
        <v>1.75</v>
      </c>
      <c r="BE357" s="15">
        <v>1.5</v>
      </c>
      <c r="BF357" s="15">
        <v>2.5453999999999999</v>
      </c>
      <c r="BG357" s="15">
        <v>2.75</v>
      </c>
      <c r="BH357" s="15">
        <v>1.9285000000000001</v>
      </c>
      <c r="BI357" s="15">
        <v>2.5</v>
      </c>
      <c r="BJ357" s="15">
        <v>2</v>
      </c>
      <c r="BK357" s="15">
        <v>0.78569999999999995</v>
      </c>
      <c r="BL357" s="15">
        <v>1.7</v>
      </c>
      <c r="BM357" s="15">
        <v>2.0714000000000001</v>
      </c>
      <c r="BN357" s="15">
        <v>1.625</v>
      </c>
      <c r="BO357" s="15">
        <v>1.3332999999999999</v>
      </c>
      <c r="BP357" s="15">
        <v>3.3635999999999999</v>
      </c>
      <c r="BQ357" s="15">
        <v>1.6666000000000001</v>
      </c>
      <c r="BR357" s="15">
        <v>1.3332999999999999</v>
      </c>
      <c r="BS357" s="15">
        <v>0.25</v>
      </c>
      <c r="BT357" s="15">
        <v>2.2307000000000001</v>
      </c>
      <c r="BU357" s="15">
        <v>1.25</v>
      </c>
      <c r="BV357" s="15">
        <v>0</v>
      </c>
      <c r="BW357" s="15">
        <v>1.1875</v>
      </c>
      <c r="BX357" s="15">
        <v>2.4615</v>
      </c>
      <c r="BY357" s="15">
        <v>0.42849999999999999</v>
      </c>
      <c r="BZ357" s="15">
        <v>0.66659999999999997</v>
      </c>
      <c r="CA357" s="15">
        <v>0.375</v>
      </c>
      <c r="CB357" s="15">
        <v>0.5</v>
      </c>
      <c r="CC357" s="15">
        <v>1.1000000000000001</v>
      </c>
      <c r="CD357" s="15">
        <v>1.3332999999999999</v>
      </c>
      <c r="CE357" s="15">
        <v>0.33329999999999999</v>
      </c>
      <c r="CF357" s="15">
        <v>0.58330000000000004</v>
      </c>
      <c r="CG357" s="15">
        <v>0.625</v>
      </c>
      <c r="CH357" s="15">
        <v>0.1666</v>
      </c>
      <c r="CI357" s="15">
        <v>0.83330000000000004</v>
      </c>
      <c r="CJ357" s="72">
        <v>1.25</v>
      </c>
      <c r="CK357" s="15">
        <v>0.4</v>
      </c>
      <c r="CL357" s="15">
        <v>0.72719999999999996</v>
      </c>
      <c r="CM357" s="15">
        <v>1.0832999999999999</v>
      </c>
      <c r="CN357" s="15">
        <v>1.3635999999999999</v>
      </c>
      <c r="CO357" s="15">
        <v>1.625</v>
      </c>
      <c r="CP357" s="15">
        <v>1.0909</v>
      </c>
      <c r="CQ357" s="15">
        <v>1.3846000000000001</v>
      </c>
      <c r="CR357" s="15">
        <v>0.625</v>
      </c>
      <c r="CS357" s="15">
        <v>0.8</v>
      </c>
      <c r="CT357" s="15">
        <v>0.875</v>
      </c>
      <c r="CU357" s="15">
        <v>0.42849999999999999</v>
      </c>
      <c r="CV357" s="15">
        <v>0.33329999999999999</v>
      </c>
      <c r="CW357" s="15">
        <v>0.77769999999999995</v>
      </c>
      <c r="CX357" s="15">
        <v>1.1666000000000001</v>
      </c>
      <c r="CY357" s="15">
        <v>0.41660000000000003</v>
      </c>
      <c r="CZ357" s="15">
        <v>1.0832999999999999</v>
      </c>
      <c r="DA357" s="15">
        <v>0.625</v>
      </c>
      <c r="DB357" s="15">
        <v>1</v>
      </c>
      <c r="DC357" s="15">
        <v>0.42849999999999999</v>
      </c>
      <c r="DD357" s="15">
        <v>1.1111</v>
      </c>
      <c r="DE357" s="15">
        <v>0.6</v>
      </c>
      <c r="DF357" s="15">
        <v>0.75</v>
      </c>
      <c r="DG357" s="15">
        <v>0.45450000000000002</v>
      </c>
      <c r="DH357" s="15">
        <v>0.61109999999999998</v>
      </c>
      <c r="DI357" s="15">
        <v>0.61899999999999999</v>
      </c>
      <c r="DJ357" s="15">
        <v>0.61109999999999998</v>
      </c>
      <c r="DK357" s="15">
        <v>0.5</v>
      </c>
      <c r="DL357" s="15">
        <v>0.77769999999999995</v>
      </c>
      <c r="DM357" s="15">
        <v>1.1378999999999999</v>
      </c>
      <c r="DN357" s="15">
        <v>0.64280000000000004</v>
      </c>
      <c r="DO357" s="15">
        <v>0.47820000000000001</v>
      </c>
      <c r="DP357" s="15">
        <v>0.52939999999999998</v>
      </c>
      <c r="DQ357" s="15">
        <v>0.5</v>
      </c>
      <c r="DR357" s="15">
        <v>0.47049999999999997</v>
      </c>
      <c r="DS357" s="15">
        <v>0.53839999999999999</v>
      </c>
      <c r="DT357" s="15">
        <v>0.3</v>
      </c>
      <c r="DU357" s="15">
        <v>1.8947000000000001</v>
      </c>
      <c r="DV357" s="15">
        <v>0.92300000000000004</v>
      </c>
      <c r="DW357" s="15">
        <v>0.71419999999999995</v>
      </c>
      <c r="DX357" s="15">
        <v>0.41660000000000003</v>
      </c>
      <c r="DY357" s="15">
        <v>0.86660000000000004</v>
      </c>
      <c r="DZ357" s="15">
        <v>0.30759999999999998</v>
      </c>
      <c r="EA357" s="15">
        <v>0.83330000000000004</v>
      </c>
      <c r="EB357" s="15">
        <v>0.5</v>
      </c>
      <c r="EC357" s="15">
        <v>0.85709999999999997</v>
      </c>
      <c r="ED357" s="15">
        <v>1</v>
      </c>
      <c r="EE357" s="15">
        <v>0.66659999999999997</v>
      </c>
      <c r="EF357" s="15">
        <v>0.25</v>
      </c>
      <c r="EG357" s="15">
        <v>0.84609999999999996</v>
      </c>
      <c r="EH357" s="15">
        <v>0.2631</v>
      </c>
      <c r="EI357" s="15">
        <v>2</v>
      </c>
      <c r="EJ357" s="15">
        <v>0.46150000000000002</v>
      </c>
      <c r="EK357" s="15">
        <v>0.7</v>
      </c>
      <c r="EL357" s="15">
        <v>0.5</v>
      </c>
      <c r="EM357" s="15">
        <v>1</v>
      </c>
      <c r="EN357" s="15">
        <v>0.6</v>
      </c>
      <c r="EO357" s="15">
        <v>0.77769999999999995</v>
      </c>
      <c r="EP357" s="15">
        <v>1.3635999999999999</v>
      </c>
      <c r="EQ357" s="15">
        <v>0.4</v>
      </c>
      <c r="ER357" s="15">
        <v>1</v>
      </c>
      <c r="ES357" s="15">
        <v>0.77769999999999995</v>
      </c>
      <c r="ET357" s="15">
        <v>0.66659999999999997</v>
      </c>
      <c r="EU357" s="15">
        <v>0.33329999999999999</v>
      </c>
      <c r="EV357" s="15">
        <v>1.1666000000000001</v>
      </c>
      <c r="EW357" s="15">
        <v>1.4443999999999999</v>
      </c>
      <c r="EX357" s="15">
        <v>1</v>
      </c>
      <c r="EY357" s="15">
        <v>1.4285000000000001</v>
      </c>
      <c r="EZ357" s="15">
        <v>0.75</v>
      </c>
      <c r="FA357" s="15">
        <v>0.28570000000000001</v>
      </c>
      <c r="FB357" s="15">
        <v>0.8</v>
      </c>
      <c r="FC357" s="15">
        <v>0.85709999999999997</v>
      </c>
      <c r="FD357" s="15">
        <v>0.77769999999999995</v>
      </c>
      <c r="FE357" s="15">
        <v>0.4</v>
      </c>
      <c r="FF357" s="15">
        <v>0.6</v>
      </c>
      <c r="FG357" s="15">
        <v>1</v>
      </c>
      <c r="FH357" s="15">
        <v>1.0909</v>
      </c>
      <c r="FI357" s="15">
        <v>0.2</v>
      </c>
      <c r="FJ357" s="15">
        <v>1</v>
      </c>
      <c r="FK357" s="15">
        <v>0.45450000000000002</v>
      </c>
      <c r="FL357" s="15">
        <v>0.71419999999999995</v>
      </c>
      <c r="FM357" s="15">
        <v>1.5</v>
      </c>
      <c r="FN357" s="15">
        <v>0.41660000000000003</v>
      </c>
      <c r="FO357" s="15">
        <v>0.81810000000000005</v>
      </c>
      <c r="FP357" s="15">
        <v>1</v>
      </c>
      <c r="FQ357" s="15">
        <v>0.36359999999999998</v>
      </c>
      <c r="FR357" s="15">
        <v>0.55549999999999999</v>
      </c>
      <c r="FS357" s="15">
        <v>0.5</v>
      </c>
      <c r="FT357" s="15">
        <v>0.9375</v>
      </c>
      <c r="FU357" s="15">
        <v>0.72719999999999996</v>
      </c>
      <c r="FV357" s="15">
        <v>0.1</v>
      </c>
      <c r="FW357" s="15">
        <v>0.2727</v>
      </c>
      <c r="FX357" s="15">
        <v>0.375</v>
      </c>
      <c r="FY357" s="15">
        <v>1.1666000000000001</v>
      </c>
      <c r="FZ357" s="15">
        <v>1.3332999999999999</v>
      </c>
      <c r="GA357" s="15">
        <v>0.42849999999999999</v>
      </c>
      <c r="GB357" s="15">
        <v>0.86660000000000004</v>
      </c>
      <c r="GC357" s="15">
        <v>0.5</v>
      </c>
      <c r="GD357" s="15">
        <v>0.84</v>
      </c>
      <c r="GE357" s="15">
        <v>0.31569999999999998</v>
      </c>
      <c r="GF357" s="15">
        <v>0.63629999999999998</v>
      </c>
      <c r="GG357" s="15">
        <v>0.3846</v>
      </c>
      <c r="GH357" s="15">
        <v>0.42099999999999999</v>
      </c>
      <c r="GI357" s="70">
        <f t="shared" si="350"/>
        <v>0.66394666666666646</v>
      </c>
      <c r="GJ357" s="70">
        <f t="shared" si="347"/>
        <v>0.7490365384615385</v>
      </c>
      <c r="GK357" s="70">
        <f t="shared" si="348"/>
        <v>1.1542807692307695</v>
      </c>
      <c r="GL357" s="70">
        <f t="shared" si="349"/>
        <v>5.5735094339622631</v>
      </c>
      <c r="GM357" s="44"/>
      <c r="GN357" s="44"/>
      <c r="GO357" s="44"/>
      <c r="GP357" s="44"/>
    </row>
    <row r="358" spans="2:198" ht="32.25" customHeight="1" x14ac:dyDescent="0.3">
      <c r="B358" s="3" t="s">
        <v>3</v>
      </c>
      <c r="C358" s="3" t="s">
        <v>4</v>
      </c>
      <c r="D358" s="15" t="s">
        <v>14</v>
      </c>
      <c r="E358" s="15" t="s">
        <v>14</v>
      </c>
      <c r="F358" s="15">
        <v>3</v>
      </c>
      <c r="G358" s="15" t="s">
        <v>14</v>
      </c>
      <c r="H358" s="15" t="s">
        <v>14</v>
      </c>
      <c r="I358" s="15" t="s">
        <v>14</v>
      </c>
      <c r="J358" s="15" t="s">
        <v>14</v>
      </c>
      <c r="K358" s="15" t="s">
        <v>14</v>
      </c>
      <c r="L358" s="15" t="s">
        <v>14</v>
      </c>
      <c r="M358" s="15" t="s">
        <v>14</v>
      </c>
      <c r="N358" s="15" t="s">
        <v>14</v>
      </c>
      <c r="O358" s="15">
        <v>0</v>
      </c>
      <c r="P358" s="15" t="s">
        <v>14</v>
      </c>
      <c r="Q358" s="15">
        <v>51</v>
      </c>
      <c r="R358" s="15" t="s">
        <v>14</v>
      </c>
      <c r="S358" s="15" t="s">
        <v>14</v>
      </c>
      <c r="T358" s="15" t="s">
        <v>14</v>
      </c>
      <c r="U358" s="15" t="s">
        <v>14</v>
      </c>
      <c r="V358" s="15" t="s">
        <v>14</v>
      </c>
      <c r="W358" s="15" t="s">
        <v>14</v>
      </c>
      <c r="X358" s="15" t="s">
        <v>14</v>
      </c>
      <c r="Y358" s="15" t="s">
        <v>14</v>
      </c>
      <c r="Z358" s="15" t="s">
        <v>14</v>
      </c>
      <c r="AA358" s="15" t="s">
        <v>14</v>
      </c>
      <c r="AB358" s="15" t="s">
        <v>14</v>
      </c>
      <c r="AC358" s="15" t="s">
        <v>14</v>
      </c>
      <c r="AD358" s="15" t="s">
        <v>14</v>
      </c>
      <c r="AE358" s="15" t="s">
        <v>14</v>
      </c>
      <c r="AF358" s="15" t="s">
        <v>14</v>
      </c>
      <c r="AG358" s="15" t="s">
        <v>14</v>
      </c>
      <c r="AH358" s="15" t="s">
        <v>14</v>
      </c>
      <c r="AI358" s="15" t="s">
        <v>14</v>
      </c>
      <c r="AJ358" s="15" t="s">
        <v>14</v>
      </c>
      <c r="AK358" s="15" t="s">
        <v>14</v>
      </c>
      <c r="AL358" s="15" t="s">
        <v>14</v>
      </c>
      <c r="AM358" s="15" t="s">
        <v>14</v>
      </c>
      <c r="AN358" s="15">
        <v>0</v>
      </c>
      <c r="AO358" s="15" t="s">
        <v>14</v>
      </c>
      <c r="AP358" s="15" t="s">
        <v>14</v>
      </c>
      <c r="AQ358" s="15" t="s">
        <v>14</v>
      </c>
      <c r="AR358" s="15" t="s">
        <v>14</v>
      </c>
      <c r="AS358" s="15" t="s">
        <v>14</v>
      </c>
      <c r="AT358" s="15" t="s">
        <v>14</v>
      </c>
      <c r="AU358" s="15" t="s">
        <v>14</v>
      </c>
      <c r="AV358" s="15">
        <v>21</v>
      </c>
      <c r="AW358" s="15" t="s">
        <v>14</v>
      </c>
      <c r="AX358" s="15" t="s">
        <v>14</v>
      </c>
      <c r="AY358" s="15" t="s">
        <v>14</v>
      </c>
      <c r="AZ358" s="15" t="s">
        <v>14</v>
      </c>
      <c r="BA358" s="15" t="s">
        <v>14</v>
      </c>
      <c r="BB358" s="15">
        <v>0</v>
      </c>
      <c r="BC358" s="15" t="s">
        <v>14</v>
      </c>
      <c r="BD358" s="15" t="s">
        <v>14</v>
      </c>
      <c r="BE358" s="15" t="s">
        <v>14</v>
      </c>
      <c r="BF358" s="15">
        <v>0</v>
      </c>
      <c r="BG358" s="15" t="s">
        <v>14</v>
      </c>
      <c r="BH358" s="15">
        <v>0.75</v>
      </c>
      <c r="BI358" s="15" t="s">
        <v>14</v>
      </c>
      <c r="BJ358" s="15">
        <v>2.5</v>
      </c>
      <c r="BK358" s="15">
        <v>0</v>
      </c>
      <c r="BL358" s="15" t="s">
        <v>14</v>
      </c>
      <c r="BM358" s="15" t="s">
        <v>14</v>
      </c>
      <c r="BN358" s="15">
        <v>0</v>
      </c>
      <c r="BO358" s="15">
        <v>0</v>
      </c>
      <c r="BP358" s="15" t="s">
        <v>14</v>
      </c>
      <c r="BQ358" s="15">
        <v>0</v>
      </c>
      <c r="BR358" s="15" t="s">
        <v>14</v>
      </c>
      <c r="BS358" s="15" t="s">
        <v>14</v>
      </c>
      <c r="BT358" s="15">
        <v>0</v>
      </c>
      <c r="BU358" s="15">
        <v>0.5</v>
      </c>
      <c r="BV358" s="15">
        <v>0.5</v>
      </c>
      <c r="BW358" s="15" t="s">
        <v>14</v>
      </c>
      <c r="BX358" s="15" t="s">
        <v>14</v>
      </c>
      <c r="BY358" s="15" t="s">
        <v>14</v>
      </c>
      <c r="BZ358" s="15">
        <v>0.5</v>
      </c>
      <c r="CA358" s="15" t="s">
        <v>14</v>
      </c>
      <c r="CB358" s="15">
        <v>0</v>
      </c>
      <c r="CC358" s="15">
        <v>0</v>
      </c>
      <c r="CD358" s="15">
        <v>0</v>
      </c>
      <c r="CE358" s="15">
        <v>0</v>
      </c>
      <c r="CF358" s="15">
        <v>0.5</v>
      </c>
      <c r="CG358" s="15">
        <v>0</v>
      </c>
      <c r="CH358" s="15">
        <v>0</v>
      </c>
      <c r="CI358" s="15" t="s">
        <v>14</v>
      </c>
      <c r="CJ358" s="15" t="s">
        <v>14</v>
      </c>
      <c r="CK358" s="15">
        <v>1</v>
      </c>
      <c r="CL358" s="15" t="s">
        <v>14</v>
      </c>
      <c r="CM358" s="15">
        <v>1</v>
      </c>
      <c r="CN358" s="15">
        <v>0</v>
      </c>
      <c r="CO358" s="15" t="s">
        <v>14</v>
      </c>
      <c r="CP358" s="15" t="s">
        <v>14</v>
      </c>
      <c r="CQ358" s="15" t="s">
        <v>14</v>
      </c>
      <c r="CR358" s="15" t="s">
        <v>14</v>
      </c>
      <c r="CS358" s="15" t="s">
        <v>14</v>
      </c>
      <c r="CT358" s="15" t="s">
        <v>14</v>
      </c>
      <c r="CU358" s="15" t="s">
        <v>14</v>
      </c>
      <c r="CV358" s="15" t="s">
        <v>14</v>
      </c>
      <c r="CW358" s="15" t="s">
        <v>14</v>
      </c>
      <c r="CX358" s="15" t="s">
        <v>14</v>
      </c>
      <c r="CY358" s="15" t="s">
        <v>14</v>
      </c>
      <c r="CZ358" s="15" t="s">
        <v>14</v>
      </c>
      <c r="DA358" s="15" t="s">
        <v>14</v>
      </c>
      <c r="DB358" s="15" t="s">
        <v>14</v>
      </c>
      <c r="DC358" s="15">
        <v>0</v>
      </c>
      <c r="DD358" s="15" t="s">
        <v>14</v>
      </c>
      <c r="DE358" s="15" t="s">
        <v>14</v>
      </c>
      <c r="DF358" s="15" t="s">
        <v>14</v>
      </c>
      <c r="DG358" s="15">
        <v>4</v>
      </c>
      <c r="DH358" s="15">
        <v>0</v>
      </c>
      <c r="DI358" s="15" t="s">
        <v>14</v>
      </c>
      <c r="DJ358" s="15" t="s">
        <v>14</v>
      </c>
      <c r="DK358" s="15">
        <v>0</v>
      </c>
      <c r="DL358" s="15" t="s">
        <v>14</v>
      </c>
      <c r="DM358" s="15">
        <v>0</v>
      </c>
      <c r="DN358" s="15">
        <v>0</v>
      </c>
      <c r="DO358" s="15" t="s">
        <v>14</v>
      </c>
      <c r="DP358" s="15" t="s">
        <v>14</v>
      </c>
      <c r="DQ358" s="15">
        <v>0</v>
      </c>
      <c r="DR358" s="15">
        <v>2</v>
      </c>
      <c r="DS358" s="15" t="s">
        <v>14</v>
      </c>
      <c r="DT358" s="15">
        <v>0</v>
      </c>
      <c r="DU358" s="15" t="s">
        <v>14</v>
      </c>
      <c r="DV358" s="15" t="s">
        <v>14</v>
      </c>
      <c r="DW358" s="15" t="s">
        <v>14</v>
      </c>
      <c r="DX358" s="15" t="s">
        <v>14</v>
      </c>
      <c r="DY358" s="15" t="s">
        <v>14</v>
      </c>
      <c r="DZ358" s="15" t="s">
        <v>14</v>
      </c>
      <c r="EA358" s="15" t="s">
        <v>14</v>
      </c>
      <c r="EB358" s="15" t="s">
        <v>14</v>
      </c>
      <c r="EC358" s="15" t="s">
        <v>14</v>
      </c>
      <c r="ED358" s="15" t="s">
        <v>14</v>
      </c>
      <c r="EE358" s="15" t="s">
        <v>14</v>
      </c>
      <c r="EF358" s="15" t="s">
        <v>14</v>
      </c>
      <c r="EG358" s="15" t="s">
        <v>14</v>
      </c>
      <c r="EH358" s="15" t="s">
        <v>14</v>
      </c>
      <c r="EI358" s="15" t="s">
        <v>14</v>
      </c>
      <c r="EJ358" s="15" t="s">
        <v>14</v>
      </c>
      <c r="EK358" s="15" t="s">
        <v>14</v>
      </c>
      <c r="EL358" s="15" t="s">
        <v>14</v>
      </c>
      <c r="EM358" s="15" t="s">
        <v>14</v>
      </c>
      <c r="EN358" s="15" t="s">
        <v>14</v>
      </c>
      <c r="EO358" s="15" t="s">
        <v>14</v>
      </c>
      <c r="EP358" s="15" t="s">
        <v>14</v>
      </c>
      <c r="EQ358" s="15" t="s">
        <v>14</v>
      </c>
      <c r="ER358" s="15" t="s">
        <v>14</v>
      </c>
      <c r="ES358" s="15" t="s">
        <v>14</v>
      </c>
      <c r="ET358" s="15" t="s">
        <v>14</v>
      </c>
      <c r="EU358" s="15" t="s">
        <v>14</v>
      </c>
      <c r="EV358" s="15" t="s">
        <v>14</v>
      </c>
      <c r="EW358" s="15" t="s">
        <v>14</v>
      </c>
      <c r="EX358" s="15" t="s">
        <v>14</v>
      </c>
      <c r="EY358" s="15" t="s">
        <v>14</v>
      </c>
      <c r="EZ358" s="15" t="s">
        <v>14</v>
      </c>
      <c r="FA358" s="15" t="s">
        <v>14</v>
      </c>
      <c r="FB358" s="15" t="s">
        <v>14</v>
      </c>
      <c r="FC358" s="15" t="s">
        <v>14</v>
      </c>
      <c r="FD358" s="15" t="s">
        <v>14</v>
      </c>
      <c r="FE358" s="15" t="s">
        <v>14</v>
      </c>
      <c r="FF358" s="15" t="s">
        <v>14</v>
      </c>
      <c r="FG358" s="15" t="s">
        <v>14</v>
      </c>
      <c r="FH358" s="15" t="s">
        <v>14</v>
      </c>
      <c r="FI358" s="15" t="s">
        <v>14</v>
      </c>
      <c r="FJ358" s="15" t="s">
        <v>14</v>
      </c>
      <c r="FK358" s="15" t="s">
        <v>14</v>
      </c>
      <c r="FL358" s="15" t="s">
        <v>14</v>
      </c>
      <c r="FM358" s="15"/>
      <c r="FN358" s="15" t="s">
        <v>14</v>
      </c>
      <c r="FO358" s="15" t="s">
        <v>14</v>
      </c>
      <c r="FP358" s="15" t="s">
        <v>14</v>
      </c>
      <c r="FQ358" s="15" t="s">
        <v>14</v>
      </c>
      <c r="FR358" s="15" t="s">
        <v>14</v>
      </c>
      <c r="FS358" s="15" t="s">
        <v>14</v>
      </c>
      <c r="FT358" s="15" t="s">
        <v>14</v>
      </c>
      <c r="FU358" s="15" t="s">
        <v>14</v>
      </c>
      <c r="FV358" s="15" t="s">
        <v>14</v>
      </c>
      <c r="FW358" s="15" t="s">
        <v>14</v>
      </c>
      <c r="FX358" s="15" t="s">
        <v>14</v>
      </c>
      <c r="FY358" s="15" t="s">
        <v>14</v>
      </c>
      <c r="FZ358" s="15" t="s">
        <v>14</v>
      </c>
      <c r="GA358" s="15" t="s">
        <v>14</v>
      </c>
      <c r="GB358" s="15" t="s">
        <v>14</v>
      </c>
      <c r="GC358" s="15" t="s">
        <v>14</v>
      </c>
      <c r="GD358" s="15" t="s">
        <v>14</v>
      </c>
      <c r="GE358" s="15" t="s">
        <v>14</v>
      </c>
      <c r="GF358" s="15" t="s">
        <v>14</v>
      </c>
      <c r="GG358" s="15" t="s">
        <v>14</v>
      </c>
      <c r="GH358" s="15" t="s">
        <v>14</v>
      </c>
      <c r="GI358" s="70" t="str">
        <f t="shared" si="350"/>
        <v>-</v>
      </c>
      <c r="GJ358" s="70">
        <f t="shared" si="347"/>
        <v>0.75</v>
      </c>
      <c r="GK358" s="70">
        <f t="shared" si="348"/>
        <v>0.32954545454545453</v>
      </c>
      <c r="GL358" s="70">
        <f t="shared" si="349"/>
        <v>12.5</v>
      </c>
      <c r="GM358" s="44"/>
      <c r="GN358" s="44"/>
      <c r="GO358" s="44"/>
      <c r="GP358" s="44"/>
    </row>
    <row r="359" spans="2:198" ht="32.25" customHeight="1" x14ac:dyDescent="0.3">
      <c r="B359" s="3" t="s">
        <v>11</v>
      </c>
      <c r="C359" s="3" t="s">
        <v>12</v>
      </c>
      <c r="D359" s="15">
        <v>91</v>
      </c>
      <c r="E359" s="15">
        <v>36.4</v>
      </c>
      <c r="F359" s="15">
        <v>7.6</v>
      </c>
      <c r="G359" s="15">
        <v>15.230700000000001</v>
      </c>
      <c r="H359" s="15">
        <v>3.375</v>
      </c>
      <c r="I359" s="15" t="s">
        <v>14</v>
      </c>
      <c r="J359" s="15">
        <v>14.8888</v>
      </c>
      <c r="K359" s="15">
        <v>1.6666000000000001</v>
      </c>
      <c r="L359" s="15">
        <v>0.28570000000000001</v>
      </c>
      <c r="M359" s="15">
        <v>0.17849999999999999</v>
      </c>
      <c r="N359" s="15">
        <v>1.25</v>
      </c>
      <c r="O359" s="15">
        <v>71.5</v>
      </c>
      <c r="P359" s="15">
        <v>4.5</v>
      </c>
      <c r="Q359" s="15">
        <v>1.5</v>
      </c>
      <c r="R359" s="15">
        <v>3.25</v>
      </c>
      <c r="S359" s="15">
        <v>11.75</v>
      </c>
      <c r="T359" s="15">
        <v>2.8332999999999999</v>
      </c>
      <c r="U359" s="15">
        <v>26</v>
      </c>
      <c r="V359" s="15" t="s">
        <v>14</v>
      </c>
      <c r="W359" s="15">
        <v>26</v>
      </c>
      <c r="X359" s="15">
        <v>16.5</v>
      </c>
      <c r="Y359" s="15">
        <v>23.666599999999999</v>
      </c>
      <c r="Z359" s="15">
        <v>18.5</v>
      </c>
      <c r="AA359" s="15"/>
      <c r="AB359" s="15">
        <v>10.916600000000001</v>
      </c>
      <c r="AC359" s="15">
        <v>1.2726999999999999</v>
      </c>
      <c r="AD359" s="15">
        <v>7</v>
      </c>
      <c r="AE359" s="15">
        <v>6.6665999999999999</v>
      </c>
      <c r="AF359" s="15">
        <v>3.5714000000000001</v>
      </c>
      <c r="AG359" s="15">
        <v>1.5</v>
      </c>
      <c r="AH359" s="15">
        <v>12</v>
      </c>
      <c r="AI359" s="15">
        <v>9.5</v>
      </c>
      <c r="AJ359" s="15">
        <v>0</v>
      </c>
      <c r="AK359" s="15" t="s">
        <v>14</v>
      </c>
      <c r="AL359" s="15" t="s">
        <v>14</v>
      </c>
      <c r="AM359" s="15">
        <v>12.571400000000001</v>
      </c>
      <c r="AN359" s="15">
        <v>0.5</v>
      </c>
      <c r="AO359" s="15">
        <v>14.333299999999999</v>
      </c>
      <c r="AP359" s="15">
        <v>12.666600000000001</v>
      </c>
      <c r="AQ359" s="15">
        <v>7.8571</v>
      </c>
      <c r="AR359" s="15">
        <v>4.6665999999999999</v>
      </c>
      <c r="AS359" s="15">
        <v>7</v>
      </c>
      <c r="AT359" s="15">
        <v>11</v>
      </c>
      <c r="AU359" s="15">
        <v>2.8</v>
      </c>
      <c r="AV359" s="15">
        <v>0.33329999999999999</v>
      </c>
      <c r="AW359" s="15">
        <v>2.5714000000000001</v>
      </c>
      <c r="AX359" s="15">
        <v>0</v>
      </c>
      <c r="AY359" s="15">
        <v>6.6</v>
      </c>
      <c r="AZ359" s="15">
        <v>0.5</v>
      </c>
      <c r="BA359" s="15">
        <v>0.6</v>
      </c>
      <c r="BB359" s="15">
        <v>0.33329999999999999</v>
      </c>
      <c r="BC359" s="15">
        <v>0</v>
      </c>
      <c r="BD359" s="15">
        <v>2.2000000000000002</v>
      </c>
      <c r="BE359" s="15">
        <v>6.5</v>
      </c>
      <c r="BF359" s="15">
        <v>4</v>
      </c>
      <c r="BG359" s="15" t="s">
        <v>14</v>
      </c>
      <c r="BH359" s="15">
        <v>0</v>
      </c>
      <c r="BI359" s="15">
        <v>2.3332999999999999</v>
      </c>
      <c r="BJ359" s="15">
        <v>0</v>
      </c>
      <c r="BK359" s="15">
        <v>5.4284999999999997</v>
      </c>
      <c r="BL359" s="15">
        <v>1.5</v>
      </c>
      <c r="BM359" s="15">
        <v>11</v>
      </c>
      <c r="BN359" s="15">
        <v>0</v>
      </c>
      <c r="BO359" s="15">
        <v>0</v>
      </c>
      <c r="BP359" s="15">
        <v>3</v>
      </c>
      <c r="BQ359" s="15">
        <v>4.1428000000000003</v>
      </c>
      <c r="BR359" s="15">
        <v>0.33329999999999999</v>
      </c>
      <c r="BS359" s="15">
        <v>0.25</v>
      </c>
      <c r="BT359" s="15">
        <v>3.5</v>
      </c>
      <c r="BU359" s="15">
        <v>1.8</v>
      </c>
      <c r="BV359" s="15">
        <v>0</v>
      </c>
      <c r="BW359" s="15">
        <v>2</v>
      </c>
      <c r="BX359" s="15">
        <v>1</v>
      </c>
      <c r="BY359" s="15">
        <v>0.33329999999999999</v>
      </c>
      <c r="BZ359" s="15">
        <v>0</v>
      </c>
      <c r="CA359" s="15">
        <v>0</v>
      </c>
      <c r="CB359" s="15">
        <v>1</v>
      </c>
      <c r="CC359" s="15">
        <v>2</v>
      </c>
      <c r="CD359" s="15">
        <v>1</v>
      </c>
      <c r="CE359" s="15">
        <v>0</v>
      </c>
      <c r="CF359" s="15">
        <v>0.5</v>
      </c>
      <c r="CG359" s="15">
        <v>0</v>
      </c>
      <c r="CH359" s="15">
        <v>0.5</v>
      </c>
      <c r="CI359" s="15">
        <v>0</v>
      </c>
      <c r="CJ359" s="15" t="s">
        <v>14</v>
      </c>
      <c r="CK359" s="15">
        <v>0</v>
      </c>
      <c r="CL359" s="15">
        <v>0</v>
      </c>
      <c r="CM359" s="15">
        <v>1.6666000000000001</v>
      </c>
      <c r="CN359" s="15" t="s">
        <v>14</v>
      </c>
      <c r="CO359" s="15" t="s">
        <v>14</v>
      </c>
      <c r="CP359" s="15" t="s">
        <v>14</v>
      </c>
      <c r="CQ359" s="15">
        <v>2</v>
      </c>
      <c r="CR359" s="15" t="s">
        <v>14</v>
      </c>
      <c r="CS359" s="15">
        <v>1</v>
      </c>
      <c r="CT359" s="15" t="s">
        <v>14</v>
      </c>
      <c r="CU359" s="15">
        <v>0</v>
      </c>
      <c r="CV359" s="15" t="s">
        <v>14</v>
      </c>
      <c r="CW359" s="15" t="s">
        <v>14</v>
      </c>
      <c r="CX359" s="15">
        <v>0</v>
      </c>
      <c r="CY359" s="15" t="s">
        <v>14</v>
      </c>
      <c r="CZ359" s="15" t="s">
        <v>14</v>
      </c>
      <c r="DA359" s="15" t="s">
        <v>14</v>
      </c>
      <c r="DB359" s="15" t="s">
        <v>14</v>
      </c>
      <c r="DC359" s="15" t="s">
        <v>14</v>
      </c>
      <c r="DD359" s="15" t="s">
        <v>14</v>
      </c>
      <c r="DE359" s="15" t="s">
        <v>14</v>
      </c>
      <c r="DF359" s="15" t="s">
        <v>14</v>
      </c>
      <c r="DG359" s="15">
        <v>0</v>
      </c>
      <c r="DH359" s="15" t="s">
        <v>14</v>
      </c>
      <c r="DI359" s="15" t="s">
        <v>14</v>
      </c>
      <c r="DJ359" s="15" t="s">
        <v>14</v>
      </c>
      <c r="DK359" s="15" t="s">
        <v>14</v>
      </c>
      <c r="DL359" s="15">
        <v>0.5</v>
      </c>
      <c r="DM359" s="15" t="s">
        <v>14</v>
      </c>
      <c r="DN359" s="15" t="s">
        <v>14</v>
      </c>
      <c r="DO359" s="15">
        <v>0</v>
      </c>
      <c r="DP359" s="15" t="s">
        <v>14</v>
      </c>
      <c r="DQ359" s="15" t="s">
        <v>14</v>
      </c>
      <c r="DR359" s="15" t="s">
        <v>14</v>
      </c>
      <c r="DS359" s="15">
        <v>0</v>
      </c>
      <c r="DT359" s="15" t="s">
        <v>14</v>
      </c>
      <c r="DU359" s="15">
        <v>0</v>
      </c>
      <c r="DV359" s="15">
        <v>0</v>
      </c>
      <c r="DW359" s="15" t="s">
        <v>14</v>
      </c>
      <c r="DX359" s="15">
        <v>0</v>
      </c>
      <c r="DY359" s="15">
        <v>0</v>
      </c>
      <c r="DZ359" s="15" t="s">
        <v>14</v>
      </c>
      <c r="EA359" s="15">
        <v>0</v>
      </c>
      <c r="EB359" s="15" t="s">
        <v>14</v>
      </c>
      <c r="EC359" s="15" t="s">
        <v>14</v>
      </c>
      <c r="ED359" s="15" t="s">
        <v>14</v>
      </c>
      <c r="EE359" s="15" t="s">
        <v>14</v>
      </c>
      <c r="EF359" s="15" t="s">
        <v>14</v>
      </c>
      <c r="EG359" s="15" t="s">
        <v>14</v>
      </c>
      <c r="EH359" s="15" t="s">
        <v>14</v>
      </c>
      <c r="EI359" s="15" t="s">
        <v>14</v>
      </c>
      <c r="EJ359" s="15" t="s">
        <v>14</v>
      </c>
      <c r="EK359" s="15" t="s">
        <v>14</v>
      </c>
      <c r="EL359" s="15">
        <v>4</v>
      </c>
      <c r="EM359" s="15" t="s">
        <v>14</v>
      </c>
      <c r="EN359" s="15" t="s">
        <v>14</v>
      </c>
      <c r="EO359" s="15" t="s">
        <v>14</v>
      </c>
      <c r="EP359" s="15" t="s">
        <v>14</v>
      </c>
      <c r="EQ359" s="15" t="s">
        <v>14</v>
      </c>
      <c r="ER359" s="15" t="s">
        <v>14</v>
      </c>
      <c r="ES359" s="15" t="s">
        <v>14</v>
      </c>
      <c r="ET359" s="15" t="s">
        <v>14</v>
      </c>
      <c r="EU359" s="15" t="s">
        <v>14</v>
      </c>
      <c r="EV359" s="15">
        <v>0</v>
      </c>
      <c r="EW359" s="15" t="s">
        <v>14</v>
      </c>
      <c r="EX359" s="15" t="s">
        <v>14</v>
      </c>
      <c r="EY359" s="15" t="s">
        <v>14</v>
      </c>
      <c r="EZ359" s="15" t="s">
        <v>14</v>
      </c>
      <c r="FA359" s="15">
        <v>0</v>
      </c>
      <c r="FB359" s="15" t="s">
        <v>14</v>
      </c>
      <c r="FC359" s="15" t="s">
        <v>14</v>
      </c>
      <c r="FD359" s="15">
        <v>0</v>
      </c>
      <c r="FE359" s="15">
        <v>0</v>
      </c>
      <c r="FF359" s="15" t="s">
        <v>14</v>
      </c>
      <c r="FG359" s="15" t="s">
        <v>14</v>
      </c>
      <c r="FH359" s="15" t="s">
        <v>14</v>
      </c>
      <c r="FI359" s="15" t="s">
        <v>14</v>
      </c>
      <c r="FJ359" s="15" t="s">
        <v>14</v>
      </c>
      <c r="FK359" s="15" t="s">
        <v>14</v>
      </c>
      <c r="FL359" s="15" t="s">
        <v>14</v>
      </c>
      <c r="FM359" s="15"/>
      <c r="FN359" s="15">
        <v>1</v>
      </c>
      <c r="FO359" s="15" t="s">
        <v>14</v>
      </c>
      <c r="FP359" s="15" t="s">
        <v>14</v>
      </c>
      <c r="FQ359" s="15" t="s">
        <v>14</v>
      </c>
      <c r="FR359" s="15" t="s">
        <v>14</v>
      </c>
      <c r="FS359" s="15" t="s">
        <v>14</v>
      </c>
      <c r="FT359" s="15" t="s">
        <v>14</v>
      </c>
      <c r="FU359" s="15" t="s">
        <v>14</v>
      </c>
      <c r="FV359" s="15" t="s">
        <v>14</v>
      </c>
      <c r="FW359" s="15" t="s">
        <v>14</v>
      </c>
      <c r="FX359" s="15">
        <v>0</v>
      </c>
      <c r="FY359" s="15" t="s">
        <v>14</v>
      </c>
      <c r="FZ359" s="15" t="s">
        <v>14</v>
      </c>
      <c r="GA359" s="15" t="s">
        <v>14</v>
      </c>
      <c r="GB359" s="15" t="s">
        <v>14</v>
      </c>
      <c r="GC359" s="15" t="s">
        <v>14</v>
      </c>
      <c r="GD359" s="15" t="s">
        <v>14</v>
      </c>
      <c r="GE359" s="15" t="s">
        <v>14</v>
      </c>
      <c r="GF359" s="15" t="s">
        <v>14</v>
      </c>
      <c r="GG359" s="15" t="s">
        <v>14</v>
      </c>
      <c r="GH359" s="15" t="s">
        <v>14</v>
      </c>
      <c r="GI359" s="70">
        <f t="shared" si="350"/>
        <v>0.33333333333333331</v>
      </c>
      <c r="GJ359" s="70">
        <f t="shared" si="347"/>
        <v>0.34615384615384615</v>
      </c>
      <c r="GK359" s="70">
        <f t="shared" si="348"/>
        <v>1.5348054054054054</v>
      </c>
      <c r="GL359" s="70">
        <f t="shared" si="349"/>
        <v>10.767406250000002</v>
      </c>
      <c r="GM359" s="44"/>
      <c r="GN359" s="44"/>
      <c r="GO359" s="44"/>
      <c r="GP359" s="44"/>
    </row>
    <row r="360" spans="2:198" ht="32.25" customHeight="1" x14ac:dyDescent="0.3">
      <c r="B360" s="3" t="s">
        <v>15</v>
      </c>
      <c r="C360" s="3" t="s">
        <v>16</v>
      </c>
      <c r="D360" s="15" t="s">
        <v>28</v>
      </c>
      <c r="E360" s="15" t="s">
        <v>28</v>
      </c>
      <c r="F360" s="15" t="s">
        <v>28</v>
      </c>
      <c r="G360" s="15">
        <v>4.2</v>
      </c>
      <c r="H360" s="15">
        <v>0</v>
      </c>
      <c r="I360" s="15">
        <v>10</v>
      </c>
      <c r="J360" s="15">
        <v>0.8</v>
      </c>
      <c r="K360" s="15">
        <v>3.3332999999999999</v>
      </c>
      <c r="L360" s="15">
        <v>1.8917999999999999</v>
      </c>
      <c r="M360" s="15">
        <v>1.3332999999999999</v>
      </c>
      <c r="N360" s="15">
        <v>0.44440000000000002</v>
      </c>
      <c r="O360" s="15">
        <v>2</v>
      </c>
      <c r="P360" s="15"/>
      <c r="Q360" s="15">
        <v>0.625</v>
      </c>
      <c r="R360" s="15">
        <v>0.4</v>
      </c>
      <c r="S360" s="15">
        <v>17.25</v>
      </c>
      <c r="T360" s="15">
        <v>1.25</v>
      </c>
      <c r="U360" s="15">
        <v>2.8180999999999998</v>
      </c>
      <c r="V360" s="15">
        <v>7</v>
      </c>
      <c r="W360" s="15">
        <v>1.4544999999999999</v>
      </c>
      <c r="X360" s="15">
        <v>3.9089999999999998</v>
      </c>
      <c r="Y360" s="15">
        <v>1.9047000000000001</v>
      </c>
      <c r="Z360" s="15">
        <v>4.0689000000000002</v>
      </c>
      <c r="AA360" s="15">
        <v>3.375</v>
      </c>
      <c r="AB360" s="15">
        <v>1</v>
      </c>
      <c r="AC360" s="15">
        <v>1.875</v>
      </c>
      <c r="AD360" s="15">
        <v>0.45450000000000002</v>
      </c>
      <c r="AE360" s="15">
        <v>11.533300000000001</v>
      </c>
      <c r="AF360" s="15">
        <v>6.7141999999999999</v>
      </c>
      <c r="AG360" s="15">
        <v>2.6362999999999999</v>
      </c>
      <c r="AH360" s="15">
        <v>2.375</v>
      </c>
      <c r="AI360" s="15">
        <v>2.8235000000000001</v>
      </c>
      <c r="AJ360" s="15">
        <v>0</v>
      </c>
      <c r="AK360" s="15" t="s">
        <v>14</v>
      </c>
      <c r="AL360" s="15">
        <v>0.59089999999999998</v>
      </c>
      <c r="AM360" s="15">
        <v>1.25</v>
      </c>
      <c r="AN360" s="15">
        <v>1.4443999999999999</v>
      </c>
      <c r="AO360" s="15">
        <v>1</v>
      </c>
      <c r="AP360" s="15">
        <v>2.5453999999999999</v>
      </c>
      <c r="AQ360" s="15">
        <v>6.8181000000000003</v>
      </c>
      <c r="AR360" s="15">
        <v>1.0263</v>
      </c>
      <c r="AS360" s="15">
        <v>1.9</v>
      </c>
      <c r="AT360" s="15">
        <v>1.0832999999999999</v>
      </c>
      <c r="AU360" s="15">
        <v>5.8571</v>
      </c>
      <c r="AV360" s="15">
        <v>3</v>
      </c>
      <c r="AW360" s="15">
        <v>10</v>
      </c>
      <c r="AX360" s="15">
        <v>0.33329999999999999</v>
      </c>
      <c r="AY360" s="15">
        <v>1.7272000000000001</v>
      </c>
      <c r="AZ360" s="15">
        <v>3.75</v>
      </c>
      <c r="BA360" s="15">
        <v>1.2</v>
      </c>
      <c r="BB360" s="15" t="s">
        <v>14</v>
      </c>
      <c r="BC360" s="15">
        <v>0</v>
      </c>
      <c r="BD360" s="15">
        <v>4</v>
      </c>
      <c r="BE360" s="15">
        <v>0.75</v>
      </c>
      <c r="BF360" s="15" t="s">
        <v>14</v>
      </c>
      <c r="BG360" s="15" t="s">
        <v>14</v>
      </c>
      <c r="BH360" s="15">
        <v>0.75</v>
      </c>
      <c r="BI360" s="15">
        <v>0</v>
      </c>
      <c r="BJ360" s="15">
        <v>1.25</v>
      </c>
      <c r="BK360" s="15">
        <v>1.1052</v>
      </c>
      <c r="BL360" s="15">
        <v>2.6665999999999999</v>
      </c>
      <c r="BM360" s="15">
        <v>1.4285000000000001</v>
      </c>
      <c r="BN360" s="15">
        <v>2.3332999999999999</v>
      </c>
      <c r="BO360" s="15">
        <v>2.75</v>
      </c>
      <c r="BP360" s="15">
        <v>2</v>
      </c>
      <c r="BQ360" s="15">
        <v>2.375</v>
      </c>
      <c r="BR360" s="15">
        <v>1.8</v>
      </c>
      <c r="BS360" s="15">
        <v>0.58819999999999995</v>
      </c>
      <c r="BT360" s="15">
        <v>1.3</v>
      </c>
      <c r="BU360" s="15">
        <v>1.9</v>
      </c>
      <c r="BV360" s="15">
        <v>3.3332999999999999</v>
      </c>
      <c r="BW360" s="15">
        <v>3</v>
      </c>
      <c r="BX360" s="15">
        <v>2</v>
      </c>
      <c r="BY360" s="15">
        <v>0.83330000000000004</v>
      </c>
      <c r="BZ360" s="15">
        <v>1.5</v>
      </c>
      <c r="CA360" s="15">
        <v>0.33329999999999999</v>
      </c>
      <c r="CB360" s="15">
        <v>0</v>
      </c>
      <c r="CC360" s="15">
        <v>0.71419999999999995</v>
      </c>
      <c r="CD360" s="15">
        <v>0.375</v>
      </c>
      <c r="CE360" s="15">
        <v>0.1666</v>
      </c>
      <c r="CF360" s="15">
        <v>0.2</v>
      </c>
      <c r="CG360" s="15">
        <v>0</v>
      </c>
      <c r="CH360" s="15">
        <v>1.75</v>
      </c>
      <c r="CI360" s="15">
        <v>0.17849999999999999</v>
      </c>
      <c r="CJ360" s="15">
        <v>0.71419999999999995</v>
      </c>
      <c r="CK360" s="15">
        <v>0</v>
      </c>
      <c r="CL360" s="15">
        <v>0.1</v>
      </c>
      <c r="CM360" s="15">
        <v>0.18179999999999999</v>
      </c>
      <c r="CN360" s="15">
        <v>1</v>
      </c>
      <c r="CO360" s="15">
        <v>1.6666000000000001</v>
      </c>
      <c r="CP360" s="15">
        <v>0.25</v>
      </c>
      <c r="CQ360" s="15">
        <v>0.75</v>
      </c>
      <c r="CR360" s="15">
        <v>0.75</v>
      </c>
      <c r="CS360" s="15">
        <v>0</v>
      </c>
      <c r="CT360" s="15">
        <v>0.33329999999999999</v>
      </c>
      <c r="CU360" s="15">
        <v>2.5</v>
      </c>
      <c r="CV360" s="15">
        <v>0.71419999999999995</v>
      </c>
      <c r="CW360" s="15">
        <v>1</v>
      </c>
      <c r="CX360" s="15">
        <v>0</v>
      </c>
      <c r="CY360" s="15">
        <v>0.1111</v>
      </c>
      <c r="CZ360" s="15">
        <v>1.25</v>
      </c>
      <c r="DA360" s="15">
        <v>0.71419999999999995</v>
      </c>
      <c r="DB360" s="15">
        <v>1.2</v>
      </c>
      <c r="DC360" s="15">
        <v>0</v>
      </c>
      <c r="DD360" s="15">
        <v>5.3333000000000004</v>
      </c>
      <c r="DE360" s="15">
        <v>0.57889999999999997</v>
      </c>
      <c r="DF360" s="15">
        <v>0</v>
      </c>
      <c r="DG360" s="15">
        <v>0</v>
      </c>
      <c r="DH360" s="15">
        <v>0.6</v>
      </c>
      <c r="DI360" s="15">
        <v>1.4285000000000001</v>
      </c>
      <c r="DJ360" s="15">
        <v>0</v>
      </c>
      <c r="DK360" s="15">
        <v>1.1666000000000001</v>
      </c>
      <c r="DL360" s="15">
        <v>6</v>
      </c>
      <c r="DM360" s="15">
        <v>0.57140000000000002</v>
      </c>
      <c r="DN360" s="15">
        <v>0</v>
      </c>
      <c r="DO360" s="15">
        <v>1.3332999999999999</v>
      </c>
      <c r="DP360" s="15">
        <v>0</v>
      </c>
      <c r="DQ360" s="15">
        <v>2</v>
      </c>
      <c r="DR360" s="15">
        <v>0.8</v>
      </c>
      <c r="DS360" s="15" t="s">
        <v>14</v>
      </c>
      <c r="DT360" s="15" t="s">
        <v>14</v>
      </c>
      <c r="DU360" s="15">
        <v>0.33329999999999999</v>
      </c>
      <c r="DV360" s="15">
        <v>0</v>
      </c>
      <c r="DW360" s="15">
        <v>0.33329999999999999</v>
      </c>
      <c r="DX360" s="15">
        <v>0</v>
      </c>
      <c r="DY360" s="15">
        <v>0</v>
      </c>
      <c r="DZ360" s="15">
        <v>0.71419999999999995</v>
      </c>
      <c r="EA360" s="15">
        <v>1.5</v>
      </c>
      <c r="EB360" s="15" t="s">
        <v>14</v>
      </c>
      <c r="EC360" s="15">
        <v>0</v>
      </c>
      <c r="ED360" s="15">
        <v>0</v>
      </c>
      <c r="EE360" s="15">
        <v>0.5</v>
      </c>
      <c r="EF360" s="15">
        <v>0</v>
      </c>
      <c r="EG360" s="15" t="s">
        <v>14</v>
      </c>
      <c r="EH360" s="15">
        <v>1.7141999999999999</v>
      </c>
      <c r="EI360" s="15" t="s">
        <v>14</v>
      </c>
      <c r="EJ360" s="15">
        <v>0.5</v>
      </c>
      <c r="EK360" s="15">
        <v>0</v>
      </c>
      <c r="EL360" s="15">
        <v>2</v>
      </c>
      <c r="EM360" s="15">
        <v>0</v>
      </c>
      <c r="EN360" s="15">
        <v>1</v>
      </c>
      <c r="EO360" s="15">
        <v>0</v>
      </c>
      <c r="EP360" s="15" t="s">
        <v>14</v>
      </c>
      <c r="EQ360" s="15">
        <v>0</v>
      </c>
      <c r="ER360" s="15">
        <v>0</v>
      </c>
      <c r="ES360" s="15">
        <v>0.25</v>
      </c>
      <c r="ET360" s="15">
        <v>1</v>
      </c>
      <c r="EU360" s="15">
        <v>1</v>
      </c>
      <c r="EV360" s="15" t="s">
        <v>14</v>
      </c>
      <c r="EW360" s="15">
        <v>0</v>
      </c>
      <c r="EX360" s="15" t="s">
        <v>14</v>
      </c>
      <c r="EY360" s="15" t="s">
        <v>14</v>
      </c>
      <c r="EZ360" s="15">
        <v>0</v>
      </c>
      <c r="FA360" s="15">
        <v>2</v>
      </c>
      <c r="FB360" s="15">
        <v>0</v>
      </c>
      <c r="FC360" s="15">
        <v>0</v>
      </c>
      <c r="FD360" s="15" t="s">
        <v>14</v>
      </c>
      <c r="FE360" s="15">
        <v>0</v>
      </c>
      <c r="FF360" s="15">
        <v>0</v>
      </c>
      <c r="FG360" s="15">
        <v>0</v>
      </c>
      <c r="FH360" s="15">
        <v>0.42849999999999999</v>
      </c>
      <c r="FI360" s="15">
        <v>0</v>
      </c>
      <c r="FJ360" s="15">
        <v>1.25</v>
      </c>
      <c r="FK360" s="15" t="s">
        <v>14</v>
      </c>
      <c r="FL360" s="15">
        <v>0.5</v>
      </c>
      <c r="FM360" s="15">
        <v>0</v>
      </c>
      <c r="FN360" s="15">
        <v>1</v>
      </c>
      <c r="FO360" s="15" t="s">
        <v>14</v>
      </c>
      <c r="FP360" s="15">
        <v>0</v>
      </c>
      <c r="FQ360" s="15">
        <v>1.1875</v>
      </c>
      <c r="FR360" s="15" t="s">
        <v>14</v>
      </c>
      <c r="FS360" s="15" t="s">
        <v>14</v>
      </c>
      <c r="FT360" s="15">
        <v>0</v>
      </c>
      <c r="FU360" s="15">
        <v>1</v>
      </c>
      <c r="FV360" s="15" t="s">
        <v>14</v>
      </c>
      <c r="FW360" s="15">
        <v>1</v>
      </c>
      <c r="FX360" s="15" t="s">
        <v>14</v>
      </c>
      <c r="FY360" s="15">
        <v>0.66659999999999997</v>
      </c>
      <c r="FZ360" s="15">
        <v>3</v>
      </c>
      <c r="GA360" s="15">
        <v>0</v>
      </c>
      <c r="GB360" s="15">
        <v>0</v>
      </c>
      <c r="GC360" s="15">
        <v>0</v>
      </c>
      <c r="GD360" s="15">
        <v>0.75</v>
      </c>
      <c r="GE360" s="15" t="s">
        <v>14</v>
      </c>
      <c r="GF360" s="15" t="s">
        <v>14</v>
      </c>
      <c r="GG360" s="15">
        <v>1</v>
      </c>
      <c r="GH360" s="15">
        <v>0.5</v>
      </c>
      <c r="GI360" s="70">
        <f t="shared" si="350"/>
        <v>0.55829999999999991</v>
      </c>
      <c r="GJ360" s="70">
        <f t="shared" si="347"/>
        <v>0.65056428571428582</v>
      </c>
      <c r="GK360" s="70">
        <f t="shared" si="348"/>
        <v>1.1189940000000003</v>
      </c>
      <c r="GL360" s="70">
        <f t="shared" si="349"/>
        <v>3.0850170212765966</v>
      </c>
      <c r="GM360" s="44"/>
      <c r="GN360" s="44"/>
      <c r="GO360" s="44"/>
      <c r="GP360" s="44"/>
    </row>
    <row r="361" spans="2:198" ht="32.25" customHeight="1" x14ac:dyDescent="0.3">
      <c r="B361" s="3" t="s">
        <v>47</v>
      </c>
      <c r="C361" s="3" t="s">
        <v>14</v>
      </c>
      <c r="D361" s="15" t="s">
        <v>14</v>
      </c>
      <c r="E361" s="15" t="s">
        <v>14</v>
      </c>
      <c r="F361" s="15" t="s">
        <v>14</v>
      </c>
      <c r="G361" s="15" t="s">
        <v>14</v>
      </c>
      <c r="H361" s="15" t="s">
        <v>14</v>
      </c>
      <c r="I361" s="15" t="s">
        <v>14</v>
      </c>
      <c r="J361" s="15" t="s">
        <v>14</v>
      </c>
      <c r="K361" s="15" t="s">
        <v>14</v>
      </c>
      <c r="L361" s="15" t="s">
        <v>14</v>
      </c>
      <c r="M361" s="15" t="s">
        <v>14</v>
      </c>
      <c r="N361" s="15" t="s">
        <v>14</v>
      </c>
      <c r="O361" s="15" t="s">
        <v>14</v>
      </c>
      <c r="P361" s="15" t="s">
        <v>14</v>
      </c>
      <c r="Q361" s="15" t="s">
        <v>14</v>
      </c>
      <c r="R361" s="15" t="s">
        <v>14</v>
      </c>
      <c r="S361" s="15" t="s">
        <v>14</v>
      </c>
      <c r="T361" s="15" t="s">
        <v>14</v>
      </c>
      <c r="U361" s="15" t="s">
        <v>14</v>
      </c>
      <c r="V361" s="15" t="s">
        <v>14</v>
      </c>
      <c r="W361" s="15" t="s">
        <v>14</v>
      </c>
      <c r="X361" s="15" t="s">
        <v>14</v>
      </c>
      <c r="Y361" s="15" t="s">
        <v>14</v>
      </c>
      <c r="Z361" s="15" t="s">
        <v>14</v>
      </c>
      <c r="AA361" s="15" t="s">
        <v>14</v>
      </c>
      <c r="AB361" s="15" t="s">
        <v>14</v>
      </c>
      <c r="AC361" s="15" t="s">
        <v>14</v>
      </c>
      <c r="AD361" s="15" t="s">
        <v>14</v>
      </c>
      <c r="AE361" s="15" t="s">
        <v>14</v>
      </c>
      <c r="AF361" s="15" t="s">
        <v>14</v>
      </c>
      <c r="AG361" s="15" t="s">
        <v>14</v>
      </c>
      <c r="AH361" s="15" t="s">
        <v>14</v>
      </c>
      <c r="AI361" s="15" t="s">
        <v>14</v>
      </c>
      <c r="AJ361" s="15" t="s">
        <v>14</v>
      </c>
      <c r="AK361" s="15" t="s">
        <v>14</v>
      </c>
      <c r="AL361" s="15" t="s">
        <v>14</v>
      </c>
      <c r="AM361" s="15" t="s">
        <v>14</v>
      </c>
      <c r="AN361" s="15" t="s">
        <v>14</v>
      </c>
      <c r="AO361" s="15" t="s">
        <v>14</v>
      </c>
      <c r="AP361" s="15" t="s">
        <v>14</v>
      </c>
      <c r="AQ361" s="15" t="s">
        <v>14</v>
      </c>
      <c r="AR361" s="15" t="s">
        <v>14</v>
      </c>
      <c r="AS361" s="15" t="s">
        <v>14</v>
      </c>
      <c r="AT361" s="15">
        <v>0</v>
      </c>
      <c r="AU361" s="15">
        <v>1.8</v>
      </c>
      <c r="AV361" s="15">
        <v>0.5</v>
      </c>
      <c r="AW361" s="15">
        <v>9.1999999999999993</v>
      </c>
      <c r="AX361" s="15">
        <v>1.5</v>
      </c>
      <c r="AY361" s="15">
        <v>0</v>
      </c>
      <c r="AZ361" s="15">
        <v>0.125</v>
      </c>
      <c r="BA361" s="15">
        <v>3.1111</v>
      </c>
      <c r="BB361" s="15">
        <v>1</v>
      </c>
      <c r="BC361" s="15">
        <v>4</v>
      </c>
      <c r="BD361" s="15">
        <v>1.4</v>
      </c>
      <c r="BE361" s="15">
        <v>5.5</v>
      </c>
      <c r="BF361" s="15">
        <v>0</v>
      </c>
      <c r="BG361" s="15">
        <v>6.6600000000000006E-2</v>
      </c>
      <c r="BH361" s="15">
        <v>1.0369999999999999</v>
      </c>
      <c r="BI361" s="15">
        <v>0.61529999999999996</v>
      </c>
      <c r="BJ361" s="15">
        <v>0.33329999999999999</v>
      </c>
      <c r="BK361" s="15">
        <v>5.75</v>
      </c>
      <c r="BL361" s="15">
        <v>0.5</v>
      </c>
      <c r="BM361" s="15">
        <v>1.45</v>
      </c>
      <c r="BN361" s="15">
        <v>1</v>
      </c>
      <c r="BO361" s="15">
        <v>0.66659999999999997</v>
      </c>
      <c r="BP361" s="15">
        <v>4</v>
      </c>
      <c r="BQ361" s="15">
        <v>0</v>
      </c>
      <c r="BR361" s="15" t="s">
        <v>14</v>
      </c>
      <c r="BS361" s="15" t="s">
        <v>14</v>
      </c>
      <c r="BT361" s="15" t="s">
        <v>14</v>
      </c>
      <c r="BU361" s="15" t="s">
        <v>14</v>
      </c>
      <c r="BV361" s="15" t="s">
        <v>14</v>
      </c>
      <c r="BW361" s="15">
        <v>0</v>
      </c>
      <c r="BX361" s="15" t="s">
        <v>14</v>
      </c>
      <c r="BY361" s="15" t="s">
        <v>14</v>
      </c>
      <c r="BZ361" s="15" t="s">
        <v>14</v>
      </c>
      <c r="CA361" s="15" t="s">
        <v>14</v>
      </c>
      <c r="CB361" s="15" t="s">
        <v>14</v>
      </c>
      <c r="CC361" s="15" t="s">
        <v>14</v>
      </c>
      <c r="CD361" s="15" t="s">
        <v>14</v>
      </c>
      <c r="CE361" s="15" t="s">
        <v>14</v>
      </c>
      <c r="CF361" s="15" t="s">
        <v>14</v>
      </c>
      <c r="CG361" s="15" t="s">
        <v>14</v>
      </c>
      <c r="CH361" s="15">
        <v>0</v>
      </c>
      <c r="CI361" s="15" t="s">
        <v>14</v>
      </c>
      <c r="CJ361" s="15" t="s">
        <v>14</v>
      </c>
      <c r="CK361" s="15" t="s">
        <v>14</v>
      </c>
      <c r="CL361" s="15" t="s">
        <v>14</v>
      </c>
      <c r="CM361" s="15" t="s">
        <v>14</v>
      </c>
      <c r="CN361" s="15" t="s">
        <v>14</v>
      </c>
      <c r="CO361" s="15" t="s">
        <v>14</v>
      </c>
      <c r="CP361" s="15" t="s">
        <v>14</v>
      </c>
      <c r="CQ361" s="15" t="s">
        <v>14</v>
      </c>
      <c r="CR361" s="15" t="s">
        <v>14</v>
      </c>
      <c r="CS361" s="15" t="s">
        <v>14</v>
      </c>
      <c r="CT361" s="15" t="s">
        <v>14</v>
      </c>
      <c r="CU361" s="15" t="s">
        <v>14</v>
      </c>
      <c r="CV361" s="15" t="s">
        <v>14</v>
      </c>
      <c r="CW361" s="15" t="s">
        <v>14</v>
      </c>
      <c r="CX361" s="15" t="s">
        <v>14</v>
      </c>
      <c r="CY361" s="15" t="s">
        <v>14</v>
      </c>
      <c r="CZ361" s="15" t="s">
        <v>14</v>
      </c>
      <c r="DA361" s="15" t="s">
        <v>14</v>
      </c>
      <c r="DB361" s="15" t="s">
        <v>14</v>
      </c>
      <c r="DC361" s="15" t="s">
        <v>14</v>
      </c>
      <c r="DD361" s="15" t="s">
        <v>14</v>
      </c>
      <c r="DE361" s="15" t="s">
        <v>14</v>
      </c>
      <c r="DF361" s="15" t="s">
        <v>14</v>
      </c>
      <c r="DG361" s="15" t="s">
        <v>14</v>
      </c>
      <c r="DH361" s="15" t="s">
        <v>14</v>
      </c>
      <c r="DI361" s="15" t="s">
        <v>14</v>
      </c>
      <c r="DJ361" s="15" t="s">
        <v>14</v>
      </c>
      <c r="DK361" s="15" t="s">
        <v>14</v>
      </c>
      <c r="DL361" s="15" t="s">
        <v>14</v>
      </c>
      <c r="DM361" s="15" t="s">
        <v>14</v>
      </c>
      <c r="DN361" s="15" t="s">
        <v>14</v>
      </c>
      <c r="DO361" s="15" t="s">
        <v>14</v>
      </c>
      <c r="DP361" s="15" t="s">
        <v>14</v>
      </c>
      <c r="DQ361" s="15" t="s">
        <v>14</v>
      </c>
      <c r="DR361" s="15" t="s">
        <v>14</v>
      </c>
      <c r="DS361" s="15" t="s">
        <v>14</v>
      </c>
      <c r="DT361" s="15" t="s">
        <v>14</v>
      </c>
      <c r="DU361" s="15" t="s">
        <v>14</v>
      </c>
      <c r="DV361" s="15" t="s">
        <v>14</v>
      </c>
      <c r="DW361" s="15" t="s">
        <v>14</v>
      </c>
      <c r="DX361" s="15" t="s">
        <v>14</v>
      </c>
      <c r="DY361" s="15" t="s">
        <v>14</v>
      </c>
      <c r="DZ361" s="15" t="s">
        <v>14</v>
      </c>
      <c r="EA361" s="15" t="s">
        <v>14</v>
      </c>
      <c r="EB361" s="15" t="s">
        <v>14</v>
      </c>
      <c r="EC361" s="15" t="s">
        <v>14</v>
      </c>
      <c r="ED361" s="15" t="s">
        <v>14</v>
      </c>
      <c r="EE361" s="15" t="s">
        <v>14</v>
      </c>
      <c r="EF361" s="15" t="s">
        <v>14</v>
      </c>
      <c r="EG361" s="15" t="s">
        <v>14</v>
      </c>
      <c r="EH361" s="15" t="s">
        <v>14</v>
      </c>
      <c r="EI361" s="15" t="s">
        <v>14</v>
      </c>
      <c r="EJ361" s="15">
        <v>0</v>
      </c>
      <c r="EK361" s="15" t="s">
        <v>14</v>
      </c>
      <c r="EL361" s="15" t="s">
        <v>14</v>
      </c>
      <c r="EM361" s="15" t="s">
        <v>14</v>
      </c>
      <c r="EN361" s="15" t="s">
        <v>14</v>
      </c>
      <c r="EO361" s="15" t="s">
        <v>14</v>
      </c>
      <c r="EP361" s="15" t="s">
        <v>14</v>
      </c>
      <c r="EQ361" s="15" t="s">
        <v>14</v>
      </c>
      <c r="ER361" s="15" t="s">
        <v>14</v>
      </c>
      <c r="ES361" s="15" t="s">
        <v>14</v>
      </c>
      <c r="ET361" s="15" t="s">
        <v>14</v>
      </c>
      <c r="EU361" s="15" t="s">
        <v>14</v>
      </c>
      <c r="EV361" s="15" t="s">
        <v>14</v>
      </c>
      <c r="EW361" s="15" t="s">
        <v>14</v>
      </c>
      <c r="EX361" s="15" t="s">
        <v>14</v>
      </c>
      <c r="EY361" s="15" t="s">
        <v>14</v>
      </c>
      <c r="EZ361" s="15" t="s">
        <v>14</v>
      </c>
      <c r="FA361" s="15" t="s">
        <v>14</v>
      </c>
      <c r="FB361" s="15" t="s">
        <v>14</v>
      </c>
      <c r="FC361" s="15" t="s">
        <v>14</v>
      </c>
      <c r="FD361" s="15" t="s">
        <v>14</v>
      </c>
      <c r="FE361" s="15" t="s">
        <v>14</v>
      </c>
      <c r="FF361" s="15" t="s">
        <v>14</v>
      </c>
      <c r="FG361" s="15" t="s">
        <v>14</v>
      </c>
      <c r="FH361" s="15" t="s">
        <v>14</v>
      </c>
      <c r="FI361" s="15" t="s">
        <v>14</v>
      </c>
      <c r="FJ361" s="15" t="s">
        <v>14</v>
      </c>
      <c r="FK361" s="15" t="s">
        <v>14</v>
      </c>
      <c r="FL361" s="15" t="s">
        <v>14</v>
      </c>
      <c r="FM361" s="15"/>
      <c r="FN361" s="15" t="s">
        <v>14</v>
      </c>
      <c r="FO361" s="15" t="s">
        <v>14</v>
      </c>
      <c r="FP361" s="15" t="s">
        <v>14</v>
      </c>
      <c r="FQ361" s="15" t="s">
        <v>14</v>
      </c>
      <c r="FR361" s="15" t="s">
        <v>14</v>
      </c>
      <c r="FS361" s="15" t="s">
        <v>14</v>
      </c>
      <c r="FT361" s="15" t="s">
        <v>14</v>
      </c>
      <c r="FU361" s="15" t="s">
        <v>14</v>
      </c>
      <c r="FV361" s="15" t="s">
        <v>14</v>
      </c>
      <c r="FW361" s="15" t="s">
        <v>14</v>
      </c>
      <c r="FX361" s="15" t="s">
        <v>14</v>
      </c>
      <c r="FY361" s="15" t="s">
        <v>14</v>
      </c>
      <c r="FZ361" s="15" t="s">
        <v>14</v>
      </c>
      <c r="GA361" s="15" t="s">
        <v>14</v>
      </c>
      <c r="GB361" s="15" t="s">
        <v>14</v>
      </c>
      <c r="GC361" s="15" t="s">
        <v>14</v>
      </c>
      <c r="GD361" s="15" t="s">
        <v>14</v>
      </c>
      <c r="GE361" s="15" t="s">
        <v>14</v>
      </c>
      <c r="GF361" s="15" t="s">
        <v>14</v>
      </c>
      <c r="GG361" s="15" t="s">
        <v>14</v>
      </c>
      <c r="GH361" s="15" t="s">
        <v>14</v>
      </c>
      <c r="GI361" s="70" t="str">
        <f t="shared" si="350"/>
        <v>-</v>
      </c>
      <c r="GJ361" s="70">
        <f t="shared" si="347"/>
        <v>0</v>
      </c>
      <c r="GK361" s="70">
        <f t="shared" si="348"/>
        <v>1.3945866666666664</v>
      </c>
      <c r="GL361" s="70">
        <f t="shared" si="349"/>
        <v>2.0578272727272728</v>
      </c>
      <c r="GM361" s="44"/>
      <c r="GN361" s="44"/>
      <c r="GO361" s="44"/>
      <c r="GP361" s="44"/>
    </row>
    <row r="362" spans="2:198" ht="32.25" customHeight="1" x14ac:dyDescent="0.3">
      <c r="B362" s="3" t="s">
        <v>48</v>
      </c>
      <c r="C362" s="3" t="s">
        <v>14</v>
      </c>
      <c r="D362" s="15" t="s">
        <v>14</v>
      </c>
      <c r="E362" s="15" t="s">
        <v>14</v>
      </c>
      <c r="F362" s="15" t="s">
        <v>14</v>
      </c>
      <c r="G362" s="15" t="s">
        <v>14</v>
      </c>
      <c r="H362" s="15" t="s">
        <v>14</v>
      </c>
      <c r="I362" s="15" t="s">
        <v>14</v>
      </c>
      <c r="J362" s="15" t="s">
        <v>14</v>
      </c>
      <c r="K362" s="15" t="s">
        <v>14</v>
      </c>
      <c r="L362" s="15" t="s">
        <v>14</v>
      </c>
      <c r="M362" s="15" t="s">
        <v>14</v>
      </c>
      <c r="N362" s="15" t="s">
        <v>14</v>
      </c>
      <c r="O362" s="15" t="s">
        <v>14</v>
      </c>
      <c r="P362" s="15" t="s">
        <v>14</v>
      </c>
      <c r="Q362" s="15" t="s">
        <v>14</v>
      </c>
      <c r="R362" s="15" t="s">
        <v>14</v>
      </c>
      <c r="S362" s="15" t="s">
        <v>14</v>
      </c>
      <c r="T362" s="15" t="s">
        <v>14</v>
      </c>
      <c r="U362" s="15" t="s">
        <v>14</v>
      </c>
      <c r="V362" s="15" t="s">
        <v>14</v>
      </c>
      <c r="W362" s="15" t="s">
        <v>14</v>
      </c>
      <c r="X362" s="15" t="s">
        <v>14</v>
      </c>
      <c r="Y362" s="15" t="s">
        <v>14</v>
      </c>
      <c r="Z362" s="15" t="s">
        <v>14</v>
      </c>
      <c r="AA362" s="15" t="s">
        <v>14</v>
      </c>
      <c r="AB362" s="15" t="s">
        <v>14</v>
      </c>
      <c r="AC362" s="15" t="s">
        <v>14</v>
      </c>
      <c r="AD362" s="15" t="s">
        <v>14</v>
      </c>
      <c r="AE362" s="15" t="s">
        <v>14</v>
      </c>
      <c r="AF362" s="15" t="s">
        <v>14</v>
      </c>
      <c r="AG362" s="15" t="s">
        <v>14</v>
      </c>
      <c r="AH362" s="15" t="s">
        <v>14</v>
      </c>
      <c r="AI362" s="15" t="s">
        <v>14</v>
      </c>
      <c r="AJ362" s="15" t="s">
        <v>14</v>
      </c>
      <c r="AK362" s="15" t="s">
        <v>14</v>
      </c>
      <c r="AL362" s="15" t="s">
        <v>14</v>
      </c>
      <c r="AM362" s="15" t="s">
        <v>14</v>
      </c>
      <c r="AN362" s="15" t="s">
        <v>14</v>
      </c>
      <c r="AO362" s="15" t="s">
        <v>14</v>
      </c>
      <c r="AP362" s="15" t="s">
        <v>14</v>
      </c>
      <c r="AQ362" s="15" t="s">
        <v>14</v>
      </c>
      <c r="AR362" s="15" t="s">
        <v>14</v>
      </c>
      <c r="AS362" s="15" t="s">
        <v>14</v>
      </c>
      <c r="AT362" s="15" t="s">
        <v>14</v>
      </c>
      <c r="AU362" s="15">
        <v>24.5</v>
      </c>
      <c r="AV362" s="15">
        <v>2</v>
      </c>
      <c r="AW362" s="15" t="s">
        <v>14</v>
      </c>
      <c r="AX362" s="15" t="s">
        <v>14</v>
      </c>
      <c r="AY362" s="15" t="s">
        <v>14</v>
      </c>
      <c r="AZ362" s="15" t="s">
        <v>14</v>
      </c>
      <c r="BA362" s="15" t="s">
        <v>14</v>
      </c>
      <c r="BB362" s="15" t="s">
        <v>14</v>
      </c>
      <c r="BC362" s="15" t="s">
        <v>14</v>
      </c>
      <c r="BD362" s="15" t="s">
        <v>14</v>
      </c>
      <c r="BE362" s="15" t="s">
        <v>14</v>
      </c>
      <c r="BF362" s="15" t="s">
        <v>14</v>
      </c>
      <c r="BG362" s="15" t="s">
        <v>14</v>
      </c>
      <c r="BH362" s="15" t="s">
        <v>14</v>
      </c>
      <c r="BI362" s="15" t="s">
        <v>14</v>
      </c>
      <c r="BJ362" s="15" t="s">
        <v>14</v>
      </c>
      <c r="BK362" s="15" t="s">
        <v>14</v>
      </c>
      <c r="BL362" s="15" t="s">
        <v>14</v>
      </c>
      <c r="BM362" s="15" t="s">
        <v>14</v>
      </c>
      <c r="BN362" s="15" t="s">
        <v>14</v>
      </c>
      <c r="BO362" s="15" t="s">
        <v>14</v>
      </c>
      <c r="BP362" s="15" t="s">
        <v>14</v>
      </c>
      <c r="BQ362" s="15" t="s">
        <v>14</v>
      </c>
      <c r="BR362" s="15" t="s">
        <v>14</v>
      </c>
      <c r="BS362" s="15" t="s">
        <v>14</v>
      </c>
      <c r="BT362" s="15" t="s">
        <v>14</v>
      </c>
      <c r="BU362" s="15" t="s">
        <v>14</v>
      </c>
      <c r="BV362" s="15" t="s">
        <v>14</v>
      </c>
      <c r="BW362" s="15" t="s">
        <v>14</v>
      </c>
      <c r="BX362" s="15" t="s">
        <v>14</v>
      </c>
      <c r="BY362" s="15" t="s">
        <v>14</v>
      </c>
      <c r="BZ362" s="15" t="s">
        <v>14</v>
      </c>
      <c r="CA362" s="15" t="s">
        <v>14</v>
      </c>
      <c r="CB362" s="15" t="s">
        <v>14</v>
      </c>
      <c r="CC362" s="15" t="s">
        <v>14</v>
      </c>
      <c r="CD362" s="15" t="s">
        <v>14</v>
      </c>
      <c r="CE362" s="15" t="s">
        <v>14</v>
      </c>
      <c r="CF362" s="15" t="s">
        <v>14</v>
      </c>
      <c r="CG362" s="15" t="s">
        <v>14</v>
      </c>
      <c r="CH362" s="15" t="s">
        <v>14</v>
      </c>
      <c r="CI362" s="15" t="s">
        <v>14</v>
      </c>
      <c r="CJ362" s="15" t="s">
        <v>14</v>
      </c>
      <c r="CK362" s="15" t="s">
        <v>14</v>
      </c>
      <c r="CL362" s="15" t="s">
        <v>14</v>
      </c>
      <c r="CM362" s="15" t="s">
        <v>14</v>
      </c>
      <c r="CN362" s="15" t="s">
        <v>14</v>
      </c>
      <c r="CO362" s="15" t="s">
        <v>14</v>
      </c>
      <c r="CP362" s="15" t="s">
        <v>14</v>
      </c>
      <c r="CQ362" s="15" t="s">
        <v>14</v>
      </c>
      <c r="CR362" s="15" t="s">
        <v>14</v>
      </c>
      <c r="CS362" s="15" t="s">
        <v>14</v>
      </c>
      <c r="CT362" s="15" t="s">
        <v>14</v>
      </c>
      <c r="CU362" s="15" t="s">
        <v>14</v>
      </c>
      <c r="CV362" s="15" t="s">
        <v>14</v>
      </c>
      <c r="CW362" s="15" t="s">
        <v>14</v>
      </c>
      <c r="CX362" s="15" t="s">
        <v>14</v>
      </c>
      <c r="CY362" s="15" t="s">
        <v>14</v>
      </c>
      <c r="CZ362" s="15" t="s">
        <v>14</v>
      </c>
      <c r="DA362" s="15" t="s">
        <v>14</v>
      </c>
      <c r="DB362" s="15" t="s">
        <v>14</v>
      </c>
      <c r="DC362" s="15" t="s">
        <v>14</v>
      </c>
      <c r="DD362" s="15" t="s">
        <v>14</v>
      </c>
      <c r="DE362" s="15" t="s">
        <v>14</v>
      </c>
      <c r="DF362" s="15" t="s">
        <v>14</v>
      </c>
      <c r="DG362" s="15" t="s">
        <v>14</v>
      </c>
      <c r="DH362" s="15" t="s">
        <v>14</v>
      </c>
      <c r="DI362" s="15" t="s">
        <v>14</v>
      </c>
      <c r="DJ362" s="15" t="s">
        <v>14</v>
      </c>
      <c r="DK362" s="15" t="s">
        <v>14</v>
      </c>
      <c r="DL362" s="15" t="s">
        <v>14</v>
      </c>
      <c r="DM362" s="15" t="s">
        <v>14</v>
      </c>
      <c r="DN362" s="15">
        <v>0</v>
      </c>
      <c r="DO362" s="15">
        <v>0</v>
      </c>
      <c r="DP362" s="15" t="s">
        <v>14</v>
      </c>
      <c r="DQ362" s="15" t="s">
        <v>14</v>
      </c>
      <c r="DR362" s="15">
        <v>0</v>
      </c>
      <c r="DS362" s="15">
        <v>0</v>
      </c>
      <c r="DT362" s="15" t="s">
        <v>14</v>
      </c>
      <c r="DU362" s="15" t="s">
        <v>14</v>
      </c>
      <c r="DV362" s="15" t="s">
        <v>14</v>
      </c>
      <c r="DW362" s="15">
        <v>0</v>
      </c>
      <c r="DX362" s="15">
        <v>0</v>
      </c>
      <c r="DY362" s="15" t="s">
        <v>14</v>
      </c>
      <c r="DZ362" s="15" t="s">
        <v>14</v>
      </c>
      <c r="EA362" s="15" t="s">
        <v>14</v>
      </c>
      <c r="EB362" s="15" t="s">
        <v>14</v>
      </c>
      <c r="EC362" s="15">
        <v>0</v>
      </c>
      <c r="ED362" s="15">
        <v>0</v>
      </c>
      <c r="EE362" s="15">
        <v>0</v>
      </c>
      <c r="EF362" s="15" t="s">
        <v>14</v>
      </c>
      <c r="EG362" s="15" t="s">
        <v>14</v>
      </c>
      <c r="EH362" s="15" t="s">
        <v>14</v>
      </c>
      <c r="EI362" s="15" t="s">
        <v>14</v>
      </c>
      <c r="EJ362" s="15">
        <v>0</v>
      </c>
      <c r="EK362" s="15" t="s">
        <v>14</v>
      </c>
      <c r="EL362" s="15" t="s">
        <v>14</v>
      </c>
      <c r="EM362" s="15">
        <v>0</v>
      </c>
      <c r="EN362" s="15" t="s">
        <v>14</v>
      </c>
      <c r="EO362" s="15" t="s">
        <v>14</v>
      </c>
      <c r="EP362" s="15">
        <v>0</v>
      </c>
      <c r="EQ362" s="15" t="s">
        <v>14</v>
      </c>
      <c r="ER362" s="15" t="s">
        <v>14</v>
      </c>
      <c r="ES362" s="15" t="s">
        <v>14</v>
      </c>
      <c r="ET362" s="15" t="s">
        <v>14</v>
      </c>
      <c r="EU362" s="15" t="s">
        <v>14</v>
      </c>
      <c r="EV362" s="15" t="s">
        <v>14</v>
      </c>
      <c r="EW362" s="15">
        <v>4</v>
      </c>
      <c r="EX362" s="15">
        <v>3</v>
      </c>
      <c r="EY362" s="15" t="s">
        <v>14</v>
      </c>
      <c r="EZ362" s="15" t="s">
        <v>14</v>
      </c>
      <c r="FA362" s="15" t="s">
        <v>14</v>
      </c>
      <c r="FB362" s="15" t="s">
        <v>14</v>
      </c>
      <c r="FC362" s="15" t="s">
        <v>14</v>
      </c>
      <c r="FD362" s="15" t="s">
        <v>14</v>
      </c>
      <c r="FE362" s="15" t="s">
        <v>14</v>
      </c>
      <c r="FF362" s="15" t="s">
        <v>14</v>
      </c>
      <c r="FG362" s="15" t="s">
        <v>14</v>
      </c>
      <c r="FH362" s="15" t="s">
        <v>14</v>
      </c>
      <c r="FI362" s="15" t="s">
        <v>14</v>
      </c>
      <c r="FJ362" s="15" t="s">
        <v>14</v>
      </c>
      <c r="FK362" s="15" t="s">
        <v>14</v>
      </c>
      <c r="FL362" s="15" t="s">
        <v>14</v>
      </c>
      <c r="FM362" s="15"/>
      <c r="FN362" s="15" t="s">
        <v>14</v>
      </c>
      <c r="FO362" s="15" t="s">
        <v>14</v>
      </c>
      <c r="FP362" s="15" t="s">
        <v>14</v>
      </c>
      <c r="FQ362" s="15" t="s">
        <v>14</v>
      </c>
      <c r="FR362" s="15" t="s">
        <v>14</v>
      </c>
      <c r="FS362" s="15" t="s">
        <v>14</v>
      </c>
      <c r="FT362" s="15" t="s">
        <v>14</v>
      </c>
      <c r="FU362" s="15" t="s">
        <v>14</v>
      </c>
      <c r="FV362" s="15" t="s">
        <v>14</v>
      </c>
      <c r="FW362" s="15" t="s">
        <v>14</v>
      </c>
      <c r="FX362" s="15" t="s">
        <v>14</v>
      </c>
      <c r="FY362" s="15" t="s">
        <v>14</v>
      </c>
      <c r="FZ362" s="15" t="s">
        <v>14</v>
      </c>
      <c r="GA362" s="15" t="s">
        <v>14</v>
      </c>
      <c r="GB362" s="15" t="s">
        <v>14</v>
      </c>
      <c r="GC362" s="15" t="s">
        <v>14</v>
      </c>
      <c r="GD362" s="15" t="s">
        <v>14</v>
      </c>
      <c r="GE362" s="15" t="s">
        <v>14</v>
      </c>
      <c r="GF362" s="15" t="s">
        <v>14</v>
      </c>
      <c r="GG362" s="15" t="s">
        <v>14</v>
      </c>
      <c r="GH362" s="15" t="s">
        <v>14</v>
      </c>
      <c r="GI362" s="70" t="str">
        <f t="shared" si="350"/>
        <v>-</v>
      </c>
      <c r="GJ362" s="70">
        <f t="shared" si="347"/>
        <v>0.5</v>
      </c>
      <c r="GK362" s="70" t="s">
        <v>14</v>
      </c>
      <c r="GL362" s="70">
        <f t="shared" si="349"/>
        <v>13.25</v>
      </c>
      <c r="GM362" s="44"/>
      <c r="GN362" s="44"/>
      <c r="GO362" s="44"/>
      <c r="GP362" s="44"/>
    </row>
    <row r="363" spans="2:198" ht="32.25" customHeight="1" x14ac:dyDescent="0.3">
      <c r="B363" s="3" t="s">
        <v>49</v>
      </c>
      <c r="C363" s="3" t="s">
        <v>14</v>
      </c>
      <c r="D363" s="15" t="s">
        <v>14</v>
      </c>
      <c r="E363" s="15" t="s">
        <v>14</v>
      </c>
      <c r="F363" s="15" t="s">
        <v>14</v>
      </c>
      <c r="G363" s="15" t="s">
        <v>14</v>
      </c>
      <c r="H363" s="15" t="s">
        <v>14</v>
      </c>
      <c r="I363" s="15" t="s">
        <v>14</v>
      </c>
      <c r="J363" s="15" t="s">
        <v>14</v>
      </c>
      <c r="K363" s="15" t="s">
        <v>14</v>
      </c>
      <c r="L363" s="15" t="s">
        <v>14</v>
      </c>
      <c r="M363" s="15" t="s">
        <v>14</v>
      </c>
      <c r="N363" s="15" t="s">
        <v>14</v>
      </c>
      <c r="O363" s="15" t="s">
        <v>14</v>
      </c>
      <c r="P363" s="15" t="s">
        <v>14</v>
      </c>
      <c r="Q363" s="15" t="s">
        <v>14</v>
      </c>
      <c r="R363" s="15" t="s">
        <v>14</v>
      </c>
      <c r="S363" s="15" t="s">
        <v>14</v>
      </c>
      <c r="T363" s="15" t="s">
        <v>14</v>
      </c>
      <c r="U363" s="15" t="s">
        <v>14</v>
      </c>
      <c r="V363" s="15" t="s">
        <v>14</v>
      </c>
      <c r="W363" s="15" t="s">
        <v>14</v>
      </c>
      <c r="X363" s="15" t="s">
        <v>14</v>
      </c>
      <c r="Y363" s="15" t="s">
        <v>14</v>
      </c>
      <c r="Z363" s="15" t="s">
        <v>14</v>
      </c>
      <c r="AA363" s="15" t="s">
        <v>14</v>
      </c>
      <c r="AB363" s="15" t="s">
        <v>14</v>
      </c>
      <c r="AC363" s="15" t="s">
        <v>14</v>
      </c>
      <c r="AD363" s="15" t="s">
        <v>14</v>
      </c>
      <c r="AE363" s="15" t="s">
        <v>14</v>
      </c>
      <c r="AF363" s="15" t="s">
        <v>14</v>
      </c>
      <c r="AG363" s="15" t="s">
        <v>14</v>
      </c>
      <c r="AH363" s="15" t="s">
        <v>14</v>
      </c>
      <c r="AI363" s="15" t="s">
        <v>14</v>
      </c>
      <c r="AJ363" s="15" t="s">
        <v>14</v>
      </c>
      <c r="AK363" s="15" t="s">
        <v>14</v>
      </c>
      <c r="AL363" s="15" t="s">
        <v>14</v>
      </c>
      <c r="AM363" s="15" t="s">
        <v>14</v>
      </c>
      <c r="AN363" s="15" t="s">
        <v>14</v>
      </c>
      <c r="AO363" s="15" t="s">
        <v>14</v>
      </c>
      <c r="AP363" s="15" t="s">
        <v>14</v>
      </c>
      <c r="AQ363" s="15" t="s">
        <v>14</v>
      </c>
      <c r="AR363" s="15" t="s">
        <v>14</v>
      </c>
      <c r="AS363" s="15" t="s">
        <v>14</v>
      </c>
      <c r="AT363" s="15" t="s">
        <v>14</v>
      </c>
      <c r="AU363" s="15">
        <v>1.6547000000000001</v>
      </c>
      <c r="AV363" s="15">
        <v>1.6992</v>
      </c>
      <c r="AW363" s="15">
        <v>3.0316999999999998</v>
      </c>
      <c r="AX363" s="15">
        <v>1.8255999999999999</v>
      </c>
      <c r="AY363" s="15">
        <v>2.0245000000000002</v>
      </c>
      <c r="AZ363" s="15">
        <v>1.5744</v>
      </c>
      <c r="BA363" s="15">
        <v>1.2665999999999999</v>
      </c>
      <c r="BB363" s="15">
        <v>0.72599999999999998</v>
      </c>
      <c r="BC363" s="15">
        <v>1.5713999999999999</v>
      </c>
      <c r="BD363" s="15">
        <v>1.093</v>
      </c>
      <c r="BE363" s="15">
        <v>2.2000000000000002</v>
      </c>
      <c r="BF363" s="15" t="s">
        <v>14</v>
      </c>
      <c r="BG363" s="15">
        <v>1.2352000000000001</v>
      </c>
      <c r="BH363" s="15">
        <v>2.1</v>
      </c>
      <c r="BI363" s="15">
        <v>1.4564999999999999</v>
      </c>
      <c r="BJ363" s="15">
        <v>2.3508</v>
      </c>
      <c r="BK363" s="15">
        <v>3.2517</v>
      </c>
      <c r="BL363" s="15">
        <v>1.9432</v>
      </c>
      <c r="BM363" s="15">
        <v>2.0714000000000001</v>
      </c>
      <c r="BN363" s="15">
        <v>1.125</v>
      </c>
      <c r="BO363" s="15">
        <v>1.1875</v>
      </c>
      <c r="BP363" s="15">
        <v>1.2</v>
      </c>
      <c r="BQ363" s="15" t="s">
        <v>14</v>
      </c>
      <c r="BR363" s="15">
        <v>0.75</v>
      </c>
      <c r="BS363" s="15">
        <v>1.8571</v>
      </c>
      <c r="BT363" s="15">
        <v>2.8</v>
      </c>
      <c r="BU363" s="15">
        <v>1.8181</v>
      </c>
      <c r="BV363" s="15">
        <v>0</v>
      </c>
      <c r="BW363" s="15">
        <v>1.4443999999999999</v>
      </c>
      <c r="BX363" s="15">
        <v>0</v>
      </c>
      <c r="BY363" s="15">
        <v>0.375</v>
      </c>
      <c r="BZ363" s="15">
        <v>0</v>
      </c>
      <c r="CA363" s="15" t="s">
        <v>14</v>
      </c>
      <c r="CB363" s="15">
        <v>1</v>
      </c>
      <c r="CC363" s="15">
        <v>0.33329999999999999</v>
      </c>
      <c r="CD363" s="15">
        <v>0.5</v>
      </c>
      <c r="CE363" s="15" t="s">
        <v>14</v>
      </c>
      <c r="CF363" s="15">
        <v>1</v>
      </c>
      <c r="CG363" s="15">
        <v>0.57140000000000002</v>
      </c>
      <c r="CH363" s="15">
        <v>0.66659999999999997</v>
      </c>
      <c r="CI363" s="15">
        <v>0.4</v>
      </c>
      <c r="CJ363" s="15">
        <v>0.5</v>
      </c>
      <c r="CK363" s="15" t="s">
        <v>14</v>
      </c>
      <c r="CL363" s="15">
        <v>0</v>
      </c>
      <c r="CM363" s="15">
        <v>0</v>
      </c>
      <c r="CN363" s="15">
        <v>0</v>
      </c>
      <c r="CO363" s="15">
        <v>0.25</v>
      </c>
      <c r="CP363" s="15">
        <v>1.5</v>
      </c>
      <c r="CQ363" s="15">
        <v>1.125</v>
      </c>
      <c r="CR363" s="15" t="s">
        <v>14</v>
      </c>
      <c r="CS363" s="15" t="s">
        <v>14</v>
      </c>
      <c r="CT363" s="15" t="s">
        <v>14</v>
      </c>
      <c r="CU363" s="15" t="s">
        <v>14</v>
      </c>
      <c r="CV363" s="15" t="s">
        <v>14</v>
      </c>
      <c r="CW363" s="15" t="s">
        <v>14</v>
      </c>
      <c r="CX363" s="15" t="s">
        <v>14</v>
      </c>
      <c r="CY363" s="15" t="s">
        <v>14</v>
      </c>
      <c r="CZ363" s="15" t="s">
        <v>14</v>
      </c>
      <c r="DA363" s="15" t="s">
        <v>14</v>
      </c>
      <c r="DB363" s="15" t="s">
        <v>14</v>
      </c>
      <c r="DC363" s="15" t="s">
        <v>14</v>
      </c>
      <c r="DD363" s="15" t="s">
        <v>14</v>
      </c>
      <c r="DE363" s="15" t="s">
        <v>14</v>
      </c>
      <c r="DF363" s="15" t="s">
        <v>14</v>
      </c>
      <c r="DG363" s="15" t="s">
        <v>14</v>
      </c>
      <c r="DH363" s="15" t="s">
        <v>14</v>
      </c>
      <c r="DI363" s="15" t="s">
        <v>14</v>
      </c>
      <c r="DJ363" s="15" t="s">
        <v>14</v>
      </c>
      <c r="DK363" s="15" t="s">
        <v>14</v>
      </c>
      <c r="DL363" s="15" t="s">
        <v>14</v>
      </c>
      <c r="DM363" s="15" t="s">
        <v>14</v>
      </c>
      <c r="DN363" s="15" t="s">
        <v>14</v>
      </c>
      <c r="DO363" s="15" t="s">
        <v>14</v>
      </c>
      <c r="DP363" s="15" t="s">
        <v>14</v>
      </c>
      <c r="DQ363" s="15" t="s">
        <v>14</v>
      </c>
      <c r="DR363" s="15" t="s">
        <v>14</v>
      </c>
      <c r="DS363" s="15" t="s">
        <v>14</v>
      </c>
      <c r="DT363" s="15" t="s">
        <v>14</v>
      </c>
      <c r="DU363" s="15" t="s">
        <v>14</v>
      </c>
      <c r="DV363" s="15" t="s">
        <v>14</v>
      </c>
      <c r="DW363" s="15" t="s">
        <v>14</v>
      </c>
      <c r="DX363" s="15" t="s">
        <v>14</v>
      </c>
      <c r="DY363" s="15" t="s">
        <v>14</v>
      </c>
      <c r="DZ363" s="15" t="s">
        <v>14</v>
      </c>
      <c r="EA363" s="15" t="s">
        <v>14</v>
      </c>
      <c r="EB363" s="15" t="s">
        <v>14</v>
      </c>
      <c r="EC363" s="15" t="s">
        <v>14</v>
      </c>
      <c r="ED363" s="15" t="s">
        <v>14</v>
      </c>
      <c r="EE363" s="15" t="s">
        <v>14</v>
      </c>
      <c r="EF363" s="15" t="s">
        <v>14</v>
      </c>
      <c r="EG363" s="15" t="s">
        <v>14</v>
      </c>
      <c r="EH363" s="15" t="s">
        <v>14</v>
      </c>
      <c r="EI363" s="15" t="s">
        <v>14</v>
      </c>
      <c r="EJ363" s="15" t="s">
        <v>14</v>
      </c>
      <c r="EK363" s="15" t="s">
        <v>14</v>
      </c>
      <c r="EL363" s="15" t="s">
        <v>14</v>
      </c>
      <c r="EM363" s="15" t="s">
        <v>14</v>
      </c>
      <c r="EN363" s="15" t="s">
        <v>14</v>
      </c>
      <c r="EO363" s="15" t="s">
        <v>14</v>
      </c>
      <c r="EP363" s="15" t="s">
        <v>14</v>
      </c>
      <c r="EQ363" s="15" t="s">
        <v>14</v>
      </c>
      <c r="ER363" s="15" t="s">
        <v>14</v>
      </c>
      <c r="ES363" s="15" t="s">
        <v>14</v>
      </c>
      <c r="ET363" s="15" t="s">
        <v>14</v>
      </c>
      <c r="EU363" s="15" t="s">
        <v>14</v>
      </c>
      <c r="EV363" s="15" t="s">
        <v>14</v>
      </c>
      <c r="EW363" s="15" t="s">
        <v>14</v>
      </c>
      <c r="EX363" s="15">
        <v>2.8332999999999999</v>
      </c>
      <c r="EY363" s="15" t="s">
        <v>14</v>
      </c>
      <c r="EZ363" s="15" t="s">
        <v>14</v>
      </c>
      <c r="FA363" s="15" t="s">
        <v>14</v>
      </c>
      <c r="FB363" s="15" t="s">
        <v>14</v>
      </c>
      <c r="FC363" s="15" t="s">
        <v>14</v>
      </c>
      <c r="FD363" s="15" t="s">
        <v>14</v>
      </c>
      <c r="FE363" s="15" t="s">
        <v>14</v>
      </c>
      <c r="FF363" s="15" t="s">
        <v>14</v>
      </c>
      <c r="FG363" s="15" t="s">
        <v>14</v>
      </c>
      <c r="FH363" s="15" t="s">
        <v>14</v>
      </c>
      <c r="FI363" s="15" t="s">
        <v>14</v>
      </c>
      <c r="FJ363" s="15" t="s">
        <v>14</v>
      </c>
      <c r="FK363" s="15" t="s">
        <v>14</v>
      </c>
      <c r="FL363" s="15" t="s">
        <v>14</v>
      </c>
      <c r="FM363" s="15"/>
      <c r="FN363" s="15" t="s">
        <v>14</v>
      </c>
      <c r="FO363" s="15" t="s">
        <v>14</v>
      </c>
      <c r="FP363" s="15" t="s">
        <v>14</v>
      </c>
      <c r="FQ363" s="15" t="s">
        <v>14</v>
      </c>
      <c r="FR363" s="15" t="s">
        <v>14</v>
      </c>
      <c r="FS363" s="15" t="s">
        <v>14</v>
      </c>
      <c r="FT363" s="15" t="s">
        <v>14</v>
      </c>
      <c r="FU363" s="15" t="s">
        <v>14</v>
      </c>
      <c r="FV363" s="15" t="s">
        <v>14</v>
      </c>
      <c r="FW363" s="15" t="s">
        <v>14</v>
      </c>
      <c r="FX363" s="15" t="s">
        <v>14</v>
      </c>
      <c r="FY363" s="15" t="s">
        <v>14</v>
      </c>
      <c r="FZ363" s="15" t="s">
        <v>14</v>
      </c>
      <c r="GA363" s="15" t="s">
        <v>14</v>
      </c>
      <c r="GB363" s="15" t="s">
        <v>14</v>
      </c>
      <c r="GC363" s="15" t="s">
        <v>14</v>
      </c>
      <c r="GD363" s="15" t="s">
        <v>14</v>
      </c>
      <c r="GE363" s="15" t="s">
        <v>14</v>
      </c>
      <c r="GF363" s="15" t="s">
        <v>14</v>
      </c>
      <c r="GG363" s="15" t="s">
        <v>14</v>
      </c>
      <c r="GH363" s="15" t="s">
        <v>14</v>
      </c>
      <c r="GI363" s="70" t="str">
        <f t="shared" si="350"/>
        <v>-</v>
      </c>
      <c r="GJ363" s="70">
        <f t="shared" si="347"/>
        <v>2.8332999999999999</v>
      </c>
      <c r="GK363" s="70">
        <f>AVERAGE(BE363:DD363)</f>
        <v>1.0885941176470588</v>
      </c>
      <c r="GL363" s="70">
        <f t="shared" si="349"/>
        <v>1.6467100000000001</v>
      </c>
      <c r="GM363" s="44"/>
      <c r="GN363" s="44"/>
      <c r="GO363" s="44"/>
      <c r="GP363" s="44"/>
    </row>
    <row r="364" spans="2:198" ht="32.25" customHeight="1" x14ac:dyDescent="0.3">
      <c r="B364" s="3" t="s">
        <v>129</v>
      </c>
      <c r="C364" s="3" t="s">
        <v>14</v>
      </c>
      <c r="D364" s="15" t="s">
        <v>14</v>
      </c>
      <c r="E364" s="15" t="s">
        <v>14</v>
      </c>
      <c r="F364" s="15" t="s">
        <v>14</v>
      </c>
      <c r="G364" s="15" t="s">
        <v>14</v>
      </c>
      <c r="H364" s="15" t="s">
        <v>14</v>
      </c>
      <c r="I364" s="15" t="s">
        <v>14</v>
      </c>
      <c r="J364" s="15" t="s">
        <v>14</v>
      </c>
      <c r="K364" s="15" t="s">
        <v>14</v>
      </c>
      <c r="L364" s="15" t="s">
        <v>14</v>
      </c>
      <c r="M364" s="15" t="s">
        <v>14</v>
      </c>
      <c r="N364" s="15" t="s">
        <v>14</v>
      </c>
      <c r="O364" s="15" t="s">
        <v>14</v>
      </c>
      <c r="P364" s="15" t="s">
        <v>14</v>
      </c>
      <c r="Q364" s="15" t="s">
        <v>14</v>
      </c>
      <c r="R364" s="15" t="s">
        <v>14</v>
      </c>
      <c r="S364" s="15" t="s">
        <v>14</v>
      </c>
      <c r="T364" s="15" t="s">
        <v>14</v>
      </c>
      <c r="U364" s="15" t="s">
        <v>14</v>
      </c>
      <c r="V364" s="15" t="s">
        <v>14</v>
      </c>
      <c r="W364" s="15" t="s">
        <v>14</v>
      </c>
      <c r="X364" s="15" t="s">
        <v>14</v>
      </c>
      <c r="Y364" s="15" t="s">
        <v>14</v>
      </c>
      <c r="Z364" s="15" t="s">
        <v>14</v>
      </c>
      <c r="AA364" s="15" t="s">
        <v>14</v>
      </c>
      <c r="AB364" s="15" t="s">
        <v>14</v>
      </c>
      <c r="AC364" s="15" t="s">
        <v>14</v>
      </c>
      <c r="AD364" s="15" t="s">
        <v>14</v>
      </c>
      <c r="AE364" s="15" t="s">
        <v>14</v>
      </c>
      <c r="AF364" s="15" t="s">
        <v>14</v>
      </c>
      <c r="AG364" s="15" t="s">
        <v>14</v>
      </c>
      <c r="AH364" s="15" t="s">
        <v>14</v>
      </c>
      <c r="AI364" s="15" t="s">
        <v>14</v>
      </c>
      <c r="AJ364" s="15" t="s">
        <v>14</v>
      </c>
      <c r="AK364" s="15" t="s">
        <v>14</v>
      </c>
      <c r="AL364" s="15" t="s">
        <v>14</v>
      </c>
      <c r="AM364" s="15" t="s">
        <v>14</v>
      </c>
      <c r="AN364" s="15" t="s">
        <v>14</v>
      </c>
      <c r="AO364" s="15" t="s">
        <v>14</v>
      </c>
      <c r="AP364" s="15" t="s">
        <v>14</v>
      </c>
      <c r="AQ364" s="15" t="s">
        <v>14</v>
      </c>
      <c r="AR364" s="15" t="s">
        <v>14</v>
      </c>
      <c r="AS364" s="15" t="s">
        <v>14</v>
      </c>
      <c r="AT364" s="15" t="s">
        <v>14</v>
      </c>
      <c r="AU364" s="15" t="s">
        <v>14</v>
      </c>
      <c r="AV364" s="15" t="s">
        <v>14</v>
      </c>
      <c r="AW364" s="15" t="s">
        <v>14</v>
      </c>
      <c r="AX364" s="15" t="s">
        <v>14</v>
      </c>
      <c r="AY364" s="15" t="s">
        <v>14</v>
      </c>
      <c r="AZ364" s="15" t="s">
        <v>14</v>
      </c>
      <c r="BA364" s="15" t="s">
        <v>14</v>
      </c>
      <c r="BB364" s="15" t="s">
        <v>14</v>
      </c>
      <c r="BC364" s="15" t="s">
        <v>14</v>
      </c>
      <c r="BD364" s="15" t="s">
        <v>14</v>
      </c>
      <c r="BE364" s="15" t="s">
        <v>14</v>
      </c>
      <c r="BF364" s="15" t="s">
        <v>14</v>
      </c>
      <c r="BG364" s="15" t="s">
        <v>14</v>
      </c>
      <c r="BH364" s="15" t="s">
        <v>14</v>
      </c>
      <c r="BI364" s="15" t="s">
        <v>14</v>
      </c>
      <c r="BJ364" s="15" t="s">
        <v>14</v>
      </c>
      <c r="BK364" s="15" t="s">
        <v>14</v>
      </c>
      <c r="BL364" s="15" t="s">
        <v>14</v>
      </c>
      <c r="BM364" s="15" t="s">
        <v>14</v>
      </c>
      <c r="BN364" s="15" t="s">
        <v>14</v>
      </c>
      <c r="BO364" s="15" t="s">
        <v>14</v>
      </c>
      <c r="BP364" s="15" t="s">
        <v>14</v>
      </c>
      <c r="BQ364" s="15" t="s">
        <v>14</v>
      </c>
      <c r="BR364" s="15" t="s">
        <v>14</v>
      </c>
      <c r="BS364" s="15" t="s">
        <v>14</v>
      </c>
      <c r="BT364" s="15" t="s">
        <v>14</v>
      </c>
      <c r="BU364" s="15" t="s">
        <v>14</v>
      </c>
      <c r="BV364" s="15" t="s">
        <v>14</v>
      </c>
      <c r="BW364" s="15" t="s">
        <v>14</v>
      </c>
      <c r="BX364" s="15" t="s">
        <v>14</v>
      </c>
      <c r="BY364" s="15" t="s">
        <v>14</v>
      </c>
      <c r="BZ364" s="15" t="s">
        <v>14</v>
      </c>
      <c r="CA364" s="15" t="s">
        <v>14</v>
      </c>
      <c r="CB364" s="15" t="s">
        <v>14</v>
      </c>
      <c r="CC364" s="15" t="s">
        <v>14</v>
      </c>
      <c r="CD364" s="15" t="s">
        <v>14</v>
      </c>
      <c r="CE364" s="15" t="s">
        <v>14</v>
      </c>
      <c r="CF364" s="15" t="s">
        <v>14</v>
      </c>
      <c r="CG364" s="15" t="s">
        <v>14</v>
      </c>
      <c r="CH364" s="15" t="s">
        <v>14</v>
      </c>
      <c r="CI364" s="15" t="s">
        <v>14</v>
      </c>
      <c r="CJ364" s="15" t="s">
        <v>14</v>
      </c>
      <c r="CK364" s="15" t="s">
        <v>14</v>
      </c>
      <c r="CL364" s="15" t="s">
        <v>14</v>
      </c>
      <c r="CM364" s="15" t="s">
        <v>14</v>
      </c>
      <c r="CN364" s="15" t="s">
        <v>14</v>
      </c>
      <c r="CO364" s="15" t="s">
        <v>14</v>
      </c>
      <c r="CP364" s="15" t="s">
        <v>14</v>
      </c>
      <c r="CQ364" s="15" t="s">
        <v>14</v>
      </c>
      <c r="CR364" s="15" t="s">
        <v>14</v>
      </c>
      <c r="CS364" s="15" t="s">
        <v>14</v>
      </c>
      <c r="CT364" s="15" t="s">
        <v>14</v>
      </c>
      <c r="CU364" s="15" t="s">
        <v>14</v>
      </c>
      <c r="CV364" s="15" t="s">
        <v>14</v>
      </c>
      <c r="CW364" s="15" t="s">
        <v>14</v>
      </c>
      <c r="CX364" s="15" t="s">
        <v>14</v>
      </c>
      <c r="CY364" s="15" t="s">
        <v>14</v>
      </c>
      <c r="CZ364" s="15" t="s">
        <v>14</v>
      </c>
      <c r="DA364" s="15" t="s">
        <v>14</v>
      </c>
      <c r="DB364" s="15" t="s">
        <v>14</v>
      </c>
      <c r="DC364" s="15" t="s">
        <v>14</v>
      </c>
      <c r="DD364" s="15" t="s">
        <v>14</v>
      </c>
      <c r="DE364" s="15" t="s">
        <v>14</v>
      </c>
      <c r="DF364" s="15" t="s">
        <v>14</v>
      </c>
      <c r="DG364" s="15" t="s">
        <v>14</v>
      </c>
      <c r="DH364" s="15" t="s">
        <v>14</v>
      </c>
      <c r="DI364" s="15" t="s">
        <v>14</v>
      </c>
      <c r="DJ364" s="15" t="s">
        <v>14</v>
      </c>
      <c r="DK364" s="15" t="s">
        <v>14</v>
      </c>
      <c r="DL364" s="15" t="s">
        <v>14</v>
      </c>
      <c r="DM364" s="15" t="s">
        <v>14</v>
      </c>
      <c r="DN364" s="15" t="s">
        <v>14</v>
      </c>
      <c r="DO364" s="15" t="s">
        <v>14</v>
      </c>
      <c r="DP364" s="15" t="s">
        <v>14</v>
      </c>
      <c r="DQ364" s="15" t="s">
        <v>14</v>
      </c>
      <c r="DR364" s="15" t="s">
        <v>14</v>
      </c>
      <c r="DS364" s="15" t="s">
        <v>14</v>
      </c>
      <c r="DT364" s="15" t="s">
        <v>14</v>
      </c>
      <c r="DU364" s="15" t="s">
        <v>14</v>
      </c>
      <c r="DV364" s="15" t="s">
        <v>14</v>
      </c>
      <c r="DW364" s="15" t="s">
        <v>14</v>
      </c>
      <c r="DX364" s="15" t="s">
        <v>14</v>
      </c>
      <c r="DY364" s="15" t="s">
        <v>14</v>
      </c>
      <c r="DZ364" s="15" t="s">
        <v>14</v>
      </c>
      <c r="EA364" s="15" t="s">
        <v>14</v>
      </c>
      <c r="EB364" s="15" t="s">
        <v>14</v>
      </c>
      <c r="EC364" s="15" t="s">
        <v>14</v>
      </c>
      <c r="ED364" s="15" t="s">
        <v>14</v>
      </c>
      <c r="EE364" s="15" t="s">
        <v>14</v>
      </c>
      <c r="EF364" s="15" t="s">
        <v>14</v>
      </c>
      <c r="EG364" s="15" t="s">
        <v>14</v>
      </c>
      <c r="EH364" s="15" t="s">
        <v>14</v>
      </c>
      <c r="EI364" s="15" t="s">
        <v>14</v>
      </c>
      <c r="EJ364" s="15" t="s">
        <v>14</v>
      </c>
      <c r="EK364" s="15" t="s">
        <v>14</v>
      </c>
      <c r="EL364" s="15" t="s">
        <v>14</v>
      </c>
      <c r="EM364" s="15" t="s">
        <v>14</v>
      </c>
      <c r="EN364" s="15" t="s">
        <v>14</v>
      </c>
      <c r="EO364" s="15" t="s">
        <v>14</v>
      </c>
      <c r="EP364" s="15" t="s">
        <v>14</v>
      </c>
      <c r="EQ364" s="15" t="s">
        <v>14</v>
      </c>
      <c r="ER364" s="15" t="s">
        <v>14</v>
      </c>
      <c r="ES364" s="15" t="s">
        <v>14</v>
      </c>
      <c r="ET364" s="15" t="s">
        <v>14</v>
      </c>
      <c r="EU364" s="15" t="s">
        <v>14</v>
      </c>
      <c r="EV364" s="15" t="s">
        <v>14</v>
      </c>
      <c r="EW364" s="15" t="s">
        <v>14</v>
      </c>
      <c r="EX364" s="15" t="s">
        <v>14</v>
      </c>
      <c r="EY364" s="15" t="s">
        <v>14</v>
      </c>
      <c r="EZ364" s="15" t="s">
        <v>14</v>
      </c>
      <c r="FA364" s="15" t="s">
        <v>14</v>
      </c>
      <c r="FB364" s="15" t="s">
        <v>14</v>
      </c>
      <c r="FC364" s="15" t="s">
        <v>14</v>
      </c>
      <c r="FD364" s="15" t="s">
        <v>14</v>
      </c>
      <c r="FE364" s="15">
        <v>2</v>
      </c>
      <c r="FF364" s="15">
        <v>1</v>
      </c>
      <c r="FG364" s="15">
        <v>0</v>
      </c>
      <c r="FH364" s="15">
        <v>1</v>
      </c>
      <c r="FI364" s="15">
        <v>1.75</v>
      </c>
      <c r="FJ364" s="15">
        <v>1.4</v>
      </c>
      <c r="FK364" s="15">
        <v>1.1666000000000001</v>
      </c>
      <c r="FL364" s="15">
        <v>2</v>
      </c>
      <c r="FM364" s="15">
        <v>0.33329999999999999</v>
      </c>
      <c r="FN364" s="15">
        <v>0.83330000000000004</v>
      </c>
      <c r="FO364" s="15">
        <v>0.5</v>
      </c>
      <c r="FP364" s="15">
        <v>0.33329999999999999</v>
      </c>
      <c r="FQ364" s="15">
        <v>0.2</v>
      </c>
      <c r="FR364" s="15">
        <v>1</v>
      </c>
      <c r="FS364" s="15">
        <v>1</v>
      </c>
      <c r="FT364" s="15">
        <v>1.8</v>
      </c>
      <c r="FU364" s="15">
        <v>1.5</v>
      </c>
      <c r="FV364" s="15" t="s">
        <v>14</v>
      </c>
      <c r="FW364" s="15">
        <v>1.8571</v>
      </c>
      <c r="FX364" s="15">
        <v>0.66659999999999997</v>
      </c>
      <c r="FY364" s="15">
        <v>1</v>
      </c>
      <c r="FZ364" s="15">
        <v>1.3332999999999999</v>
      </c>
      <c r="GA364" s="15">
        <v>0.25</v>
      </c>
      <c r="GB364" s="15">
        <v>1.5</v>
      </c>
      <c r="GC364" s="15">
        <v>1</v>
      </c>
      <c r="GD364" s="15">
        <v>0</v>
      </c>
      <c r="GE364" s="15">
        <v>0</v>
      </c>
      <c r="GF364" s="15">
        <v>0</v>
      </c>
      <c r="GG364" s="15">
        <v>0.25</v>
      </c>
      <c r="GH364" s="15">
        <v>0</v>
      </c>
      <c r="GI364" s="70">
        <f t="shared" si="350"/>
        <v>0.88529310344827572</v>
      </c>
      <c r="GJ364" s="70"/>
      <c r="GK364" s="70"/>
      <c r="GL364" s="70"/>
      <c r="GM364" s="44"/>
      <c r="GN364" s="44"/>
      <c r="GO364" s="44"/>
      <c r="GP364" s="44"/>
    </row>
    <row r="365" spans="2:198" ht="32.25" customHeight="1" x14ac:dyDescent="0.3">
      <c r="B365" s="3" t="s">
        <v>130</v>
      </c>
      <c r="C365" s="3" t="s">
        <v>14</v>
      </c>
      <c r="D365" s="15" t="s">
        <v>14</v>
      </c>
      <c r="E365" s="15" t="s">
        <v>14</v>
      </c>
      <c r="F365" s="15" t="s">
        <v>14</v>
      </c>
      <c r="G365" s="15" t="s">
        <v>14</v>
      </c>
      <c r="H365" s="15" t="s">
        <v>14</v>
      </c>
      <c r="I365" s="15" t="s">
        <v>14</v>
      </c>
      <c r="J365" s="15" t="s">
        <v>14</v>
      </c>
      <c r="K365" s="15" t="s">
        <v>14</v>
      </c>
      <c r="L365" s="15" t="s">
        <v>14</v>
      </c>
      <c r="M365" s="15" t="s">
        <v>14</v>
      </c>
      <c r="N365" s="15" t="s">
        <v>14</v>
      </c>
      <c r="O365" s="15" t="s">
        <v>14</v>
      </c>
      <c r="P365" s="15" t="s">
        <v>14</v>
      </c>
      <c r="Q365" s="15" t="s">
        <v>14</v>
      </c>
      <c r="R365" s="15" t="s">
        <v>14</v>
      </c>
      <c r="S365" s="15" t="s">
        <v>14</v>
      </c>
      <c r="T365" s="15" t="s">
        <v>14</v>
      </c>
      <c r="U365" s="15" t="s">
        <v>14</v>
      </c>
      <c r="V365" s="15" t="s">
        <v>14</v>
      </c>
      <c r="W365" s="15" t="s">
        <v>14</v>
      </c>
      <c r="X365" s="15" t="s">
        <v>14</v>
      </c>
      <c r="Y365" s="15" t="s">
        <v>14</v>
      </c>
      <c r="Z365" s="15" t="s">
        <v>14</v>
      </c>
      <c r="AA365" s="15" t="s">
        <v>14</v>
      </c>
      <c r="AB365" s="15" t="s">
        <v>14</v>
      </c>
      <c r="AC365" s="15" t="s">
        <v>14</v>
      </c>
      <c r="AD365" s="15" t="s">
        <v>14</v>
      </c>
      <c r="AE365" s="15" t="s">
        <v>14</v>
      </c>
      <c r="AF365" s="15" t="s">
        <v>14</v>
      </c>
      <c r="AG365" s="15" t="s">
        <v>14</v>
      </c>
      <c r="AH365" s="15" t="s">
        <v>14</v>
      </c>
      <c r="AI365" s="15" t="s">
        <v>14</v>
      </c>
      <c r="AJ365" s="15" t="s">
        <v>14</v>
      </c>
      <c r="AK365" s="15" t="s">
        <v>14</v>
      </c>
      <c r="AL365" s="15" t="s">
        <v>14</v>
      </c>
      <c r="AM365" s="15" t="s">
        <v>14</v>
      </c>
      <c r="AN365" s="15" t="s">
        <v>14</v>
      </c>
      <c r="AO365" s="15" t="s">
        <v>14</v>
      </c>
      <c r="AP365" s="15" t="s">
        <v>14</v>
      </c>
      <c r="AQ365" s="15" t="s">
        <v>14</v>
      </c>
      <c r="AR365" s="15" t="s">
        <v>14</v>
      </c>
      <c r="AS365" s="15" t="s">
        <v>14</v>
      </c>
      <c r="AT365" s="15" t="s">
        <v>14</v>
      </c>
      <c r="AU365" s="15" t="s">
        <v>14</v>
      </c>
      <c r="AV365" s="15" t="s">
        <v>14</v>
      </c>
      <c r="AW365" s="15" t="s">
        <v>14</v>
      </c>
      <c r="AX365" s="15" t="s">
        <v>14</v>
      </c>
      <c r="AY365" s="15" t="s">
        <v>14</v>
      </c>
      <c r="AZ365" s="15" t="s">
        <v>14</v>
      </c>
      <c r="BA365" s="15" t="s">
        <v>14</v>
      </c>
      <c r="BB365" s="15" t="s">
        <v>14</v>
      </c>
      <c r="BC365" s="15" t="s">
        <v>14</v>
      </c>
      <c r="BD365" s="15" t="s">
        <v>14</v>
      </c>
      <c r="BE365" s="15" t="s">
        <v>14</v>
      </c>
      <c r="BF365" s="15" t="s">
        <v>14</v>
      </c>
      <c r="BG365" s="15" t="s">
        <v>14</v>
      </c>
      <c r="BH365" s="15" t="s">
        <v>14</v>
      </c>
      <c r="BI365" s="15" t="s">
        <v>14</v>
      </c>
      <c r="BJ365" s="15" t="s">
        <v>14</v>
      </c>
      <c r="BK365" s="15" t="s">
        <v>14</v>
      </c>
      <c r="BL365" s="15" t="s">
        <v>14</v>
      </c>
      <c r="BM365" s="15" t="s">
        <v>14</v>
      </c>
      <c r="BN365" s="15" t="s">
        <v>14</v>
      </c>
      <c r="BO365" s="15" t="s">
        <v>14</v>
      </c>
      <c r="BP365" s="15" t="s">
        <v>14</v>
      </c>
      <c r="BQ365" s="15" t="s">
        <v>14</v>
      </c>
      <c r="BR365" s="15" t="s">
        <v>14</v>
      </c>
      <c r="BS365" s="15" t="s">
        <v>14</v>
      </c>
      <c r="BT365" s="15" t="s">
        <v>14</v>
      </c>
      <c r="BU365" s="15" t="s">
        <v>14</v>
      </c>
      <c r="BV365" s="15" t="s">
        <v>14</v>
      </c>
      <c r="BW365" s="15" t="s">
        <v>14</v>
      </c>
      <c r="BX365" s="15" t="s">
        <v>14</v>
      </c>
      <c r="BY365" s="15" t="s">
        <v>14</v>
      </c>
      <c r="BZ365" s="15" t="s">
        <v>14</v>
      </c>
      <c r="CA365" s="15" t="s">
        <v>14</v>
      </c>
      <c r="CB365" s="15" t="s">
        <v>14</v>
      </c>
      <c r="CC365" s="15" t="s">
        <v>14</v>
      </c>
      <c r="CD365" s="15" t="s">
        <v>14</v>
      </c>
      <c r="CE365" s="15" t="s">
        <v>14</v>
      </c>
      <c r="CF365" s="15" t="s">
        <v>14</v>
      </c>
      <c r="CG365" s="15" t="s">
        <v>14</v>
      </c>
      <c r="CH365" s="15" t="s">
        <v>14</v>
      </c>
      <c r="CI365" s="15" t="s">
        <v>14</v>
      </c>
      <c r="CJ365" s="15" t="s">
        <v>14</v>
      </c>
      <c r="CK365" s="15" t="s">
        <v>14</v>
      </c>
      <c r="CL365" s="15" t="s">
        <v>14</v>
      </c>
      <c r="CM365" s="15" t="s">
        <v>14</v>
      </c>
      <c r="CN365" s="15" t="s">
        <v>14</v>
      </c>
      <c r="CO365" s="15" t="s">
        <v>14</v>
      </c>
      <c r="CP365" s="15" t="s">
        <v>14</v>
      </c>
      <c r="CQ365" s="15" t="s">
        <v>14</v>
      </c>
      <c r="CR365" s="15" t="s">
        <v>14</v>
      </c>
      <c r="CS365" s="15" t="s">
        <v>14</v>
      </c>
      <c r="CT365" s="15" t="s">
        <v>14</v>
      </c>
      <c r="CU365" s="15" t="s">
        <v>14</v>
      </c>
      <c r="CV365" s="15" t="s">
        <v>14</v>
      </c>
      <c r="CW365" s="15" t="s">
        <v>14</v>
      </c>
      <c r="CX365" s="15" t="s">
        <v>14</v>
      </c>
      <c r="CY365" s="15" t="s">
        <v>14</v>
      </c>
      <c r="CZ365" s="15" t="s">
        <v>14</v>
      </c>
      <c r="DA365" s="15" t="s">
        <v>14</v>
      </c>
      <c r="DB365" s="15" t="s">
        <v>14</v>
      </c>
      <c r="DC365" s="15" t="s">
        <v>14</v>
      </c>
      <c r="DD365" s="15" t="s">
        <v>14</v>
      </c>
      <c r="DE365" s="15" t="s">
        <v>14</v>
      </c>
      <c r="DF365" s="15" t="s">
        <v>14</v>
      </c>
      <c r="DG365" s="15" t="s">
        <v>14</v>
      </c>
      <c r="DH365" s="15" t="s">
        <v>14</v>
      </c>
      <c r="DI365" s="15" t="s">
        <v>14</v>
      </c>
      <c r="DJ365" s="15" t="s">
        <v>14</v>
      </c>
      <c r="DK365" s="15" t="s">
        <v>14</v>
      </c>
      <c r="DL365" s="15" t="s">
        <v>14</v>
      </c>
      <c r="DM365" s="15" t="s">
        <v>14</v>
      </c>
      <c r="DN365" s="15" t="s">
        <v>14</v>
      </c>
      <c r="DO365" s="15" t="s">
        <v>14</v>
      </c>
      <c r="DP365" s="15" t="s">
        <v>14</v>
      </c>
      <c r="DQ365" s="15" t="s">
        <v>14</v>
      </c>
      <c r="DR365" s="15" t="s">
        <v>14</v>
      </c>
      <c r="DS365" s="15" t="s">
        <v>14</v>
      </c>
      <c r="DT365" s="15" t="s">
        <v>14</v>
      </c>
      <c r="DU365" s="15" t="s">
        <v>14</v>
      </c>
      <c r="DV365" s="15" t="s">
        <v>14</v>
      </c>
      <c r="DW365" s="15" t="s">
        <v>14</v>
      </c>
      <c r="DX365" s="15" t="s">
        <v>14</v>
      </c>
      <c r="DY365" s="15" t="s">
        <v>14</v>
      </c>
      <c r="DZ365" s="15" t="s">
        <v>14</v>
      </c>
      <c r="EA365" s="15" t="s">
        <v>14</v>
      </c>
      <c r="EB365" s="15" t="s">
        <v>14</v>
      </c>
      <c r="EC365" s="15" t="s">
        <v>14</v>
      </c>
      <c r="ED365" s="15" t="s">
        <v>14</v>
      </c>
      <c r="EE365" s="15" t="s">
        <v>14</v>
      </c>
      <c r="EF365" s="15" t="s">
        <v>14</v>
      </c>
      <c r="EG365" s="15" t="s">
        <v>14</v>
      </c>
      <c r="EH365" s="15" t="s">
        <v>14</v>
      </c>
      <c r="EI365" s="15" t="s">
        <v>14</v>
      </c>
      <c r="EJ365" s="15" t="s">
        <v>14</v>
      </c>
      <c r="EK365" s="15" t="s">
        <v>14</v>
      </c>
      <c r="EL365" s="15" t="s">
        <v>14</v>
      </c>
      <c r="EM365" s="15" t="s">
        <v>14</v>
      </c>
      <c r="EN365" s="15" t="s">
        <v>14</v>
      </c>
      <c r="EO365" s="15" t="s">
        <v>14</v>
      </c>
      <c r="EP365" s="15" t="s">
        <v>14</v>
      </c>
      <c r="EQ365" s="15" t="s">
        <v>14</v>
      </c>
      <c r="ER365" s="15" t="s">
        <v>14</v>
      </c>
      <c r="ES365" s="15" t="s">
        <v>14</v>
      </c>
      <c r="ET365" s="15" t="s">
        <v>14</v>
      </c>
      <c r="EU365" s="15" t="s">
        <v>14</v>
      </c>
      <c r="EV365" s="15" t="s">
        <v>14</v>
      </c>
      <c r="EW365" s="15" t="s">
        <v>14</v>
      </c>
      <c r="EX365" s="15" t="s">
        <v>14</v>
      </c>
      <c r="EY365" s="15" t="s">
        <v>14</v>
      </c>
      <c r="EZ365" s="15" t="s">
        <v>14</v>
      </c>
      <c r="FA365" s="15" t="s">
        <v>14</v>
      </c>
      <c r="FB365" s="15" t="s">
        <v>14</v>
      </c>
      <c r="FC365" s="15" t="s">
        <v>14</v>
      </c>
      <c r="FD365" s="15" t="s">
        <v>14</v>
      </c>
      <c r="FE365" s="15" t="s">
        <v>14</v>
      </c>
      <c r="FF365" s="15">
        <v>0.66659999999999997</v>
      </c>
      <c r="FG365" s="15">
        <v>0</v>
      </c>
      <c r="FH365" s="15">
        <v>1.3332999999999999</v>
      </c>
      <c r="FI365" s="15">
        <v>0</v>
      </c>
      <c r="FJ365" s="15">
        <v>0</v>
      </c>
      <c r="FK365" s="15">
        <v>0.75</v>
      </c>
      <c r="FL365" s="15">
        <v>0.66659999999999997</v>
      </c>
      <c r="FM365" s="15">
        <v>0</v>
      </c>
      <c r="FN365" s="15">
        <v>0</v>
      </c>
      <c r="FO365" s="15">
        <v>0</v>
      </c>
      <c r="FP365" s="15">
        <v>1.6666000000000001</v>
      </c>
      <c r="FQ365" s="15">
        <v>0</v>
      </c>
      <c r="FR365" s="15">
        <v>1</v>
      </c>
      <c r="FS365" s="15">
        <v>1.5</v>
      </c>
      <c r="FT365" s="15" t="s">
        <v>14</v>
      </c>
      <c r="FU365" s="15">
        <v>0.33329999999999999</v>
      </c>
      <c r="FV365" s="15" t="s">
        <v>14</v>
      </c>
      <c r="FW365" s="15">
        <v>0</v>
      </c>
      <c r="FX365" s="15">
        <v>0</v>
      </c>
      <c r="FY365" s="15">
        <v>1</v>
      </c>
      <c r="FZ365" s="15">
        <v>2.5</v>
      </c>
      <c r="GA365" s="15" t="s">
        <v>14</v>
      </c>
      <c r="GB365" s="15">
        <v>2</v>
      </c>
      <c r="GC365" s="15">
        <v>1</v>
      </c>
      <c r="GD365" s="15">
        <v>2</v>
      </c>
      <c r="GE365" s="15">
        <v>0.5</v>
      </c>
      <c r="GF365" s="15" t="s">
        <v>14</v>
      </c>
      <c r="GG365" s="15" t="s">
        <v>14</v>
      </c>
      <c r="GH365" s="15" t="s">
        <v>14</v>
      </c>
      <c r="GI365" s="70">
        <f t="shared" si="350"/>
        <v>0.73549565217391299</v>
      </c>
      <c r="GJ365" s="70"/>
      <c r="GK365" s="70"/>
      <c r="GL365" s="70"/>
      <c r="GM365" s="44"/>
      <c r="GN365" s="44"/>
      <c r="GO365" s="44"/>
      <c r="GP365" s="44"/>
    </row>
    <row r="366" spans="2:198" ht="32.25" customHeight="1" x14ac:dyDescent="0.3">
      <c r="B366" s="3" t="s">
        <v>131</v>
      </c>
      <c r="C366" s="3" t="s">
        <v>14</v>
      </c>
      <c r="D366" s="15" t="s">
        <v>14</v>
      </c>
      <c r="E366" s="15" t="s">
        <v>14</v>
      </c>
      <c r="F366" s="15" t="s">
        <v>14</v>
      </c>
      <c r="G366" s="15" t="s">
        <v>14</v>
      </c>
      <c r="H366" s="15" t="s">
        <v>14</v>
      </c>
      <c r="I366" s="15" t="s">
        <v>14</v>
      </c>
      <c r="J366" s="15" t="s">
        <v>14</v>
      </c>
      <c r="K366" s="15" t="s">
        <v>14</v>
      </c>
      <c r="L366" s="15" t="s">
        <v>14</v>
      </c>
      <c r="M366" s="15" t="s">
        <v>14</v>
      </c>
      <c r="N366" s="15" t="s">
        <v>14</v>
      </c>
      <c r="O366" s="15" t="s">
        <v>14</v>
      </c>
      <c r="P366" s="15" t="s">
        <v>14</v>
      </c>
      <c r="Q366" s="15" t="s">
        <v>14</v>
      </c>
      <c r="R366" s="15" t="s">
        <v>14</v>
      </c>
      <c r="S366" s="15" t="s">
        <v>14</v>
      </c>
      <c r="T366" s="15" t="s">
        <v>14</v>
      </c>
      <c r="U366" s="15" t="s">
        <v>14</v>
      </c>
      <c r="V366" s="15" t="s">
        <v>14</v>
      </c>
      <c r="W366" s="15" t="s">
        <v>14</v>
      </c>
      <c r="X366" s="15" t="s">
        <v>14</v>
      </c>
      <c r="Y366" s="15" t="s">
        <v>14</v>
      </c>
      <c r="Z366" s="15" t="s">
        <v>14</v>
      </c>
      <c r="AA366" s="15" t="s">
        <v>14</v>
      </c>
      <c r="AB366" s="15" t="s">
        <v>14</v>
      </c>
      <c r="AC366" s="15" t="s">
        <v>14</v>
      </c>
      <c r="AD366" s="15" t="s">
        <v>14</v>
      </c>
      <c r="AE366" s="15" t="s">
        <v>14</v>
      </c>
      <c r="AF366" s="15" t="s">
        <v>14</v>
      </c>
      <c r="AG366" s="15" t="s">
        <v>14</v>
      </c>
      <c r="AH366" s="15" t="s">
        <v>14</v>
      </c>
      <c r="AI366" s="15" t="s">
        <v>14</v>
      </c>
      <c r="AJ366" s="15" t="s">
        <v>14</v>
      </c>
      <c r="AK366" s="15" t="s">
        <v>14</v>
      </c>
      <c r="AL366" s="15" t="s">
        <v>14</v>
      </c>
      <c r="AM366" s="15" t="s">
        <v>14</v>
      </c>
      <c r="AN366" s="15" t="s">
        <v>14</v>
      </c>
      <c r="AO366" s="15" t="s">
        <v>14</v>
      </c>
      <c r="AP366" s="15" t="s">
        <v>14</v>
      </c>
      <c r="AQ366" s="15" t="s">
        <v>14</v>
      </c>
      <c r="AR366" s="15" t="s">
        <v>14</v>
      </c>
      <c r="AS366" s="15" t="s">
        <v>14</v>
      </c>
      <c r="AT366" s="15" t="s">
        <v>14</v>
      </c>
      <c r="AU366" s="15" t="s">
        <v>14</v>
      </c>
      <c r="AV366" s="15" t="s">
        <v>14</v>
      </c>
      <c r="AW366" s="15" t="s">
        <v>14</v>
      </c>
      <c r="AX366" s="15" t="s">
        <v>14</v>
      </c>
      <c r="AY366" s="15">
        <v>12.5</v>
      </c>
      <c r="AZ366" s="15" t="s">
        <v>14</v>
      </c>
      <c r="BA366" s="15" t="s">
        <v>14</v>
      </c>
      <c r="BB366" s="15">
        <v>0</v>
      </c>
      <c r="BC366" s="15">
        <v>0</v>
      </c>
      <c r="BD366" s="15">
        <v>0</v>
      </c>
      <c r="BE366" s="15">
        <v>1.5</v>
      </c>
      <c r="BF366" s="15">
        <v>3.25</v>
      </c>
      <c r="BG366" s="15">
        <v>5.8333000000000004</v>
      </c>
      <c r="BH366" s="15">
        <v>4.5</v>
      </c>
      <c r="BI366" s="15" t="s">
        <v>14</v>
      </c>
      <c r="BJ366" s="15">
        <v>1</v>
      </c>
      <c r="BK366" s="15">
        <v>10.375</v>
      </c>
      <c r="BL366" s="15">
        <v>1.5</v>
      </c>
      <c r="BM366" s="15">
        <v>0.5</v>
      </c>
      <c r="BN366" s="15">
        <v>0</v>
      </c>
      <c r="BO366" s="15">
        <v>0.66659999999999997</v>
      </c>
      <c r="BP366" s="15">
        <v>0</v>
      </c>
      <c r="BQ366" s="15">
        <v>0</v>
      </c>
      <c r="BR366" s="15">
        <v>0</v>
      </c>
      <c r="BS366" s="15">
        <v>4</v>
      </c>
      <c r="BT366" s="15" t="s">
        <v>14</v>
      </c>
      <c r="BU366" s="15">
        <v>0.66659999999999997</v>
      </c>
      <c r="BV366" s="15" t="s">
        <v>14</v>
      </c>
      <c r="BW366" s="15">
        <v>1</v>
      </c>
      <c r="BX366" s="15">
        <v>7</v>
      </c>
      <c r="BY366" s="15">
        <v>1</v>
      </c>
      <c r="BZ366" s="15">
        <v>0</v>
      </c>
      <c r="CA366" s="15">
        <v>0</v>
      </c>
      <c r="CB366" s="15">
        <v>1</v>
      </c>
      <c r="CC366" s="15">
        <v>1.25</v>
      </c>
      <c r="CD366" s="15">
        <v>0.83330000000000004</v>
      </c>
      <c r="CE366" s="15">
        <v>1.6</v>
      </c>
      <c r="CF366" s="15">
        <v>1.6071</v>
      </c>
      <c r="CG366" s="15">
        <v>1.5</v>
      </c>
      <c r="CH366" s="15">
        <v>1.25</v>
      </c>
      <c r="CI366" s="15">
        <v>1</v>
      </c>
      <c r="CJ366" s="15" t="s">
        <v>14</v>
      </c>
      <c r="CK366" s="15">
        <v>1</v>
      </c>
      <c r="CL366" s="15">
        <v>2</v>
      </c>
      <c r="CM366" s="15">
        <v>2.2000000000000002</v>
      </c>
      <c r="CN366" s="15">
        <v>1.5</v>
      </c>
      <c r="CO366" s="15">
        <v>0.83330000000000004</v>
      </c>
      <c r="CP366" s="15">
        <v>1</v>
      </c>
      <c r="CQ366" s="15">
        <v>0.5</v>
      </c>
      <c r="CR366" s="15">
        <v>1</v>
      </c>
      <c r="CS366" s="15">
        <v>0</v>
      </c>
      <c r="CT366" s="15">
        <v>0</v>
      </c>
      <c r="CU366" s="15" t="s">
        <v>14</v>
      </c>
      <c r="CV366" s="15">
        <v>0.5</v>
      </c>
      <c r="CW366" s="15">
        <v>2</v>
      </c>
      <c r="CX366" s="15">
        <v>0</v>
      </c>
      <c r="CY366" s="15">
        <v>0.5</v>
      </c>
      <c r="CZ366" s="15">
        <v>0.71419999999999995</v>
      </c>
      <c r="DA366" s="15">
        <v>0</v>
      </c>
      <c r="DB366" s="15">
        <v>0.14280000000000001</v>
      </c>
      <c r="DC366" s="15">
        <v>3.5</v>
      </c>
      <c r="DD366" s="15">
        <v>0</v>
      </c>
      <c r="DE366" s="15">
        <v>1</v>
      </c>
      <c r="DF366" s="15">
        <v>1.75</v>
      </c>
      <c r="DG366" s="15">
        <v>2</v>
      </c>
      <c r="DH366" s="15">
        <v>0.25</v>
      </c>
      <c r="DI366" s="15">
        <v>0.85709999999999997</v>
      </c>
      <c r="DJ366" s="15">
        <v>0</v>
      </c>
      <c r="DK366" s="15">
        <v>5</v>
      </c>
      <c r="DL366" s="15">
        <v>1</v>
      </c>
      <c r="DM366" s="15">
        <v>0.33329999999999999</v>
      </c>
      <c r="DN366" s="15">
        <v>1</v>
      </c>
      <c r="DO366" s="15">
        <v>0</v>
      </c>
      <c r="DP366" s="15">
        <v>1</v>
      </c>
      <c r="DQ366" s="15">
        <v>1</v>
      </c>
      <c r="DR366" s="15">
        <v>1</v>
      </c>
      <c r="DS366" s="15">
        <v>0</v>
      </c>
      <c r="DT366" s="15">
        <v>1.2</v>
      </c>
      <c r="DU366" s="15">
        <v>1</v>
      </c>
      <c r="DV366" s="15">
        <v>1</v>
      </c>
      <c r="DW366" s="15">
        <v>0.33329999999999999</v>
      </c>
      <c r="DX366" s="15" t="s">
        <v>14</v>
      </c>
      <c r="DY366" s="15">
        <v>0</v>
      </c>
      <c r="DZ366" s="15" t="s">
        <v>14</v>
      </c>
      <c r="EA366" s="15" t="s">
        <v>14</v>
      </c>
      <c r="EB366" s="15">
        <v>0</v>
      </c>
      <c r="EC366" s="15">
        <v>0</v>
      </c>
      <c r="ED366" s="15">
        <v>0</v>
      </c>
      <c r="EE366" s="15">
        <v>1.2</v>
      </c>
      <c r="EF366" s="15">
        <v>0</v>
      </c>
      <c r="EG366" s="15">
        <v>0</v>
      </c>
      <c r="EH366" s="15">
        <v>1</v>
      </c>
      <c r="EI366" s="15">
        <v>0</v>
      </c>
      <c r="EJ366" s="15">
        <v>3</v>
      </c>
      <c r="EK366" s="15">
        <v>1.5</v>
      </c>
      <c r="EL366" s="15">
        <v>1.2857000000000001</v>
      </c>
      <c r="EM366" s="15">
        <v>1.5</v>
      </c>
      <c r="EN366" s="15">
        <v>1.5</v>
      </c>
      <c r="EO366" s="15">
        <v>0</v>
      </c>
      <c r="EP366" s="15">
        <v>0.5</v>
      </c>
      <c r="EQ366" s="15">
        <v>1.5</v>
      </c>
      <c r="ER366" s="15">
        <v>1.5555000000000001</v>
      </c>
      <c r="ES366" s="15">
        <v>0.18179999999999999</v>
      </c>
      <c r="ET366" s="15">
        <v>0.58330000000000004</v>
      </c>
      <c r="EU366" s="15">
        <v>0.72719999999999996</v>
      </c>
      <c r="EV366" s="15">
        <v>0.5</v>
      </c>
      <c r="EW366" s="15">
        <v>0.5</v>
      </c>
      <c r="EX366" s="15" t="s">
        <v>14</v>
      </c>
      <c r="EY366" s="15">
        <v>1.4285000000000001</v>
      </c>
      <c r="EZ366" s="15">
        <v>0.66659999999999997</v>
      </c>
      <c r="FA366" s="15">
        <v>0.62790000000000001</v>
      </c>
      <c r="FB366" s="15">
        <v>0.23069999999999999</v>
      </c>
      <c r="FC366" s="15">
        <v>0.23069999999999999</v>
      </c>
      <c r="FD366" s="15">
        <v>0.5</v>
      </c>
      <c r="FE366" s="15">
        <v>0.33329999999999999</v>
      </c>
      <c r="FF366" s="15">
        <v>1</v>
      </c>
      <c r="FG366" s="15">
        <v>0.5</v>
      </c>
      <c r="FH366" s="15">
        <v>1</v>
      </c>
      <c r="FI366" s="15">
        <v>0.33329999999999999</v>
      </c>
      <c r="FJ366" s="15">
        <v>0.58819999999999995</v>
      </c>
      <c r="FK366" s="15">
        <v>0.2</v>
      </c>
      <c r="FL366" s="15">
        <v>1.5</v>
      </c>
      <c r="FM366" s="15">
        <v>0.33329999999999999</v>
      </c>
      <c r="FN366" s="15">
        <v>0.33329999999999999</v>
      </c>
      <c r="FO366" s="15">
        <v>0.33329999999999999</v>
      </c>
      <c r="FP366" s="15">
        <v>0.66659999999999997</v>
      </c>
      <c r="FQ366" s="15">
        <v>0.8</v>
      </c>
      <c r="FR366" s="15">
        <v>1.25</v>
      </c>
      <c r="FS366" s="15">
        <v>0.81810000000000005</v>
      </c>
      <c r="FT366" s="15">
        <v>1.1111</v>
      </c>
      <c r="FU366" s="15">
        <v>0.625</v>
      </c>
      <c r="FV366" s="15">
        <v>0.625</v>
      </c>
      <c r="FW366" s="15">
        <v>0</v>
      </c>
      <c r="FX366" s="15">
        <v>0</v>
      </c>
      <c r="FY366" s="15">
        <v>0.5</v>
      </c>
      <c r="FZ366" s="15">
        <v>0</v>
      </c>
      <c r="GA366" s="15">
        <v>0.55549999999999999</v>
      </c>
      <c r="GB366" s="15">
        <v>0</v>
      </c>
      <c r="GC366" s="15">
        <v>1.5</v>
      </c>
      <c r="GD366" s="15">
        <v>1.4544999999999999</v>
      </c>
      <c r="GE366" s="15">
        <v>0.625</v>
      </c>
      <c r="GF366" s="15">
        <v>0.25</v>
      </c>
      <c r="GG366" s="15">
        <v>2.25</v>
      </c>
      <c r="GH366" s="15">
        <v>2</v>
      </c>
      <c r="GI366" s="70">
        <f t="shared" si="350"/>
        <v>0.71618333333333339</v>
      </c>
      <c r="GJ366" s="70">
        <f>IFERROR(AVERAGE(DE366:FD366),"-")</f>
        <v>0.84253333333333336</v>
      </c>
      <c r="GK366" s="70">
        <f>AVERAGE(BE366:DD366)</f>
        <v>1.494089361702128</v>
      </c>
      <c r="GL366" s="70">
        <f>AVERAGE(D366:BD366)</f>
        <v>3.125</v>
      </c>
      <c r="GM366" s="44"/>
      <c r="GN366" s="44"/>
      <c r="GO366" s="44"/>
      <c r="GP366" s="44"/>
    </row>
    <row r="367" spans="2:198" ht="32.25" customHeight="1" x14ac:dyDescent="0.3">
      <c r="B367" s="3" t="s">
        <v>123</v>
      </c>
      <c r="C367" s="3" t="s">
        <v>14</v>
      </c>
      <c r="D367" s="15" t="s">
        <v>14</v>
      </c>
      <c r="E367" s="15" t="s">
        <v>14</v>
      </c>
      <c r="F367" s="15" t="s">
        <v>14</v>
      </c>
      <c r="G367" s="15" t="s">
        <v>14</v>
      </c>
      <c r="H367" s="15" t="s">
        <v>14</v>
      </c>
      <c r="I367" s="15" t="s">
        <v>14</v>
      </c>
      <c r="J367" s="15" t="s">
        <v>14</v>
      </c>
      <c r="K367" s="15" t="s">
        <v>14</v>
      </c>
      <c r="L367" s="15" t="s">
        <v>14</v>
      </c>
      <c r="M367" s="15" t="s">
        <v>14</v>
      </c>
      <c r="N367" s="15" t="s">
        <v>14</v>
      </c>
      <c r="O367" s="15" t="s">
        <v>14</v>
      </c>
      <c r="P367" s="15" t="s">
        <v>14</v>
      </c>
      <c r="Q367" s="15" t="s">
        <v>14</v>
      </c>
      <c r="R367" s="15" t="s">
        <v>14</v>
      </c>
      <c r="S367" s="15" t="s">
        <v>14</v>
      </c>
      <c r="T367" s="15" t="s">
        <v>14</v>
      </c>
      <c r="U367" s="15" t="s">
        <v>14</v>
      </c>
      <c r="V367" s="15" t="s">
        <v>14</v>
      </c>
      <c r="W367" s="15" t="s">
        <v>14</v>
      </c>
      <c r="X367" s="15" t="s">
        <v>14</v>
      </c>
      <c r="Y367" s="15" t="s">
        <v>14</v>
      </c>
      <c r="Z367" s="15" t="s">
        <v>14</v>
      </c>
      <c r="AA367" s="15" t="s">
        <v>14</v>
      </c>
      <c r="AB367" s="15" t="s">
        <v>14</v>
      </c>
      <c r="AC367" s="15" t="s">
        <v>14</v>
      </c>
      <c r="AD367" s="15" t="s">
        <v>14</v>
      </c>
      <c r="AE367" s="15" t="s">
        <v>14</v>
      </c>
      <c r="AF367" s="15" t="s">
        <v>14</v>
      </c>
      <c r="AG367" s="15" t="s">
        <v>14</v>
      </c>
      <c r="AH367" s="15" t="s">
        <v>14</v>
      </c>
      <c r="AI367" s="15" t="s">
        <v>14</v>
      </c>
      <c r="AJ367" s="15" t="s">
        <v>14</v>
      </c>
      <c r="AK367" s="15" t="s">
        <v>14</v>
      </c>
      <c r="AL367" s="15" t="s">
        <v>14</v>
      </c>
      <c r="AM367" s="15" t="s">
        <v>14</v>
      </c>
      <c r="AN367" s="15" t="s">
        <v>14</v>
      </c>
      <c r="AO367" s="15" t="s">
        <v>14</v>
      </c>
      <c r="AP367" s="15" t="s">
        <v>14</v>
      </c>
      <c r="AQ367" s="15" t="s">
        <v>14</v>
      </c>
      <c r="AR367" s="15" t="s">
        <v>14</v>
      </c>
      <c r="AS367" s="15" t="s">
        <v>14</v>
      </c>
      <c r="AT367" s="15" t="s">
        <v>14</v>
      </c>
      <c r="AU367" s="15" t="s">
        <v>14</v>
      </c>
      <c r="AV367" s="15" t="s">
        <v>14</v>
      </c>
      <c r="AW367" s="15" t="s">
        <v>14</v>
      </c>
      <c r="AX367" s="15" t="s">
        <v>14</v>
      </c>
      <c r="AY367" s="15" t="s">
        <v>14</v>
      </c>
      <c r="AZ367" s="15" t="s">
        <v>14</v>
      </c>
      <c r="BA367" s="15" t="s">
        <v>14</v>
      </c>
      <c r="BB367" s="15" t="s">
        <v>14</v>
      </c>
      <c r="BC367" s="15" t="s">
        <v>14</v>
      </c>
      <c r="BD367" s="15" t="s">
        <v>14</v>
      </c>
      <c r="BE367" s="15" t="s">
        <v>14</v>
      </c>
      <c r="BF367" s="15" t="s">
        <v>14</v>
      </c>
      <c r="BG367" s="15" t="s">
        <v>14</v>
      </c>
      <c r="BH367" s="15" t="s">
        <v>14</v>
      </c>
      <c r="BI367" s="15" t="s">
        <v>14</v>
      </c>
      <c r="BJ367" s="15" t="s">
        <v>14</v>
      </c>
      <c r="BK367" s="15" t="s">
        <v>14</v>
      </c>
      <c r="BL367" s="15" t="s">
        <v>14</v>
      </c>
      <c r="BM367" s="15" t="s">
        <v>14</v>
      </c>
      <c r="BN367" s="15" t="s">
        <v>14</v>
      </c>
      <c r="BO367" s="15" t="s">
        <v>14</v>
      </c>
      <c r="BP367" s="15" t="s">
        <v>14</v>
      </c>
      <c r="BQ367" s="15" t="s">
        <v>14</v>
      </c>
      <c r="BR367" s="15" t="s">
        <v>14</v>
      </c>
      <c r="BS367" s="15" t="s">
        <v>14</v>
      </c>
      <c r="BT367" s="15" t="s">
        <v>14</v>
      </c>
      <c r="BU367" s="15" t="s">
        <v>14</v>
      </c>
      <c r="BV367" s="15">
        <v>0</v>
      </c>
      <c r="BW367" s="15">
        <v>0.5</v>
      </c>
      <c r="BX367" s="15">
        <v>0.78939999999999999</v>
      </c>
      <c r="BY367" s="15">
        <v>0</v>
      </c>
      <c r="BZ367" s="15">
        <v>0.42849999999999999</v>
      </c>
      <c r="CA367" s="15">
        <v>0.76919999999999999</v>
      </c>
      <c r="CB367" s="15">
        <v>0.33329999999999999</v>
      </c>
      <c r="CC367" s="15">
        <v>1.0832999999999999</v>
      </c>
      <c r="CD367" s="15">
        <v>0.5</v>
      </c>
      <c r="CE367" s="15">
        <v>0</v>
      </c>
      <c r="CF367" s="15">
        <v>0.33329999999999999</v>
      </c>
      <c r="CG367" s="15">
        <v>1</v>
      </c>
      <c r="CH367" s="15" t="s">
        <v>14</v>
      </c>
      <c r="CI367" s="15">
        <v>0</v>
      </c>
      <c r="CJ367" s="15">
        <v>1</v>
      </c>
      <c r="CK367" s="15">
        <v>0.5</v>
      </c>
      <c r="CL367" s="15">
        <v>0</v>
      </c>
      <c r="CM367" s="15">
        <v>0.33329999999999999</v>
      </c>
      <c r="CN367" s="15">
        <v>0</v>
      </c>
      <c r="CO367" s="15">
        <v>0</v>
      </c>
      <c r="CP367" s="15">
        <v>1</v>
      </c>
      <c r="CQ367" s="15" t="s">
        <v>14</v>
      </c>
      <c r="CR367" s="15">
        <v>0</v>
      </c>
      <c r="CS367" s="15">
        <v>0</v>
      </c>
      <c r="CT367" s="15">
        <v>0</v>
      </c>
      <c r="CU367" s="15" t="s">
        <v>14</v>
      </c>
      <c r="CV367" s="15">
        <v>0</v>
      </c>
      <c r="CW367" s="15" t="s">
        <v>14</v>
      </c>
      <c r="CX367" s="15">
        <v>0.66659999999999997</v>
      </c>
      <c r="CY367" s="15">
        <v>0.33329999999999999</v>
      </c>
      <c r="CZ367" s="15" t="s">
        <v>14</v>
      </c>
      <c r="DA367" s="15" t="s">
        <v>14</v>
      </c>
      <c r="DB367" s="15" t="s">
        <v>14</v>
      </c>
      <c r="DC367" s="15" t="s">
        <v>14</v>
      </c>
      <c r="DD367" s="15" t="s">
        <v>14</v>
      </c>
      <c r="DE367" s="15" t="s">
        <v>14</v>
      </c>
      <c r="DF367" s="15" t="s">
        <v>14</v>
      </c>
      <c r="DG367" s="15">
        <v>0</v>
      </c>
      <c r="DH367" s="15">
        <v>1</v>
      </c>
      <c r="DI367" s="15" t="s">
        <v>14</v>
      </c>
      <c r="DJ367" s="15" t="s">
        <v>14</v>
      </c>
      <c r="DK367" s="15" t="s">
        <v>14</v>
      </c>
      <c r="DL367" s="15" t="s">
        <v>14</v>
      </c>
      <c r="DM367" s="15" t="s">
        <v>14</v>
      </c>
      <c r="DN367" s="15" t="s">
        <v>14</v>
      </c>
      <c r="DO367" s="15" t="s">
        <v>14</v>
      </c>
      <c r="DP367" s="15" t="s">
        <v>14</v>
      </c>
      <c r="DQ367" s="15">
        <v>0</v>
      </c>
      <c r="DR367" s="15" t="s">
        <v>14</v>
      </c>
      <c r="DS367" s="15" t="s">
        <v>14</v>
      </c>
      <c r="DT367" s="15" t="s">
        <v>14</v>
      </c>
      <c r="DU367" s="15" t="s">
        <v>14</v>
      </c>
      <c r="DV367" s="15" t="s">
        <v>14</v>
      </c>
      <c r="DW367" s="15">
        <v>1</v>
      </c>
      <c r="DX367" s="15" t="s">
        <v>14</v>
      </c>
      <c r="DY367" s="15" t="s">
        <v>14</v>
      </c>
      <c r="DZ367" s="15" t="s">
        <v>14</v>
      </c>
      <c r="EA367" s="15" t="s">
        <v>14</v>
      </c>
      <c r="EB367" s="15" t="s">
        <v>14</v>
      </c>
      <c r="EC367" s="15" t="s">
        <v>14</v>
      </c>
      <c r="ED367" s="15" t="s">
        <v>14</v>
      </c>
      <c r="EE367" s="15" t="s">
        <v>14</v>
      </c>
      <c r="EF367" s="15" t="s">
        <v>14</v>
      </c>
      <c r="EG367" s="15" t="s">
        <v>14</v>
      </c>
      <c r="EH367" s="15" t="s">
        <v>14</v>
      </c>
      <c r="EI367" s="15" t="s">
        <v>14</v>
      </c>
      <c r="EJ367" s="15" t="s">
        <v>14</v>
      </c>
      <c r="EK367" s="15" t="s">
        <v>14</v>
      </c>
      <c r="EL367" s="15" t="s">
        <v>14</v>
      </c>
      <c r="EM367" s="15" t="s">
        <v>14</v>
      </c>
      <c r="EN367" s="15" t="s">
        <v>14</v>
      </c>
      <c r="EO367" s="15">
        <v>0</v>
      </c>
      <c r="EP367" s="15" t="s">
        <v>14</v>
      </c>
      <c r="EQ367" s="15">
        <v>0</v>
      </c>
      <c r="ER367" s="15" t="s">
        <v>14</v>
      </c>
      <c r="ES367" s="15" t="s">
        <v>14</v>
      </c>
      <c r="ET367" s="15" t="s">
        <v>14</v>
      </c>
      <c r="EU367" s="15">
        <v>0</v>
      </c>
      <c r="EV367" s="15">
        <v>0</v>
      </c>
      <c r="EW367" s="15">
        <v>0.5</v>
      </c>
      <c r="EX367" s="15" t="s">
        <v>14</v>
      </c>
      <c r="EY367" s="15" t="s">
        <v>14</v>
      </c>
      <c r="EZ367" s="15">
        <v>1</v>
      </c>
      <c r="FA367" s="15" t="s">
        <v>14</v>
      </c>
      <c r="FB367" s="15" t="s">
        <v>14</v>
      </c>
      <c r="FC367" s="15" t="s">
        <v>14</v>
      </c>
      <c r="FD367" s="15" t="s">
        <v>14</v>
      </c>
      <c r="FE367" s="15">
        <v>0</v>
      </c>
      <c r="FF367" s="15">
        <v>1</v>
      </c>
      <c r="FG367" s="15">
        <v>0</v>
      </c>
      <c r="FH367" s="15" t="s">
        <v>14</v>
      </c>
      <c r="FI367" s="15">
        <v>0</v>
      </c>
      <c r="FJ367" s="15" t="s">
        <v>14</v>
      </c>
      <c r="FK367" s="15" t="s">
        <v>14</v>
      </c>
      <c r="FL367" s="15" t="s">
        <v>14</v>
      </c>
      <c r="FM367" s="15"/>
      <c r="FN367" s="15" t="s">
        <v>14</v>
      </c>
      <c r="FO367" s="15" t="s">
        <v>14</v>
      </c>
      <c r="FP367" s="15" t="s">
        <v>14</v>
      </c>
      <c r="FQ367" s="15" t="s">
        <v>14</v>
      </c>
      <c r="FR367" s="15" t="s">
        <v>14</v>
      </c>
      <c r="FS367" s="15" t="s">
        <v>14</v>
      </c>
      <c r="FT367" s="15" t="s">
        <v>14</v>
      </c>
      <c r="FU367" s="15" t="s">
        <v>14</v>
      </c>
      <c r="FV367" s="15" t="s">
        <v>14</v>
      </c>
      <c r="FW367" s="15" t="s">
        <v>14</v>
      </c>
      <c r="FX367" s="15" t="s">
        <v>14</v>
      </c>
      <c r="FY367" s="15" t="s">
        <v>14</v>
      </c>
      <c r="FZ367" s="15" t="s">
        <v>14</v>
      </c>
      <c r="GA367" s="15" t="s">
        <v>14</v>
      </c>
      <c r="GB367" s="15" t="s">
        <v>14</v>
      </c>
      <c r="GC367" s="15" t="s">
        <v>14</v>
      </c>
      <c r="GD367" s="15" t="s">
        <v>14</v>
      </c>
      <c r="GE367" s="15" t="s">
        <v>14</v>
      </c>
      <c r="GF367" s="15" t="s">
        <v>14</v>
      </c>
      <c r="GG367" s="15" t="s">
        <v>14</v>
      </c>
      <c r="GH367" s="15" t="s">
        <v>14</v>
      </c>
      <c r="GI367" s="70">
        <f t="shared" si="350"/>
        <v>0.25</v>
      </c>
      <c r="GJ367" s="70">
        <f>IFERROR(AVERAGE(DE367:FD367),"-")</f>
        <v>0.35</v>
      </c>
      <c r="GK367" s="70">
        <f>AVERAGE(BE367:DD367)</f>
        <v>0.36808461538461545</v>
      </c>
      <c r="GL367" s="70" t="s">
        <v>14</v>
      </c>
      <c r="GM367" s="44"/>
      <c r="GN367" s="44"/>
      <c r="GO367" s="44"/>
      <c r="GP367" s="44"/>
    </row>
    <row r="368" spans="2:198" ht="32.25" customHeight="1" x14ac:dyDescent="0.3">
      <c r="B368" s="3" t="s">
        <v>121</v>
      </c>
      <c r="C368" s="3" t="s">
        <v>14</v>
      </c>
      <c r="D368" s="15" t="s">
        <v>14</v>
      </c>
      <c r="E368" s="15" t="s">
        <v>14</v>
      </c>
      <c r="F368" s="15" t="s">
        <v>14</v>
      </c>
      <c r="G368" s="15" t="s">
        <v>14</v>
      </c>
      <c r="H368" s="15" t="s">
        <v>14</v>
      </c>
      <c r="I368" s="15" t="s">
        <v>14</v>
      </c>
      <c r="J368" s="15" t="s">
        <v>14</v>
      </c>
      <c r="K368" s="15" t="s">
        <v>14</v>
      </c>
      <c r="L368" s="15" t="s">
        <v>14</v>
      </c>
      <c r="M368" s="15" t="s">
        <v>14</v>
      </c>
      <c r="N368" s="15" t="s">
        <v>14</v>
      </c>
      <c r="O368" s="15" t="s">
        <v>14</v>
      </c>
      <c r="P368" s="15" t="s">
        <v>14</v>
      </c>
      <c r="Q368" s="15" t="s">
        <v>14</v>
      </c>
      <c r="R368" s="15" t="s">
        <v>14</v>
      </c>
      <c r="S368" s="15" t="s">
        <v>14</v>
      </c>
      <c r="T368" s="15" t="s">
        <v>14</v>
      </c>
      <c r="U368" s="15" t="s">
        <v>14</v>
      </c>
      <c r="V368" s="15" t="s">
        <v>14</v>
      </c>
      <c r="W368" s="15" t="s">
        <v>14</v>
      </c>
      <c r="X368" s="15" t="s">
        <v>14</v>
      </c>
      <c r="Y368" s="15" t="s">
        <v>14</v>
      </c>
      <c r="Z368" s="15" t="s">
        <v>14</v>
      </c>
      <c r="AA368" s="15" t="s">
        <v>14</v>
      </c>
      <c r="AB368" s="15" t="s">
        <v>14</v>
      </c>
      <c r="AC368" s="15" t="s">
        <v>14</v>
      </c>
      <c r="AD368" s="15" t="s">
        <v>14</v>
      </c>
      <c r="AE368" s="15" t="s">
        <v>14</v>
      </c>
      <c r="AF368" s="15" t="s">
        <v>14</v>
      </c>
      <c r="AG368" s="15" t="s">
        <v>14</v>
      </c>
      <c r="AH368" s="15" t="s">
        <v>14</v>
      </c>
      <c r="AI368" s="15" t="s">
        <v>14</v>
      </c>
      <c r="AJ368" s="15" t="s">
        <v>14</v>
      </c>
      <c r="AK368" s="15" t="s">
        <v>14</v>
      </c>
      <c r="AL368" s="15" t="s">
        <v>14</v>
      </c>
      <c r="AM368" s="15" t="s">
        <v>14</v>
      </c>
      <c r="AN368" s="15" t="s">
        <v>14</v>
      </c>
      <c r="AO368" s="15" t="s">
        <v>14</v>
      </c>
      <c r="AP368" s="15" t="s">
        <v>14</v>
      </c>
      <c r="AQ368" s="15" t="s">
        <v>14</v>
      </c>
      <c r="AR368" s="15" t="s">
        <v>14</v>
      </c>
      <c r="AS368" s="15" t="s">
        <v>14</v>
      </c>
      <c r="AT368" s="15" t="s">
        <v>14</v>
      </c>
      <c r="AU368" s="15" t="s">
        <v>14</v>
      </c>
      <c r="AV368" s="15" t="s">
        <v>14</v>
      </c>
      <c r="AW368" s="15" t="s">
        <v>14</v>
      </c>
      <c r="AX368" s="15" t="s">
        <v>14</v>
      </c>
      <c r="AY368" s="15" t="s">
        <v>14</v>
      </c>
      <c r="AZ368" s="15" t="s">
        <v>14</v>
      </c>
      <c r="BA368" s="15" t="s">
        <v>14</v>
      </c>
      <c r="BB368" s="15" t="s">
        <v>14</v>
      </c>
      <c r="BC368" s="15" t="s">
        <v>14</v>
      </c>
      <c r="BD368" s="15" t="s">
        <v>14</v>
      </c>
      <c r="BE368" s="15" t="s">
        <v>14</v>
      </c>
      <c r="BF368" s="15" t="s">
        <v>14</v>
      </c>
      <c r="BG368" s="15" t="s">
        <v>14</v>
      </c>
      <c r="BH368" s="15" t="s">
        <v>14</v>
      </c>
      <c r="BI368" s="15" t="s">
        <v>14</v>
      </c>
      <c r="BJ368" s="15" t="s">
        <v>14</v>
      </c>
      <c r="BK368" s="15" t="s">
        <v>14</v>
      </c>
      <c r="BL368" s="15">
        <v>5.6665999999999999</v>
      </c>
      <c r="BM368" s="15">
        <v>0</v>
      </c>
      <c r="BN368" s="15">
        <v>0</v>
      </c>
      <c r="BO368" s="15">
        <v>11</v>
      </c>
      <c r="BP368" s="15">
        <v>8.3332999999999995</v>
      </c>
      <c r="BQ368" s="15" t="s">
        <v>14</v>
      </c>
      <c r="BR368" s="15" t="s">
        <v>14</v>
      </c>
      <c r="BS368" s="15" t="s">
        <v>14</v>
      </c>
      <c r="BT368" s="15" t="s">
        <v>14</v>
      </c>
      <c r="BU368" s="15">
        <v>1</v>
      </c>
      <c r="BV368" s="15">
        <v>0.75</v>
      </c>
      <c r="BW368" s="15">
        <v>1</v>
      </c>
      <c r="BX368" s="15" t="s">
        <v>14</v>
      </c>
      <c r="BY368" s="15">
        <v>1.1052</v>
      </c>
      <c r="BZ368" s="15">
        <v>0.4</v>
      </c>
      <c r="CA368" s="15">
        <v>0</v>
      </c>
      <c r="CB368" s="15" t="s">
        <v>14</v>
      </c>
      <c r="CC368" s="15">
        <v>0</v>
      </c>
      <c r="CD368" s="15" t="s">
        <v>14</v>
      </c>
      <c r="CE368" s="15">
        <v>0</v>
      </c>
      <c r="CF368" s="15">
        <v>1</v>
      </c>
      <c r="CG368" s="15" t="s">
        <v>14</v>
      </c>
      <c r="CH368" s="15" t="s">
        <v>14</v>
      </c>
      <c r="CI368" s="15" t="s">
        <v>14</v>
      </c>
      <c r="CJ368" s="15" t="s">
        <v>14</v>
      </c>
      <c r="CK368" s="15" t="s">
        <v>14</v>
      </c>
      <c r="CL368" s="15" t="s">
        <v>14</v>
      </c>
      <c r="CM368" s="15" t="s">
        <v>14</v>
      </c>
      <c r="CN368" s="15" t="s">
        <v>14</v>
      </c>
      <c r="CO368" s="15" t="s">
        <v>14</v>
      </c>
      <c r="CP368" s="15">
        <v>1.5</v>
      </c>
      <c r="CQ368" s="15" t="s">
        <v>14</v>
      </c>
      <c r="CR368" s="15" t="s">
        <v>14</v>
      </c>
      <c r="CS368" s="15" t="s">
        <v>14</v>
      </c>
      <c r="CT368" s="15" t="s">
        <v>14</v>
      </c>
      <c r="CU368" s="15" t="s">
        <v>14</v>
      </c>
      <c r="CV368" s="15" t="s">
        <v>14</v>
      </c>
      <c r="CW368" s="15" t="s">
        <v>14</v>
      </c>
      <c r="CX368" s="15" t="s">
        <v>14</v>
      </c>
      <c r="CY368" s="15" t="s">
        <v>14</v>
      </c>
      <c r="CZ368" s="15" t="s">
        <v>14</v>
      </c>
      <c r="DA368" s="15" t="s">
        <v>14</v>
      </c>
      <c r="DB368" s="15" t="s">
        <v>14</v>
      </c>
      <c r="DC368" s="15" t="s">
        <v>14</v>
      </c>
      <c r="DD368" s="15" t="s">
        <v>14</v>
      </c>
      <c r="DE368" s="15" t="s">
        <v>14</v>
      </c>
      <c r="DF368" s="15" t="s">
        <v>14</v>
      </c>
      <c r="DG368" s="15">
        <v>0</v>
      </c>
      <c r="DH368" s="15" t="s">
        <v>14</v>
      </c>
      <c r="DI368" s="15" t="s">
        <v>14</v>
      </c>
      <c r="DJ368" s="15" t="s">
        <v>14</v>
      </c>
      <c r="DK368" s="15" t="s">
        <v>14</v>
      </c>
      <c r="DL368" s="15" t="s">
        <v>14</v>
      </c>
      <c r="DM368" s="15" t="s">
        <v>14</v>
      </c>
      <c r="DN368" s="15" t="s">
        <v>14</v>
      </c>
      <c r="DO368" s="15" t="s">
        <v>14</v>
      </c>
      <c r="DP368" s="15" t="s">
        <v>14</v>
      </c>
      <c r="DQ368" s="15">
        <v>0</v>
      </c>
      <c r="DR368" s="15" t="s">
        <v>14</v>
      </c>
      <c r="DS368" s="15" t="s">
        <v>14</v>
      </c>
      <c r="DT368" s="15" t="s">
        <v>14</v>
      </c>
      <c r="DU368" s="15" t="s">
        <v>14</v>
      </c>
      <c r="DV368" s="15" t="s">
        <v>14</v>
      </c>
      <c r="DW368" s="15" t="s">
        <v>14</v>
      </c>
      <c r="DX368" s="15" t="s">
        <v>14</v>
      </c>
      <c r="DY368" s="15" t="s">
        <v>14</v>
      </c>
      <c r="DZ368" s="15" t="s">
        <v>14</v>
      </c>
      <c r="EA368" s="15" t="s">
        <v>14</v>
      </c>
      <c r="EB368" s="15" t="s">
        <v>14</v>
      </c>
      <c r="EC368" s="15" t="s">
        <v>14</v>
      </c>
      <c r="ED368" s="15" t="s">
        <v>14</v>
      </c>
      <c r="EE368" s="15" t="s">
        <v>14</v>
      </c>
      <c r="EF368" s="15" t="s">
        <v>14</v>
      </c>
      <c r="EG368" s="15" t="s">
        <v>14</v>
      </c>
      <c r="EH368" s="15" t="s">
        <v>14</v>
      </c>
      <c r="EI368" s="15" t="s">
        <v>14</v>
      </c>
      <c r="EJ368" s="15" t="s">
        <v>14</v>
      </c>
      <c r="EK368" s="15" t="s">
        <v>14</v>
      </c>
      <c r="EL368" s="15" t="s">
        <v>14</v>
      </c>
      <c r="EM368" s="15" t="s">
        <v>14</v>
      </c>
      <c r="EN368" s="15" t="s">
        <v>14</v>
      </c>
      <c r="EO368" s="15" t="s">
        <v>14</v>
      </c>
      <c r="EP368" s="15" t="s">
        <v>14</v>
      </c>
      <c r="EQ368" s="15" t="s">
        <v>14</v>
      </c>
      <c r="ER368" s="15" t="s">
        <v>14</v>
      </c>
      <c r="ES368" s="15" t="s">
        <v>14</v>
      </c>
      <c r="ET368" s="15" t="s">
        <v>14</v>
      </c>
      <c r="EU368" s="15">
        <v>0</v>
      </c>
      <c r="EV368" s="15" t="s">
        <v>14</v>
      </c>
      <c r="EW368" s="15" t="s">
        <v>14</v>
      </c>
      <c r="EX368" s="15" t="s">
        <v>14</v>
      </c>
      <c r="EY368" s="15" t="s">
        <v>14</v>
      </c>
      <c r="EZ368" s="15" t="s">
        <v>14</v>
      </c>
      <c r="FA368" s="15" t="s">
        <v>14</v>
      </c>
      <c r="FB368" s="15" t="s">
        <v>14</v>
      </c>
      <c r="FC368" s="15" t="s">
        <v>14</v>
      </c>
      <c r="FD368" s="15" t="s">
        <v>14</v>
      </c>
      <c r="FE368" s="15" t="s">
        <v>14</v>
      </c>
      <c r="FF368" s="15" t="s">
        <v>14</v>
      </c>
      <c r="FG368" s="15" t="s">
        <v>14</v>
      </c>
      <c r="FH368" s="15" t="s">
        <v>14</v>
      </c>
      <c r="FI368" s="15" t="s">
        <v>14</v>
      </c>
      <c r="FJ368" s="15" t="s">
        <v>14</v>
      </c>
      <c r="FK368" s="15" t="s">
        <v>14</v>
      </c>
      <c r="FL368" s="15" t="s">
        <v>14</v>
      </c>
      <c r="FM368" s="15"/>
      <c r="FN368" s="15" t="s">
        <v>14</v>
      </c>
      <c r="FO368" s="15" t="s">
        <v>14</v>
      </c>
      <c r="FP368" s="15" t="s">
        <v>14</v>
      </c>
      <c r="FQ368" s="15" t="s">
        <v>14</v>
      </c>
      <c r="FR368" s="15" t="s">
        <v>14</v>
      </c>
      <c r="FS368" s="15" t="s">
        <v>14</v>
      </c>
      <c r="FT368" s="15" t="s">
        <v>14</v>
      </c>
      <c r="FU368" s="15" t="s">
        <v>14</v>
      </c>
      <c r="FV368" s="15" t="s">
        <v>14</v>
      </c>
      <c r="FW368" s="15" t="s">
        <v>14</v>
      </c>
      <c r="FX368" s="15" t="s">
        <v>14</v>
      </c>
      <c r="FY368" s="15" t="s">
        <v>14</v>
      </c>
      <c r="FZ368" s="15" t="s">
        <v>14</v>
      </c>
      <c r="GA368" s="15" t="s">
        <v>14</v>
      </c>
      <c r="GB368" s="15" t="s">
        <v>14</v>
      </c>
      <c r="GC368" s="15" t="s">
        <v>14</v>
      </c>
      <c r="GD368" s="15" t="s">
        <v>14</v>
      </c>
      <c r="GE368" s="15" t="s">
        <v>14</v>
      </c>
      <c r="GF368" s="15" t="s">
        <v>14</v>
      </c>
      <c r="GG368" s="15" t="s">
        <v>14</v>
      </c>
      <c r="GH368" s="15" t="s">
        <v>14</v>
      </c>
      <c r="GI368" s="70" t="str">
        <f t="shared" si="350"/>
        <v>-</v>
      </c>
      <c r="GJ368" s="70">
        <f>IFERROR(AVERAGE(DE368:FD368),"-")</f>
        <v>0</v>
      </c>
      <c r="GK368" s="70">
        <f>AVERAGE(BE368:DD368)</f>
        <v>2.1170066666666663</v>
      </c>
      <c r="GL368" s="70" t="s">
        <v>14</v>
      </c>
      <c r="GM368" s="44"/>
      <c r="GN368" s="44"/>
      <c r="GO368" s="44"/>
      <c r="GP368" s="44"/>
    </row>
    <row r="369" spans="1:198" ht="32.25" customHeight="1" x14ac:dyDescent="0.3">
      <c r="B369" s="3" t="s">
        <v>36</v>
      </c>
      <c r="C369" s="3" t="s">
        <v>37</v>
      </c>
      <c r="D369" s="15">
        <v>0</v>
      </c>
      <c r="E369" s="15" t="s">
        <v>14</v>
      </c>
      <c r="F369" s="15" t="s">
        <v>14</v>
      </c>
      <c r="G369" s="15" t="s">
        <v>14</v>
      </c>
      <c r="H369" s="15" t="s">
        <v>14</v>
      </c>
      <c r="I369" s="15">
        <v>0</v>
      </c>
      <c r="J369" s="15" t="s">
        <v>14</v>
      </c>
      <c r="K369" s="15" t="s">
        <v>14</v>
      </c>
      <c r="L369" s="15">
        <v>0.25</v>
      </c>
      <c r="M369" s="15">
        <v>0.33329999999999999</v>
      </c>
      <c r="N369" s="15">
        <v>0</v>
      </c>
      <c r="O369" s="15"/>
      <c r="P369" s="15">
        <v>6</v>
      </c>
      <c r="Q369" s="15">
        <v>0.5</v>
      </c>
      <c r="R369" s="15">
        <v>7</v>
      </c>
      <c r="S369" s="15">
        <v>3</v>
      </c>
      <c r="T369" s="15">
        <v>0</v>
      </c>
      <c r="U369" s="15" t="s">
        <v>14</v>
      </c>
      <c r="V369" s="15">
        <v>0</v>
      </c>
      <c r="W369" s="15">
        <v>0</v>
      </c>
      <c r="X369" s="15">
        <v>7.3333000000000004</v>
      </c>
      <c r="Y369" s="15">
        <v>0.5</v>
      </c>
      <c r="Z369" s="15">
        <v>3</v>
      </c>
      <c r="AA369" s="15">
        <v>0</v>
      </c>
      <c r="AB369" s="15">
        <v>0</v>
      </c>
      <c r="AC369" s="15">
        <v>0</v>
      </c>
      <c r="AD369" s="15">
        <v>0</v>
      </c>
      <c r="AE369" s="15">
        <v>1</v>
      </c>
      <c r="AF369" s="15">
        <v>0.75</v>
      </c>
      <c r="AG369" s="15" t="s">
        <v>14</v>
      </c>
      <c r="AH369" s="15" t="s">
        <v>14</v>
      </c>
      <c r="AI369" s="15">
        <v>0</v>
      </c>
      <c r="AJ369" s="15" t="s">
        <v>14</v>
      </c>
      <c r="AK369" s="15" t="s">
        <v>14</v>
      </c>
      <c r="AL369" s="15">
        <v>0.5</v>
      </c>
      <c r="AM369" s="15">
        <v>0</v>
      </c>
      <c r="AN369" s="15">
        <v>8</v>
      </c>
      <c r="AO369" s="15">
        <v>0</v>
      </c>
      <c r="AP369" s="15">
        <v>1</v>
      </c>
      <c r="AQ369" s="15">
        <v>2.4</v>
      </c>
      <c r="AR369" s="15" t="s">
        <v>14</v>
      </c>
      <c r="AS369" s="15">
        <v>0</v>
      </c>
      <c r="AT369" s="15">
        <v>0.33329999999999999</v>
      </c>
      <c r="AU369" s="15" t="s">
        <v>14</v>
      </c>
      <c r="AV369" s="15">
        <v>3.6665999999999999</v>
      </c>
      <c r="AW369" s="15" t="s">
        <v>14</v>
      </c>
      <c r="AX369" s="15">
        <v>1</v>
      </c>
      <c r="AY369" s="15" t="s">
        <v>14</v>
      </c>
      <c r="AZ369" s="15">
        <v>8</v>
      </c>
      <c r="BA369" s="15">
        <v>0</v>
      </c>
      <c r="BB369" s="15">
        <v>0.5</v>
      </c>
      <c r="BC369" s="15">
        <v>1.5</v>
      </c>
      <c r="BD369" s="15">
        <v>0.5</v>
      </c>
      <c r="BE369" s="15">
        <v>0</v>
      </c>
      <c r="BF369" s="15">
        <v>1</v>
      </c>
      <c r="BG369" s="15">
        <v>1.2</v>
      </c>
      <c r="BH369" s="15">
        <v>3.6665999999999999</v>
      </c>
      <c r="BI369" s="15">
        <v>0.75</v>
      </c>
      <c r="BJ369" s="15">
        <v>0</v>
      </c>
      <c r="BK369" s="15">
        <v>0.5</v>
      </c>
      <c r="BL369" s="15">
        <v>0</v>
      </c>
      <c r="BM369" s="15">
        <v>0</v>
      </c>
      <c r="BN369" s="15">
        <v>1</v>
      </c>
      <c r="BO369" s="15" t="s">
        <v>14</v>
      </c>
      <c r="BP369" s="15">
        <v>1</v>
      </c>
      <c r="BQ369" s="15">
        <v>3.5</v>
      </c>
      <c r="BR369" s="15">
        <v>0.5</v>
      </c>
      <c r="BS369" s="15">
        <v>1</v>
      </c>
      <c r="BT369" s="15">
        <v>5</v>
      </c>
      <c r="BU369" s="15">
        <v>0</v>
      </c>
      <c r="BV369" s="15">
        <v>0.6</v>
      </c>
      <c r="BW369" s="15">
        <v>1.4</v>
      </c>
      <c r="BX369" s="15">
        <v>0.83330000000000004</v>
      </c>
      <c r="BY369" s="15">
        <v>0.5</v>
      </c>
      <c r="BZ369" s="15">
        <v>0.46150000000000002</v>
      </c>
      <c r="CA369" s="15">
        <v>0</v>
      </c>
      <c r="CB369" s="15">
        <v>0</v>
      </c>
      <c r="CC369" s="15">
        <v>0</v>
      </c>
      <c r="CD369" s="15">
        <v>0.6</v>
      </c>
      <c r="CE369" s="15">
        <v>0.14280000000000001</v>
      </c>
      <c r="CF369" s="15">
        <v>0.2</v>
      </c>
      <c r="CG369" s="15">
        <v>0</v>
      </c>
      <c r="CH369" s="15">
        <v>1.5</v>
      </c>
      <c r="CI369" s="15">
        <v>0.33329999999999999</v>
      </c>
      <c r="CJ369" s="15">
        <v>0</v>
      </c>
      <c r="CK369" s="15">
        <v>0.75</v>
      </c>
      <c r="CL369" s="15">
        <v>0</v>
      </c>
      <c r="CM369" s="15">
        <v>0.42849999999999999</v>
      </c>
      <c r="CN369" s="15">
        <v>0</v>
      </c>
      <c r="CO369" s="15">
        <v>1</v>
      </c>
      <c r="CP369" s="15">
        <v>6</v>
      </c>
      <c r="CQ369" s="15" t="s">
        <v>14</v>
      </c>
      <c r="CR369" s="15">
        <v>0.4</v>
      </c>
      <c r="CS369" s="15">
        <v>0</v>
      </c>
      <c r="CT369" s="15">
        <v>0.66659999999999997</v>
      </c>
      <c r="CU369" s="15">
        <v>0</v>
      </c>
      <c r="CV369" s="15">
        <v>2.8</v>
      </c>
      <c r="CW369" s="15">
        <v>0</v>
      </c>
      <c r="CX369" s="15">
        <v>1</v>
      </c>
      <c r="CY369" s="15" t="s">
        <v>14</v>
      </c>
      <c r="CZ369" s="15">
        <v>1.5</v>
      </c>
      <c r="DA369" s="15">
        <v>0.5</v>
      </c>
      <c r="DB369" s="15">
        <v>1</v>
      </c>
      <c r="DC369" s="15">
        <v>0</v>
      </c>
      <c r="DD369" s="15">
        <v>0.66659999999999997</v>
      </c>
      <c r="DE369" s="15">
        <v>0</v>
      </c>
      <c r="DF369" s="15">
        <v>0.4</v>
      </c>
      <c r="DG369" s="15">
        <v>0.5</v>
      </c>
      <c r="DH369" s="15">
        <v>0</v>
      </c>
      <c r="DI369" s="15">
        <v>0</v>
      </c>
      <c r="DJ369" s="15">
        <v>1.1666000000000001</v>
      </c>
      <c r="DK369" s="15">
        <v>0.72719999999999996</v>
      </c>
      <c r="DL369" s="15">
        <v>0</v>
      </c>
      <c r="DM369" s="15">
        <v>3.3125</v>
      </c>
      <c r="DN369" s="15">
        <v>0.6</v>
      </c>
      <c r="DO369" s="15">
        <v>1</v>
      </c>
      <c r="DP369" s="15">
        <v>3</v>
      </c>
      <c r="DQ369" s="15">
        <v>0.57140000000000002</v>
      </c>
      <c r="DR369" s="15">
        <v>1</v>
      </c>
      <c r="DS369" s="15">
        <v>0</v>
      </c>
      <c r="DT369" s="15">
        <v>3</v>
      </c>
      <c r="DU369" s="15">
        <v>0.2142</v>
      </c>
      <c r="DV369" s="15">
        <v>0.63629999999999998</v>
      </c>
      <c r="DW369" s="15">
        <v>0.3846</v>
      </c>
      <c r="DX369" s="15">
        <v>0.6</v>
      </c>
      <c r="DY369" s="15">
        <v>0.1666</v>
      </c>
      <c r="DZ369" s="15">
        <v>0.83330000000000004</v>
      </c>
      <c r="EA369" s="15">
        <v>1.1428</v>
      </c>
      <c r="EB369" s="15">
        <v>1.1666000000000001</v>
      </c>
      <c r="EC369" s="15">
        <v>1</v>
      </c>
      <c r="ED369" s="15">
        <v>0.55549999999999999</v>
      </c>
      <c r="EE369" s="15">
        <v>0.72719999999999996</v>
      </c>
      <c r="EF369" s="15">
        <v>0.5</v>
      </c>
      <c r="EG369" s="15">
        <v>0</v>
      </c>
      <c r="EH369" s="15">
        <v>0.66659999999999997</v>
      </c>
      <c r="EI369" s="15">
        <v>0.5</v>
      </c>
      <c r="EJ369" s="15">
        <v>0</v>
      </c>
      <c r="EK369" s="15">
        <v>0.5454</v>
      </c>
      <c r="EL369" s="15">
        <v>1.75</v>
      </c>
      <c r="EM369" s="15">
        <v>0.1666</v>
      </c>
      <c r="EN369" s="15">
        <v>1</v>
      </c>
      <c r="EO369" s="15">
        <v>0.2</v>
      </c>
      <c r="EP369" s="15">
        <v>2.5</v>
      </c>
      <c r="EQ369" s="15">
        <v>1.25</v>
      </c>
      <c r="ER369" s="15">
        <v>1</v>
      </c>
      <c r="ES369" s="15">
        <v>0.5</v>
      </c>
      <c r="ET369" s="15">
        <v>1</v>
      </c>
      <c r="EU369" s="15">
        <v>1.5</v>
      </c>
      <c r="EV369" s="15" t="s">
        <v>14</v>
      </c>
      <c r="EW369" s="15">
        <v>1.5</v>
      </c>
      <c r="EX369" s="15">
        <v>1</v>
      </c>
      <c r="EY369" s="15">
        <v>0</v>
      </c>
      <c r="EZ369" s="15">
        <v>0</v>
      </c>
      <c r="FA369" s="15">
        <v>0</v>
      </c>
      <c r="FB369" s="15">
        <v>0</v>
      </c>
      <c r="FC369" s="15">
        <v>0.6</v>
      </c>
      <c r="FD369" s="15">
        <v>0</v>
      </c>
      <c r="FE369" s="15">
        <v>0</v>
      </c>
      <c r="FF369" s="15">
        <v>0.83330000000000004</v>
      </c>
      <c r="FG369" s="15">
        <v>0.66659999999999997</v>
      </c>
      <c r="FH369" s="15">
        <v>0.25</v>
      </c>
      <c r="FI369" s="15">
        <v>1.4</v>
      </c>
      <c r="FJ369" s="15">
        <v>0.75</v>
      </c>
      <c r="FK369" s="15">
        <v>0.5</v>
      </c>
      <c r="FL369" s="15">
        <v>0</v>
      </c>
      <c r="FM369" s="15">
        <v>1</v>
      </c>
      <c r="FN369" s="15">
        <v>0</v>
      </c>
      <c r="FO369" s="15">
        <v>0</v>
      </c>
      <c r="FP369" s="15">
        <v>0.1666</v>
      </c>
      <c r="FQ369" s="15" t="s">
        <v>14</v>
      </c>
      <c r="FR369" s="15">
        <v>1.2222</v>
      </c>
      <c r="FS369" s="15">
        <v>0.625</v>
      </c>
      <c r="FT369" s="15">
        <v>0.2</v>
      </c>
      <c r="FU369" s="15">
        <v>0.66659999999999997</v>
      </c>
      <c r="FV369" s="15">
        <v>0.28570000000000001</v>
      </c>
      <c r="FW369" s="15">
        <v>0.125</v>
      </c>
      <c r="FX369" s="15">
        <v>0.57140000000000002</v>
      </c>
      <c r="FY369" s="15">
        <v>0</v>
      </c>
      <c r="FZ369" s="15">
        <v>0.88880000000000003</v>
      </c>
      <c r="GA369" s="15">
        <v>0.42849999999999999</v>
      </c>
      <c r="GB369" s="15">
        <v>0.1111</v>
      </c>
      <c r="GC369" s="15">
        <v>0.72719999999999996</v>
      </c>
      <c r="GD369" s="15">
        <v>0.3846</v>
      </c>
      <c r="GE369" s="15">
        <v>0.375</v>
      </c>
      <c r="GF369" s="15">
        <v>1</v>
      </c>
      <c r="GG369" s="15">
        <v>0.5</v>
      </c>
      <c r="GH369" s="15">
        <v>0</v>
      </c>
      <c r="GI369" s="70">
        <f t="shared" si="350"/>
        <v>0.47164137931034489</v>
      </c>
      <c r="GJ369" s="70">
        <f>IFERROR(AVERAGE(DE369:FD369),"-")</f>
        <v>0.76241960784313734</v>
      </c>
      <c r="GK369" s="70">
        <f>AVERAGE(BE369:DD369)</f>
        <v>0.86528979591836741</v>
      </c>
      <c r="GL369" s="70">
        <f>AVERAGE(D369:BD369)</f>
        <v>1.5423378378378381</v>
      </c>
      <c r="GM369" s="44"/>
      <c r="GN369" s="44"/>
      <c r="GO369" s="44"/>
      <c r="GP369" s="44"/>
    </row>
    <row r="370" spans="1:198" ht="32.25" customHeight="1" x14ac:dyDescent="0.3">
      <c r="B370" s="3" t="s">
        <v>13</v>
      </c>
      <c r="C370" s="3" t="s">
        <v>14</v>
      </c>
      <c r="D370" s="15" t="s">
        <v>14</v>
      </c>
      <c r="E370" s="15" t="s">
        <v>14</v>
      </c>
      <c r="F370" s="15" t="s">
        <v>14</v>
      </c>
      <c r="G370" s="15" t="s">
        <v>14</v>
      </c>
      <c r="H370" s="15" t="s">
        <v>14</v>
      </c>
      <c r="I370" s="15" t="s">
        <v>14</v>
      </c>
      <c r="J370" s="15" t="s">
        <v>14</v>
      </c>
      <c r="K370" s="15" t="s">
        <v>14</v>
      </c>
      <c r="L370" s="15" t="s">
        <v>14</v>
      </c>
      <c r="M370" s="15" t="s">
        <v>14</v>
      </c>
      <c r="N370" s="15" t="s">
        <v>14</v>
      </c>
      <c r="O370" s="15" t="s">
        <v>14</v>
      </c>
      <c r="P370" s="15" t="s">
        <v>14</v>
      </c>
      <c r="Q370" s="15" t="s">
        <v>14</v>
      </c>
      <c r="R370" s="15" t="s">
        <v>14</v>
      </c>
      <c r="S370" s="15" t="s">
        <v>14</v>
      </c>
      <c r="T370" s="15" t="s">
        <v>14</v>
      </c>
      <c r="U370" s="15" t="s">
        <v>14</v>
      </c>
      <c r="V370" s="15" t="s">
        <v>14</v>
      </c>
      <c r="W370" s="15" t="s">
        <v>14</v>
      </c>
      <c r="X370" s="15" t="s">
        <v>14</v>
      </c>
      <c r="Y370" s="15" t="s">
        <v>14</v>
      </c>
      <c r="Z370" s="15" t="s">
        <v>14</v>
      </c>
      <c r="AA370" s="15" t="s">
        <v>14</v>
      </c>
      <c r="AB370" s="15" t="s">
        <v>14</v>
      </c>
      <c r="AC370" s="15" t="s">
        <v>14</v>
      </c>
      <c r="AD370" s="15" t="s">
        <v>14</v>
      </c>
      <c r="AE370" s="15" t="s">
        <v>14</v>
      </c>
      <c r="AF370" s="15" t="s">
        <v>14</v>
      </c>
      <c r="AG370" s="15" t="s">
        <v>14</v>
      </c>
      <c r="AH370" s="15" t="s">
        <v>14</v>
      </c>
      <c r="AI370" s="15" t="s">
        <v>14</v>
      </c>
      <c r="AJ370" s="15" t="s">
        <v>14</v>
      </c>
      <c r="AK370" s="15" t="s">
        <v>14</v>
      </c>
      <c r="AL370" s="15" t="s">
        <v>14</v>
      </c>
      <c r="AM370" s="15" t="s">
        <v>14</v>
      </c>
      <c r="AN370" s="15" t="s">
        <v>14</v>
      </c>
      <c r="AO370" s="15" t="s">
        <v>14</v>
      </c>
      <c r="AP370" s="15" t="s">
        <v>14</v>
      </c>
      <c r="AQ370" s="15" t="s">
        <v>14</v>
      </c>
      <c r="AR370" s="15" t="s">
        <v>14</v>
      </c>
      <c r="AS370" s="15" t="s">
        <v>14</v>
      </c>
      <c r="AT370" s="15" t="s">
        <v>14</v>
      </c>
      <c r="AU370" s="15" t="s">
        <v>14</v>
      </c>
      <c r="AV370" s="15" t="s">
        <v>14</v>
      </c>
      <c r="AW370" s="15" t="s">
        <v>14</v>
      </c>
      <c r="AX370" s="15" t="s">
        <v>14</v>
      </c>
      <c r="AY370" s="15" t="s">
        <v>14</v>
      </c>
      <c r="AZ370" s="15" t="s">
        <v>14</v>
      </c>
      <c r="BA370" s="15" t="s">
        <v>14</v>
      </c>
      <c r="BB370" s="15" t="s">
        <v>14</v>
      </c>
      <c r="BC370" s="15" t="s">
        <v>14</v>
      </c>
      <c r="BD370" s="15" t="s">
        <v>14</v>
      </c>
      <c r="BE370" s="15" t="s">
        <v>14</v>
      </c>
      <c r="BF370" s="15" t="s">
        <v>14</v>
      </c>
      <c r="BG370" s="15" t="s">
        <v>14</v>
      </c>
      <c r="BH370" s="15" t="s">
        <v>14</v>
      </c>
      <c r="BI370" s="15" t="s">
        <v>14</v>
      </c>
      <c r="BJ370" s="15" t="s">
        <v>14</v>
      </c>
      <c r="BK370" s="15" t="s">
        <v>14</v>
      </c>
      <c r="BL370" s="15" t="s">
        <v>14</v>
      </c>
      <c r="BM370" s="15" t="s">
        <v>14</v>
      </c>
      <c r="BN370" s="15" t="s">
        <v>14</v>
      </c>
      <c r="BO370" s="15" t="s">
        <v>14</v>
      </c>
      <c r="BP370" s="15" t="s">
        <v>14</v>
      </c>
      <c r="BQ370" s="15" t="s">
        <v>14</v>
      </c>
      <c r="BR370" s="15" t="s">
        <v>14</v>
      </c>
      <c r="BS370" s="15" t="s">
        <v>14</v>
      </c>
      <c r="BT370" s="15" t="s">
        <v>14</v>
      </c>
      <c r="BU370" s="15" t="s">
        <v>14</v>
      </c>
      <c r="BV370" s="15" t="s">
        <v>14</v>
      </c>
      <c r="BW370" s="15" t="s">
        <v>14</v>
      </c>
      <c r="BX370" s="15" t="s">
        <v>14</v>
      </c>
      <c r="BY370" s="15" t="s">
        <v>14</v>
      </c>
      <c r="BZ370" s="15" t="s">
        <v>14</v>
      </c>
      <c r="CA370" s="15" t="s">
        <v>14</v>
      </c>
      <c r="CB370" s="15" t="s">
        <v>14</v>
      </c>
      <c r="CC370" s="15" t="s">
        <v>14</v>
      </c>
      <c r="CD370" s="15" t="s">
        <v>14</v>
      </c>
      <c r="CE370" s="15" t="s">
        <v>14</v>
      </c>
      <c r="CF370" s="15" t="s">
        <v>14</v>
      </c>
      <c r="CG370" s="15" t="s">
        <v>14</v>
      </c>
      <c r="CH370" s="15" t="s">
        <v>14</v>
      </c>
      <c r="CI370" s="15" t="s">
        <v>14</v>
      </c>
      <c r="CJ370" s="15" t="s">
        <v>14</v>
      </c>
      <c r="CK370" s="15" t="s">
        <v>14</v>
      </c>
      <c r="CL370" s="15" t="s">
        <v>14</v>
      </c>
      <c r="CM370" s="15" t="s">
        <v>14</v>
      </c>
      <c r="CN370" s="15" t="s">
        <v>14</v>
      </c>
      <c r="CO370" s="15" t="s">
        <v>14</v>
      </c>
      <c r="CP370" s="15" t="s">
        <v>14</v>
      </c>
      <c r="CQ370" s="15" t="s">
        <v>14</v>
      </c>
      <c r="CR370" s="15" t="s">
        <v>14</v>
      </c>
      <c r="CS370" s="15" t="s">
        <v>14</v>
      </c>
      <c r="CT370" s="15" t="s">
        <v>14</v>
      </c>
      <c r="CU370" s="15" t="s">
        <v>14</v>
      </c>
      <c r="CV370" s="15" t="s">
        <v>14</v>
      </c>
      <c r="CW370" s="15" t="s">
        <v>14</v>
      </c>
      <c r="CX370" s="15" t="s">
        <v>14</v>
      </c>
      <c r="CY370" s="15" t="s">
        <v>14</v>
      </c>
      <c r="CZ370" s="15" t="s">
        <v>14</v>
      </c>
      <c r="DA370" s="15" t="s">
        <v>14</v>
      </c>
      <c r="DB370" s="15" t="s">
        <v>14</v>
      </c>
      <c r="DC370" s="15" t="s">
        <v>14</v>
      </c>
      <c r="DD370" s="15" t="s">
        <v>14</v>
      </c>
      <c r="DE370" s="15" t="s">
        <v>14</v>
      </c>
      <c r="DF370" s="15" t="s">
        <v>14</v>
      </c>
      <c r="DG370" s="15" t="s">
        <v>14</v>
      </c>
      <c r="DH370" s="15" t="s">
        <v>14</v>
      </c>
      <c r="DI370" s="15" t="s">
        <v>14</v>
      </c>
      <c r="DJ370" s="15" t="s">
        <v>14</v>
      </c>
      <c r="DK370" s="15" t="s">
        <v>14</v>
      </c>
      <c r="DL370" s="15" t="s">
        <v>14</v>
      </c>
      <c r="DM370" s="15" t="s">
        <v>14</v>
      </c>
      <c r="DN370" s="15" t="s">
        <v>14</v>
      </c>
      <c r="DO370" s="15" t="s">
        <v>14</v>
      </c>
      <c r="DP370" s="15" t="s">
        <v>14</v>
      </c>
      <c r="DQ370" s="15" t="s">
        <v>14</v>
      </c>
      <c r="DR370" s="15" t="s">
        <v>14</v>
      </c>
      <c r="DS370" s="15" t="s">
        <v>14</v>
      </c>
      <c r="DT370" s="15" t="s">
        <v>14</v>
      </c>
      <c r="DU370" s="15" t="s">
        <v>14</v>
      </c>
      <c r="DV370" s="15" t="s">
        <v>14</v>
      </c>
      <c r="DW370" s="15" t="s">
        <v>14</v>
      </c>
      <c r="DX370" s="15" t="s">
        <v>14</v>
      </c>
      <c r="DY370" s="15" t="s">
        <v>14</v>
      </c>
      <c r="DZ370" s="15" t="s">
        <v>14</v>
      </c>
      <c r="EA370" s="15" t="s">
        <v>14</v>
      </c>
      <c r="EB370" s="15" t="s">
        <v>14</v>
      </c>
      <c r="EC370" s="15" t="s">
        <v>14</v>
      </c>
      <c r="ED370" s="15" t="s">
        <v>14</v>
      </c>
      <c r="EE370" s="15" t="s">
        <v>14</v>
      </c>
      <c r="EF370" s="15" t="s">
        <v>14</v>
      </c>
      <c r="EG370" s="15" t="s">
        <v>14</v>
      </c>
      <c r="EH370" s="15" t="s">
        <v>14</v>
      </c>
      <c r="EI370" s="15" t="s">
        <v>14</v>
      </c>
      <c r="EJ370" s="15" t="s">
        <v>14</v>
      </c>
      <c r="EK370" s="15" t="s">
        <v>14</v>
      </c>
      <c r="EL370" s="15" t="s">
        <v>14</v>
      </c>
      <c r="EM370" s="15" t="s">
        <v>14</v>
      </c>
      <c r="EN370" s="15" t="s">
        <v>14</v>
      </c>
      <c r="EO370" s="15" t="s">
        <v>14</v>
      </c>
      <c r="EP370" s="15" t="s">
        <v>14</v>
      </c>
      <c r="EQ370" s="15" t="s">
        <v>14</v>
      </c>
      <c r="ER370" s="15" t="s">
        <v>14</v>
      </c>
      <c r="ES370" s="15" t="s">
        <v>14</v>
      </c>
      <c r="ET370" s="15" t="s">
        <v>14</v>
      </c>
      <c r="EU370" s="15" t="s">
        <v>14</v>
      </c>
      <c r="EV370" s="15" t="s">
        <v>14</v>
      </c>
      <c r="EW370" s="15" t="s">
        <v>14</v>
      </c>
      <c r="EX370" s="15" t="s">
        <v>14</v>
      </c>
      <c r="EY370" s="15" t="s">
        <v>14</v>
      </c>
      <c r="EZ370" s="15" t="s">
        <v>14</v>
      </c>
      <c r="FA370" s="15" t="s">
        <v>14</v>
      </c>
      <c r="FB370" s="15" t="s">
        <v>14</v>
      </c>
      <c r="FC370" s="15" t="s">
        <v>14</v>
      </c>
      <c r="FD370" s="15" t="s">
        <v>14</v>
      </c>
      <c r="FE370" s="15" t="s">
        <v>14</v>
      </c>
      <c r="FF370" s="15" t="s">
        <v>14</v>
      </c>
      <c r="FG370" s="15" t="s">
        <v>14</v>
      </c>
      <c r="FH370" s="15" t="s">
        <v>14</v>
      </c>
      <c r="FI370" s="15" t="s">
        <v>14</v>
      </c>
      <c r="FJ370" s="15" t="s">
        <v>14</v>
      </c>
      <c r="FK370" s="15" t="s">
        <v>14</v>
      </c>
      <c r="FL370" s="15" t="s">
        <v>14</v>
      </c>
      <c r="FM370" s="15"/>
      <c r="FN370" s="15" t="s">
        <v>14</v>
      </c>
      <c r="FO370" s="15" t="s">
        <v>14</v>
      </c>
      <c r="FP370" s="15" t="s">
        <v>14</v>
      </c>
      <c r="FQ370" s="15" t="s">
        <v>14</v>
      </c>
      <c r="FR370" s="15" t="s">
        <v>14</v>
      </c>
      <c r="FS370" s="15" t="s">
        <v>14</v>
      </c>
      <c r="FT370" s="15" t="s">
        <v>14</v>
      </c>
      <c r="FU370" s="15" t="s">
        <v>14</v>
      </c>
      <c r="FV370" s="15" t="s">
        <v>14</v>
      </c>
      <c r="FW370" s="15" t="s">
        <v>14</v>
      </c>
      <c r="FX370" s="15" t="s">
        <v>14</v>
      </c>
      <c r="FY370" s="15" t="s">
        <v>14</v>
      </c>
      <c r="FZ370" s="15" t="s">
        <v>14</v>
      </c>
      <c r="GA370" s="15" t="s">
        <v>14</v>
      </c>
      <c r="GB370" s="15" t="s">
        <v>14</v>
      </c>
      <c r="GC370" s="15" t="s">
        <v>14</v>
      </c>
      <c r="GD370" s="15" t="s">
        <v>14</v>
      </c>
      <c r="GE370" s="15" t="s">
        <v>14</v>
      </c>
      <c r="GF370" s="15" t="s">
        <v>14</v>
      </c>
      <c r="GG370" s="15" t="s">
        <v>14</v>
      </c>
      <c r="GH370" s="15" t="s">
        <v>14</v>
      </c>
      <c r="GI370" s="70" t="str">
        <f t="shared" si="350"/>
        <v>-</v>
      </c>
      <c r="GJ370" s="70" t="str">
        <f>IFERROR(AVERAGE(DE370:FD370),"-")</f>
        <v>-</v>
      </c>
      <c r="GK370" s="70" t="s">
        <v>14</v>
      </c>
      <c r="GL370" s="70" t="s">
        <v>14</v>
      </c>
      <c r="GM370" s="44"/>
      <c r="GN370" s="44"/>
      <c r="GO370" s="44"/>
      <c r="GP370" s="44"/>
    </row>
    <row r="372" spans="1:198" x14ac:dyDescent="0.3">
      <c r="B372" s="16" t="s">
        <v>25</v>
      </c>
      <c r="C372" s="16" t="s">
        <v>26</v>
      </c>
      <c r="D372" s="16"/>
      <c r="E372" s="16"/>
      <c r="F372" s="16" t="s">
        <v>38</v>
      </c>
      <c r="G372" s="22"/>
      <c r="H372" s="22"/>
      <c r="I372" s="22"/>
    </row>
    <row r="373" spans="1:198" x14ac:dyDescent="0.3">
      <c r="B373" s="19"/>
      <c r="C373" s="19"/>
      <c r="D373" s="19"/>
      <c r="E373" s="19"/>
    </row>
    <row r="374" spans="1:198" x14ac:dyDescent="0.3">
      <c r="B374" s="19"/>
      <c r="C374" s="19"/>
      <c r="D374" s="19"/>
      <c r="E374" s="19"/>
    </row>
    <row r="375" spans="1:198" s="17" customFormat="1" ht="21" customHeight="1" x14ac:dyDescent="0.3">
      <c r="B375" s="4" t="s">
        <v>253</v>
      </c>
      <c r="C375" s="5"/>
      <c r="D375" s="5"/>
      <c r="E375" s="5"/>
      <c r="F375" s="5"/>
      <c r="G375" s="5"/>
    </row>
    <row r="377" spans="1:198" ht="21" customHeight="1" x14ac:dyDescent="0.3">
      <c r="A377" s="1">
        <v>18</v>
      </c>
      <c r="B377" s="81" t="s">
        <v>0</v>
      </c>
      <c r="C377" s="83" t="s">
        <v>1</v>
      </c>
      <c r="D377" s="76" t="s">
        <v>27</v>
      </c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3" t="s">
        <v>116</v>
      </c>
      <c r="BF377" s="73"/>
      <c r="BG377" s="73"/>
      <c r="BH377" s="73"/>
      <c r="BI377" s="73"/>
      <c r="BJ377" s="51"/>
      <c r="BK377" s="51"/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51"/>
      <c r="BW377" s="51"/>
      <c r="BX377" s="51"/>
      <c r="BY377" s="51"/>
      <c r="BZ377" s="51"/>
      <c r="CA377" s="51"/>
      <c r="CB377" s="51"/>
      <c r="CC377" s="51"/>
      <c r="CD377" s="51"/>
      <c r="CE377" s="51"/>
      <c r="CF377" s="51"/>
      <c r="CG377" s="51"/>
      <c r="CH377" s="51"/>
      <c r="CI377" s="51"/>
      <c r="CJ377" s="51"/>
      <c r="CK377" s="51"/>
      <c r="CL377" s="51"/>
      <c r="CM377" s="51"/>
      <c r="CN377" s="51"/>
      <c r="CO377" s="51"/>
      <c r="CP377" s="51"/>
      <c r="CQ377" s="51"/>
      <c r="CR377" s="51"/>
      <c r="CS377" s="51"/>
      <c r="CT377" s="51"/>
      <c r="CU377" s="51"/>
      <c r="CV377" s="51"/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51"/>
      <c r="DH377" s="51"/>
      <c r="DI377" s="51"/>
      <c r="DJ377" s="51"/>
      <c r="DK377" s="51"/>
      <c r="DL377" s="51"/>
      <c r="DM377" s="51"/>
      <c r="DN377" s="51"/>
      <c r="DO377" s="51"/>
      <c r="DP377" s="51"/>
      <c r="DQ377" s="51"/>
      <c r="DR377" s="51"/>
      <c r="DS377" s="51"/>
      <c r="DT377" s="51"/>
      <c r="DU377" s="51"/>
      <c r="DV377" s="51"/>
      <c r="DW377" s="51"/>
      <c r="DX377" s="51"/>
      <c r="DY377" s="51"/>
      <c r="DZ377" s="51"/>
      <c r="EA377" s="51"/>
      <c r="EB377" s="51"/>
      <c r="EC377" s="51"/>
      <c r="ED377" s="51"/>
      <c r="EE377" s="51"/>
      <c r="EF377" s="51"/>
      <c r="EG377" s="51"/>
      <c r="EH377" s="51"/>
      <c r="EI377" s="51"/>
      <c r="EJ377" s="51"/>
      <c r="EK377" s="51"/>
      <c r="EL377" s="51"/>
      <c r="EM377" s="51"/>
      <c r="EN377" s="51"/>
      <c r="EO377" s="51"/>
      <c r="EP377" s="51"/>
      <c r="EQ377" s="51"/>
      <c r="ER377" s="51"/>
      <c r="ES377" s="51"/>
      <c r="ET377" s="51"/>
      <c r="EU377" s="51"/>
      <c r="EV377" s="51"/>
      <c r="EW377" s="51"/>
      <c r="EX377" s="51"/>
      <c r="EY377" s="51"/>
      <c r="EZ377" s="51"/>
      <c r="FA377" s="51"/>
      <c r="FB377" s="51"/>
      <c r="FC377" s="51"/>
      <c r="FD377" s="51"/>
      <c r="FE377" s="51"/>
      <c r="FF377" s="51"/>
      <c r="FG377" s="51"/>
      <c r="FH377" s="51"/>
      <c r="FI377" s="51"/>
      <c r="FJ377" s="51"/>
      <c r="FK377" s="51"/>
      <c r="FL377" s="51"/>
      <c r="FM377" s="51"/>
      <c r="FN377" s="51"/>
      <c r="FO377" s="51"/>
      <c r="FP377" s="51"/>
      <c r="FQ377" s="51"/>
      <c r="FR377" s="51"/>
      <c r="FS377" s="51"/>
      <c r="FT377" s="51"/>
      <c r="FU377" s="51"/>
      <c r="FV377" s="51"/>
      <c r="FW377" s="51"/>
      <c r="FX377" s="51"/>
      <c r="FY377" s="51"/>
      <c r="FZ377" s="51"/>
      <c r="GA377" s="51"/>
      <c r="GB377" s="51"/>
      <c r="GC377" s="51"/>
      <c r="GD377" s="51"/>
      <c r="GE377" s="51"/>
      <c r="GF377" s="51"/>
      <c r="GG377" s="51"/>
      <c r="GH377" s="51"/>
      <c r="GI377" s="51"/>
      <c r="GJ377" s="51"/>
      <c r="GK377" s="29"/>
      <c r="GL377" s="29"/>
      <c r="GM377" s="6"/>
      <c r="GN377" s="6"/>
      <c r="GO377" s="6"/>
      <c r="GP377" s="6"/>
    </row>
    <row r="378" spans="1:198" ht="21" customHeight="1" x14ac:dyDescent="0.3">
      <c r="B378" s="82"/>
      <c r="C378" s="84"/>
      <c r="D378" s="2" t="s">
        <v>104</v>
      </c>
      <c r="E378" s="2" t="s">
        <v>103</v>
      </c>
      <c r="F378" s="2" t="s">
        <v>102</v>
      </c>
      <c r="G378" s="2" t="s">
        <v>101</v>
      </c>
      <c r="H378" s="2" t="s">
        <v>100</v>
      </c>
      <c r="I378" s="2" t="s">
        <v>99</v>
      </c>
      <c r="J378" s="2" t="s">
        <v>98</v>
      </c>
      <c r="K378" s="2" t="s">
        <v>97</v>
      </c>
      <c r="L378" s="2" t="s">
        <v>96</v>
      </c>
      <c r="M378" s="2" t="s">
        <v>95</v>
      </c>
      <c r="N378" s="2" t="s">
        <v>94</v>
      </c>
      <c r="O378" s="2" t="s">
        <v>93</v>
      </c>
      <c r="P378" s="2" t="s">
        <v>92</v>
      </c>
      <c r="Q378" s="2" t="s">
        <v>91</v>
      </c>
      <c r="R378" s="2" t="s">
        <v>90</v>
      </c>
      <c r="S378" s="2" t="s">
        <v>89</v>
      </c>
      <c r="T378" s="2" t="s">
        <v>88</v>
      </c>
      <c r="U378" s="2" t="s">
        <v>87</v>
      </c>
      <c r="V378" s="2" t="s">
        <v>86</v>
      </c>
      <c r="W378" s="2" t="s">
        <v>85</v>
      </c>
      <c r="X378" s="2" t="s">
        <v>84</v>
      </c>
      <c r="Y378" s="2" t="s">
        <v>83</v>
      </c>
      <c r="Z378" s="2" t="s">
        <v>82</v>
      </c>
      <c r="AA378" s="2" t="s">
        <v>81</v>
      </c>
      <c r="AB378" s="2" t="s">
        <v>80</v>
      </c>
      <c r="AC378" s="2" t="s">
        <v>79</v>
      </c>
      <c r="AD378" s="2" t="s">
        <v>78</v>
      </c>
      <c r="AE378" s="2" t="s">
        <v>77</v>
      </c>
      <c r="AF378" s="2" t="s">
        <v>76</v>
      </c>
      <c r="AG378" s="2" t="s">
        <v>75</v>
      </c>
      <c r="AH378" s="2" t="s">
        <v>74</v>
      </c>
      <c r="AI378" s="2" t="s">
        <v>73</v>
      </c>
      <c r="AJ378" s="2" t="s">
        <v>72</v>
      </c>
      <c r="AK378" s="2" t="s">
        <v>71</v>
      </c>
      <c r="AL378" s="2" t="s">
        <v>70</v>
      </c>
      <c r="AM378" s="2" t="s">
        <v>69</v>
      </c>
      <c r="AN378" s="2" t="s">
        <v>68</v>
      </c>
      <c r="AO378" s="2" t="s">
        <v>67</v>
      </c>
      <c r="AP378" s="2" t="s">
        <v>66</v>
      </c>
      <c r="AQ378" s="2" t="s">
        <v>65</v>
      </c>
      <c r="AR378" s="2" t="s">
        <v>64</v>
      </c>
      <c r="AS378" s="2" t="s">
        <v>63</v>
      </c>
      <c r="AT378" s="2" t="s">
        <v>62</v>
      </c>
      <c r="AU378" s="2" t="s">
        <v>61</v>
      </c>
      <c r="AV378" s="2" t="s">
        <v>60</v>
      </c>
      <c r="AW378" s="2" t="s">
        <v>59</v>
      </c>
      <c r="AX378" s="2" t="s">
        <v>58</v>
      </c>
      <c r="AY378" s="2" t="s">
        <v>57</v>
      </c>
      <c r="AZ378" s="2" t="s">
        <v>56</v>
      </c>
      <c r="BA378" s="2" t="s">
        <v>55</v>
      </c>
      <c r="BB378" s="2" t="s">
        <v>54</v>
      </c>
      <c r="BC378" s="2" t="s">
        <v>53</v>
      </c>
      <c r="BD378" s="2" t="s">
        <v>52</v>
      </c>
      <c r="BE378" s="2" t="s">
        <v>136</v>
      </c>
      <c r="BF378" s="2" t="s">
        <v>137</v>
      </c>
      <c r="BG378" s="2" t="s">
        <v>138</v>
      </c>
      <c r="BH378" s="2" t="s">
        <v>139</v>
      </c>
      <c r="BI378" s="2" t="s">
        <v>140</v>
      </c>
      <c r="BJ378" s="2" t="s">
        <v>141</v>
      </c>
      <c r="BK378" s="2" t="s">
        <v>142</v>
      </c>
      <c r="BL378" s="2" t="s">
        <v>143</v>
      </c>
      <c r="BM378" s="2" t="s">
        <v>144</v>
      </c>
      <c r="BN378" s="2" t="s">
        <v>145</v>
      </c>
      <c r="BO378" s="2" t="s">
        <v>146</v>
      </c>
      <c r="BP378" s="2" t="s">
        <v>147</v>
      </c>
      <c r="BQ378" s="2" t="s">
        <v>148</v>
      </c>
      <c r="BR378" s="2" t="s">
        <v>149</v>
      </c>
      <c r="BS378" s="2" t="s">
        <v>150</v>
      </c>
      <c r="BT378" s="2" t="s">
        <v>151</v>
      </c>
      <c r="BU378" s="2" t="s">
        <v>152</v>
      </c>
      <c r="BV378" s="2" t="s">
        <v>153</v>
      </c>
      <c r="BW378" s="2" t="s">
        <v>154</v>
      </c>
      <c r="BX378" s="2" t="s">
        <v>155</v>
      </c>
      <c r="BY378" s="2" t="s">
        <v>156</v>
      </c>
      <c r="BZ378" s="2" t="s">
        <v>157</v>
      </c>
      <c r="CA378" s="2" t="s">
        <v>158</v>
      </c>
      <c r="CB378" s="2" t="s">
        <v>159</v>
      </c>
      <c r="CC378" s="2" t="s">
        <v>160</v>
      </c>
      <c r="CD378" s="2" t="s">
        <v>161</v>
      </c>
      <c r="CE378" s="2" t="s">
        <v>162</v>
      </c>
      <c r="CF378" s="2" t="s">
        <v>163</v>
      </c>
      <c r="CG378" s="2" t="s">
        <v>164</v>
      </c>
      <c r="CH378" s="2" t="s">
        <v>165</v>
      </c>
      <c r="CI378" s="2" t="s">
        <v>166</v>
      </c>
      <c r="CJ378" s="2" t="s">
        <v>167</v>
      </c>
      <c r="CK378" s="2" t="s">
        <v>168</v>
      </c>
      <c r="CL378" s="2" t="s">
        <v>169</v>
      </c>
      <c r="CM378" s="2" t="s">
        <v>170</v>
      </c>
      <c r="CN378" s="2" t="s">
        <v>171</v>
      </c>
      <c r="CO378" s="2" t="s">
        <v>172</v>
      </c>
      <c r="CP378" s="2" t="s">
        <v>173</v>
      </c>
      <c r="CQ378" s="2" t="s">
        <v>174</v>
      </c>
      <c r="CR378" s="2" t="s">
        <v>175</v>
      </c>
      <c r="CS378" s="2" t="s">
        <v>176</v>
      </c>
      <c r="CT378" s="2" t="s">
        <v>177</v>
      </c>
      <c r="CU378" s="2" t="s">
        <v>178</v>
      </c>
      <c r="CV378" s="2" t="s">
        <v>179</v>
      </c>
      <c r="CW378" s="2" t="s">
        <v>180</v>
      </c>
      <c r="CX378" s="2" t="s">
        <v>181</v>
      </c>
      <c r="CY378" s="2" t="s">
        <v>182</v>
      </c>
      <c r="CZ378" s="2" t="s">
        <v>183</v>
      </c>
      <c r="DA378" s="2" t="s">
        <v>184</v>
      </c>
      <c r="DB378" s="2" t="s">
        <v>185</v>
      </c>
      <c r="DC378" s="2" t="s">
        <v>186</v>
      </c>
      <c r="DD378" s="2" t="s">
        <v>187</v>
      </c>
      <c r="DE378" s="2" t="s">
        <v>188</v>
      </c>
      <c r="DF378" s="2" t="s">
        <v>189</v>
      </c>
      <c r="DG378" s="2" t="s">
        <v>190</v>
      </c>
      <c r="DH378" s="2" t="s">
        <v>191</v>
      </c>
      <c r="DI378" s="2" t="s">
        <v>192</v>
      </c>
      <c r="DJ378" s="2" t="s">
        <v>193</v>
      </c>
      <c r="DK378" s="2" t="s">
        <v>194</v>
      </c>
      <c r="DL378" s="2" t="s">
        <v>195</v>
      </c>
      <c r="DM378" s="2" t="s">
        <v>196</v>
      </c>
      <c r="DN378" s="2" t="s">
        <v>197</v>
      </c>
      <c r="DO378" s="2" t="s">
        <v>198</v>
      </c>
      <c r="DP378" s="2" t="s">
        <v>199</v>
      </c>
      <c r="DQ378" s="2" t="s">
        <v>200</v>
      </c>
      <c r="DR378" s="2" t="s">
        <v>201</v>
      </c>
      <c r="DS378" s="2" t="s">
        <v>202</v>
      </c>
      <c r="DT378" s="2" t="s">
        <v>203</v>
      </c>
      <c r="DU378" s="2" t="s">
        <v>204</v>
      </c>
      <c r="DV378" s="2" t="s">
        <v>205</v>
      </c>
      <c r="DW378" s="2" t="s">
        <v>206</v>
      </c>
      <c r="DX378" s="2" t="s">
        <v>207</v>
      </c>
      <c r="DY378" s="2" t="s">
        <v>208</v>
      </c>
      <c r="DZ378" s="2" t="s">
        <v>209</v>
      </c>
      <c r="EA378" s="2" t="s">
        <v>210</v>
      </c>
      <c r="EB378" s="2" t="s">
        <v>211</v>
      </c>
      <c r="EC378" s="2" t="s">
        <v>212</v>
      </c>
      <c r="ED378" s="2" t="s">
        <v>213</v>
      </c>
      <c r="EE378" s="2" t="s">
        <v>214</v>
      </c>
      <c r="EF378" s="2" t="s">
        <v>215</v>
      </c>
      <c r="EG378" s="2" t="s">
        <v>216</v>
      </c>
      <c r="EH378" s="2" t="s">
        <v>217</v>
      </c>
      <c r="EI378" s="2" t="s">
        <v>218</v>
      </c>
      <c r="EJ378" s="2" t="s">
        <v>219</v>
      </c>
      <c r="EK378" s="2" t="s">
        <v>220</v>
      </c>
      <c r="EL378" s="2" t="s">
        <v>221</v>
      </c>
      <c r="EM378" s="2" t="s">
        <v>222</v>
      </c>
      <c r="EN378" s="2" t="s">
        <v>223</v>
      </c>
      <c r="EO378" s="2" t="s">
        <v>224</v>
      </c>
      <c r="EP378" s="2" t="s">
        <v>225</v>
      </c>
      <c r="EQ378" s="2" t="s">
        <v>226</v>
      </c>
      <c r="ER378" s="2" t="s">
        <v>227</v>
      </c>
      <c r="ES378" s="2" t="s">
        <v>228</v>
      </c>
      <c r="ET378" s="2" t="s">
        <v>229</v>
      </c>
      <c r="EU378" s="2" t="s">
        <v>230</v>
      </c>
      <c r="EV378" s="2" t="s">
        <v>231</v>
      </c>
      <c r="EW378" s="2" t="s">
        <v>232</v>
      </c>
      <c r="EX378" s="2" t="s">
        <v>233</v>
      </c>
      <c r="EY378" s="2" t="s">
        <v>234</v>
      </c>
      <c r="EZ378" s="2" t="s">
        <v>235</v>
      </c>
      <c r="FA378" s="2" t="s">
        <v>236</v>
      </c>
      <c r="FB378" s="2" t="s">
        <v>237</v>
      </c>
      <c r="FC378" s="2" t="s">
        <v>238</v>
      </c>
      <c r="FD378" s="2" t="s">
        <v>239</v>
      </c>
      <c r="FE378" s="2" t="s">
        <v>265</v>
      </c>
      <c r="FF378" s="2" t="s">
        <v>266</v>
      </c>
      <c r="FG378" s="2" t="s">
        <v>267</v>
      </c>
      <c r="FH378" s="2" t="s">
        <v>268</v>
      </c>
      <c r="FI378" s="2" t="s">
        <v>269</v>
      </c>
      <c r="FJ378" s="2" t="s">
        <v>270</v>
      </c>
      <c r="FK378" s="2" t="s">
        <v>271</v>
      </c>
      <c r="FL378" s="2" t="s">
        <v>272</v>
      </c>
      <c r="FM378" s="2" t="s">
        <v>273</v>
      </c>
      <c r="FN378" s="2" t="s">
        <v>274</v>
      </c>
      <c r="FO378" s="2" t="s">
        <v>275</v>
      </c>
      <c r="FP378" s="2" t="s">
        <v>276</v>
      </c>
      <c r="FQ378" s="2" t="s">
        <v>277</v>
      </c>
      <c r="FR378" s="2" t="s">
        <v>278</v>
      </c>
      <c r="FS378" s="2" t="s">
        <v>279</v>
      </c>
      <c r="FT378" s="2" t="s">
        <v>280</v>
      </c>
      <c r="FU378" s="2" t="s">
        <v>281</v>
      </c>
      <c r="FV378" s="2" t="s">
        <v>282</v>
      </c>
      <c r="FW378" s="2" t="s">
        <v>283</v>
      </c>
      <c r="FX378" s="2" t="s">
        <v>284</v>
      </c>
      <c r="FY378" s="2" t="s">
        <v>285</v>
      </c>
      <c r="FZ378" s="2" t="s">
        <v>286</v>
      </c>
      <c r="GA378" s="2" t="s">
        <v>287</v>
      </c>
      <c r="GB378" s="2" t="s">
        <v>288</v>
      </c>
      <c r="GC378" s="2" t="s">
        <v>289</v>
      </c>
      <c r="GD378" s="2" t="s">
        <v>290</v>
      </c>
      <c r="GE378" s="2" t="s">
        <v>291</v>
      </c>
      <c r="GF378" s="2" t="s">
        <v>292</v>
      </c>
      <c r="GG378" s="2" t="s">
        <v>293</v>
      </c>
      <c r="GH378" s="2" t="s">
        <v>294</v>
      </c>
      <c r="GI378" s="2" t="s">
        <v>245</v>
      </c>
      <c r="GJ378" s="2" t="s">
        <v>125</v>
      </c>
      <c r="GK378" s="2" t="s">
        <v>113</v>
      </c>
      <c r="GL378" s="2" t="s">
        <v>112</v>
      </c>
      <c r="GM378" s="8"/>
      <c r="GN378" s="8"/>
      <c r="GO378" s="8"/>
      <c r="GP378" s="8"/>
    </row>
    <row r="379" spans="1:198" ht="32.25" customHeight="1" x14ac:dyDescent="0.3">
      <c r="B379" s="3" t="s">
        <v>19</v>
      </c>
      <c r="C379" s="3" t="s">
        <v>5</v>
      </c>
      <c r="D379" s="15" t="s">
        <v>14</v>
      </c>
      <c r="E379" s="15" t="s">
        <v>14</v>
      </c>
      <c r="F379" s="15" t="s">
        <v>14</v>
      </c>
      <c r="G379" s="15" t="s">
        <v>14</v>
      </c>
      <c r="H379" s="15" t="s">
        <v>14</v>
      </c>
      <c r="I379" s="15" t="s">
        <v>14</v>
      </c>
      <c r="J379" s="15" t="s">
        <v>14</v>
      </c>
      <c r="K379" s="15" t="s">
        <v>14</v>
      </c>
      <c r="L379" s="15" t="s">
        <v>14</v>
      </c>
      <c r="M379" s="15" t="s">
        <v>14</v>
      </c>
      <c r="N379" s="15" t="s">
        <v>14</v>
      </c>
      <c r="O379" s="15" t="s">
        <v>14</v>
      </c>
      <c r="P379" s="15" t="s">
        <v>14</v>
      </c>
      <c r="Q379" s="15" t="s">
        <v>14</v>
      </c>
      <c r="R379" s="15" t="s">
        <v>14</v>
      </c>
      <c r="S379" s="15" t="s">
        <v>14</v>
      </c>
      <c r="T379" s="15" t="s">
        <v>14</v>
      </c>
      <c r="U379" s="15" t="s">
        <v>14</v>
      </c>
      <c r="V379" s="15" t="s">
        <v>14</v>
      </c>
      <c r="W379" s="15" t="s">
        <v>14</v>
      </c>
      <c r="X379" s="15" t="s">
        <v>14</v>
      </c>
      <c r="Y379" s="15" t="s">
        <v>14</v>
      </c>
      <c r="Z379" s="15" t="s">
        <v>14</v>
      </c>
      <c r="AA379" s="15" t="s">
        <v>14</v>
      </c>
      <c r="AB379" s="15" t="s">
        <v>14</v>
      </c>
      <c r="AC379" s="15" t="s">
        <v>14</v>
      </c>
      <c r="AD379" s="15" t="s">
        <v>14</v>
      </c>
      <c r="AE379" s="15" t="s">
        <v>14</v>
      </c>
      <c r="AF379" s="15" t="s">
        <v>14</v>
      </c>
      <c r="AG379" s="15" t="s">
        <v>14</v>
      </c>
      <c r="AH379" s="15" t="s">
        <v>14</v>
      </c>
      <c r="AI379" s="15" t="s">
        <v>14</v>
      </c>
      <c r="AJ379" s="15" t="s">
        <v>14</v>
      </c>
      <c r="AK379" s="15" t="s">
        <v>14</v>
      </c>
      <c r="AL379" s="15" t="s">
        <v>14</v>
      </c>
      <c r="AM379" s="15" t="s">
        <v>14</v>
      </c>
      <c r="AN379" s="15" t="s">
        <v>14</v>
      </c>
      <c r="AO379" s="15" t="s">
        <v>14</v>
      </c>
      <c r="AP379" s="15" t="s">
        <v>14</v>
      </c>
      <c r="AQ379" s="15" t="s">
        <v>14</v>
      </c>
      <c r="AR379" s="15" t="s">
        <v>14</v>
      </c>
      <c r="AS379" s="15" t="s">
        <v>14</v>
      </c>
      <c r="AT379" s="15" t="s">
        <v>14</v>
      </c>
      <c r="AU379" s="15" t="s">
        <v>14</v>
      </c>
      <c r="AV379" s="15" t="s">
        <v>14</v>
      </c>
      <c r="AW379" s="15" t="s">
        <v>14</v>
      </c>
      <c r="AX379" s="15" t="s">
        <v>14</v>
      </c>
      <c r="AY379" s="15" t="s">
        <v>14</v>
      </c>
      <c r="AZ379" s="15" t="s">
        <v>14</v>
      </c>
      <c r="BA379" s="15" t="s">
        <v>14</v>
      </c>
      <c r="BB379" s="15" t="s">
        <v>14</v>
      </c>
      <c r="BC379" s="15" t="s">
        <v>14</v>
      </c>
      <c r="BD379" s="15" t="s">
        <v>14</v>
      </c>
      <c r="BE379" s="15" t="s">
        <v>14</v>
      </c>
      <c r="BF379" s="15" t="s">
        <v>14</v>
      </c>
      <c r="BG379" s="15" t="s">
        <v>14</v>
      </c>
      <c r="BH379" s="15" t="s">
        <v>14</v>
      </c>
      <c r="BI379" s="15" t="s">
        <v>14</v>
      </c>
      <c r="BJ379" s="15" t="s">
        <v>14</v>
      </c>
      <c r="BK379" s="15" t="s">
        <v>14</v>
      </c>
      <c r="BL379" s="15" t="s">
        <v>14</v>
      </c>
      <c r="BM379" s="15" t="s">
        <v>14</v>
      </c>
      <c r="BN379" s="15" t="s">
        <v>14</v>
      </c>
      <c r="BO379" s="15" t="s">
        <v>14</v>
      </c>
      <c r="BP379" s="15" t="s">
        <v>14</v>
      </c>
      <c r="BQ379" s="15" t="s">
        <v>14</v>
      </c>
      <c r="BR379" s="15" t="s">
        <v>14</v>
      </c>
      <c r="BS379" s="15" t="s">
        <v>14</v>
      </c>
      <c r="BT379" s="15" t="s">
        <v>14</v>
      </c>
      <c r="BU379" s="15" t="s">
        <v>14</v>
      </c>
      <c r="BV379" s="15" t="s">
        <v>14</v>
      </c>
      <c r="BW379" s="15" t="s">
        <v>14</v>
      </c>
      <c r="BX379" s="15" t="s">
        <v>14</v>
      </c>
      <c r="BY379" s="15" t="s">
        <v>14</v>
      </c>
      <c r="BZ379" s="15" t="s">
        <v>14</v>
      </c>
      <c r="CA379" s="15" t="s">
        <v>14</v>
      </c>
      <c r="CB379" s="15" t="s">
        <v>14</v>
      </c>
      <c r="CC379" s="15" t="s">
        <v>14</v>
      </c>
      <c r="CD379" s="15" t="s">
        <v>14</v>
      </c>
      <c r="CE379" s="15" t="s">
        <v>14</v>
      </c>
      <c r="CF379" s="15" t="s">
        <v>14</v>
      </c>
      <c r="CG379" s="15" t="s">
        <v>14</v>
      </c>
      <c r="CH379" s="15" t="s">
        <v>14</v>
      </c>
      <c r="CI379" s="15" t="s">
        <v>14</v>
      </c>
      <c r="CJ379" s="15" t="s">
        <v>14</v>
      </c>
      <c r="CK379" s="15" t="s">
        <v>14</v>
      </c>
      <c r="CL379" s="15" t="s">
        <v>14</v>
      </c>
      <c r="CM379" s="15" t="s">
        <v>14</v>
      </c>
      <c r="CN379" s="15" t="s">
        <v>14</v>
      </c>
      <c r="CO379" s="15" t="s">
        <v>14</v>
      </c>
      <c r="CP379" s="15" t="s">
        <v>14</v>
      </c>
      <c r="CQ379" s="15" t="s">
        <v>14</v>
      </c>
      <c r="CR379" s="15" t="s">
        <v>14</v>
      </c>
      <c r="CS379" s="15" t="s">
        <v>14</v>
      </c>
      <c r="CT379" s="15" t="s">
        <v>14</v>
      </c>
      <c r="CU379" s="15" t="s">
        <v>14</v>
      </c>
      <c r="CV379" s="15" t="s">
        <v>14</v>
      </c>
      <c r="CW379" s="15" t="s">
        <v>14</v>
      </c>
      <c r="CX379" s="15" t="s">
        <v>14</v>
      </c>
      <c r="CY379" s="15" t="s">
        <v>14</v>
      </c>
      <c r="CZ379" s="15" t="s">
        <v>14</v>
      </c>
      <c r="DA379" s="15" t="s">
        <v>14</v>
      </c>
      <c r="DB379" s="15" t="s">
        <v>14</v>
      </c>
      <c r="DC379" s="15" t="s">
        <v>14</v>
      </c>
      <c r="DD379" s="15" t="s">
        <v>14</v>
      </c>
      <c r="DE379" s="15" t="s">
        <v>14</v>
      </c>
      <c r="DF379" s="15" t="s">
        <v>14</v>
      </c>
      <c r="DG379" s="15" t="s">
        <v>14</v>
      </c>
      <c r="DH379" s="15" t="s">
        <v>14</v>
      </c>
      <c r="DI379" s="15" t="s">
        <v>14</v>
      </c>
      <c r="DJ379" s="15" t="s">
        <v>14</v>
      </c>
      <c r="DK379" s="15" t="s">
        <v>14</v>
      </c>
      <c r="DL379" s="15" t="s">
        <v>14</v>
      </c>
      <c r="DM379" s="15" t="s">
        <v>14</v>
      </c>
      <c r="DN379" s="15" t="s">
        <v>14</v>
      </c>
      <c r="DO379" s="15" t="s">
        <v>14</v>
      </c>
      <c r="DP379" s="15" t="s">
        <v>14</v>
      </c>
      <c r="DQ379" s="15" t="s">
        <v>14</v>
      </c>
      <c r="DR379" s="15" t="s">
        <v>14</v>
      </c>
      <c r="DS379" s="15" t="s">
        <v>14</v>
      </c>
      <c r="DT379" s="15" t="s">
        <v>14</v>
      </c>
      <c r="DU379" s="15" t="s">
        <v>14</v>
      </c>
      <c r="DV379" s="15" t="s">
        <v>14</v>
      </c>
      <c r="DW379" s="15" t="s">
        <v>14</v>
      </c>
      <c r="DX379" s="15" t="s">
        <v>14</v>
      </c>
      <c r="DY379" s="15" t="s">
        <v>14</v>
      </c>
      <c r="DZ379" s="15" t="s">
        <v>14</v>
      </c>
      <c r="EA379" s="15" t="s">
        <v>14</v>
      </c>
      <c r="EB379" s="15" t="s">
        <v>14</v>
      </c>
      <c r="EC379" s="15" t="s">
        <v>14</v>
      </c>
      <c r="ED379" s="15" t="s">
        <v>14</v>
      </c>
      <c r="EE379" s="15" t="s">
        <v>14</v>
      </c>
      <c r="EF379" s="15" t="s">
        <v>14</v>
      </c>
      <c r="EG379" s="15" t="s">
        <v>14</v>
      </c>
      <c r="EH379" s="15" t="s">
        <v>14</v>
      </c>
      <c r="EI379" s="15" t="s">
        <v>14</v>
      </c>
      <c r="EJ379" s="15" t="s">
        <v>14</v>
      </c>
      <c r="EK379" s="15" t="s">
        <v>14</v>
      </c>
      <c r="EL379" s="15" t="s">
        <v>14</v>
      </c>
      <c r="EM379" s="15" t="s">
        <v>14</v>
      </c>
      <c r="EN379" s="15" t="s">
        <v>14</v>
      </c>
      <c r="EO379" s="15" t="s">
        <v>14</v>
      </c>
      <c r="EP379" s="15" t="s">
        <v>14</v>
      </c>
      <c r="EQ379" s="15" t="s">
        <v>14</v>
      </c>
      <c r="ER379" s="15" t="s">
        <v>14</v>
      </c>
      <c r="ES379" s="15" t="s">
        <v>14</v>
      </c>
      <c r="ET379" s="15" t="s">
        <v>14</v>
      </c>
      <c r="EU379" s="15" t="s">
        <v>14</v>
      </c>
      <c r="EV379" s="15" t="s">
        <v>14</v>
      </c>
      <c r="EW379" s="15" t="s">
        <v>14</v>
      </c>
      <c r="EX379" s="15" t="s">
        <v>14</v>
      </c>
      <c r="EY379" s="15" t="s">
        <v>14</v>
      </c>
      <c r="EZ379" s="15" t="s">
        <v>14</v>
      </c>
      <c r="FA379" s="15" t="s">
        <v>14</v>
      </c>
      <c r="FB379" s="15" t="s">
        <v>14</v>
      </c>
      <c r="FC379" s="15" t="s">
        <v>14</v>
      </c>
      <c r="FD379" s="15" t="s">
        <v>14</v>
      </c>
      <c r="FE379" s="15">
        <v>0</v>
      </c>
      <c r="FF379" s="15">
        <v>0.66659999999999997</v>
      </c>
      <c r="FG379" s="15">
        <v>0.2</v>
      </c>
      <c r="FH379" s="15">
        <v>0.9</v>
      </c>
      <c r="FI379" s="15">
        <v>2.1665999999999999</v>
      </c>
      <c r="FJ379" s="15">
        <v>1</v>
      </c>
      <c r="FK379" s="15">
        <v>0.42849999999999999</v>
      </c>
      <c r="FL379" s="15">
        <v>0.79239999999999999</v>
      </c>
      <c r="FM379" s="15">
        <v>0.8</v>
      </c>
      <c r="FN379" s="15">
        <v>0.55549999999999999</v>
      </c>
      <c r="FO379" s="15">
        <v>0.83330000000000004</v>
      </c>
      <c r="FP379" s="15">
        <v>2</v>
      </c>
      <c r="FQ379" s="15">
        <v>0.6</v>
      </c>
      <c r="FR379" s="15">
        <v>1.5</v>
      </c>
      <c r="FS379" s="15">
        <v>1</v>
      </c>
      <c r="FT379" s="15">
        <v>1.6666000000000001</v>
      </c>
      <c r="FU379" s="15">
        <v>0.66659999999999997</v>
      </c>
      <c r="FV379" s="15">
        <v>0</v>
      </c>
      <c r="FW379" s="15">
        <v>1.3332999999999999</v>
      </c>
      <c r="FX379" s="15">
        <v>1.5</v>
      </c>
      <c r="FY379" s="15" t="s">
        <v>14</v>
      </c>
      <c r="FZ379" s="15" t="s">
        <v>14</v>
      </c>
      <c r="GA379" s="15">
        <v>0.5</v>
      </c>
      <c r="GB379" s="15">
        <v>1.5</v>
      </c>
      <c r="GC379" s="15">
        <v>0</v>
      </c>
      <c r="GD379" s="15">
        <v>1.25</v>
      </c>
      <c r="GE379" s="15">
        <v>0</v>
      </c>
      <c r="GF379" s="15">
        <v>1</v>
      </c>
      <c r="GG379" s="15">
        <v>3</v>
      </c>
      <c r="GH379" s="15" t="s">
        <v>14</v>
      </c>
      <c r="GI379" s="70">
        <f t="shared" ref="GI379:GI396" si="351">IFERROR(AVERAGE(FE379:GH379),"-")</f>
        <v>0.95775555555555558</v>
      </c>
      <c r="GJ379" s="70" t="s">
        <v>14</v>
      </c>
      <c r="GK379" s="70" t="s">
        <v>14</v>
      </c>
      <c r="GL379" s="70" t="s">
        <v>14</v>
      </c>
      <c r="GM379" s="44"/>
      <c r="GN379" s="44"/>
      <c r="GO379" s="44"/>
      <c r="GP379" s="44"/>
    </row>
    <row r="380" spans="1:198" ht="32.25" customHeight="1" x14ac:dyDescent="0.3">
      <c r="B380" s="3" t="s">
        <v>20</v>
      </c>
      <c r="C380" s="3" t="s">
        <v>6</v>
      </c>
      <c r="D380" s="15" t="s">
        <v>14</v>
      </c>
      <c r="E380" s="15" t="s">
        <v>14</v>
      </c>
      <c r="F380" s="15" t="s">
        <v>14</v>
      </c>
      <c r="G380" s="15" t="s">
        <v>14</v>
      </c>
      <c r="H380" s="15" t="s">
        <v>14</v>
      </c>
      <c r="I380" s="15" t="s">
        <v>14</v>
      </c>
      <c r="J380" s="15" t="s">
        <v>14</v>
      </c>
      <c r="K380" s="15" t="s">
        <v>14</v>
      </c>
      <c r="L380" s="15" t="s">
        <v>14</v>
      </c>
      <c r="M380" s="15" t="s">
        <v>14</v>
      </c>
      <c r="N380" s="15" t="s">
        <v>14</v>
      </c>
      <c r="O380" s="15" t="s">
        <v>14</v>
      </c>
      <c r="P380" s="15" t="s">
        <v>14</v>
      </c>
      <c r="Q380" s="15" t="s">
        <v>14</v>
      </c>
      <c r="R380" s="15" t="s">
        <v>14</v>
      </c>
      <c r="S380" s="15" t="s">
        <v>14</v>
      </c>
      <c r="T380" s="15" t="s">
        <v>14</v>
      </c>
      <c r="U380" s="15" t="s">
        <v>14</v>
      </c>
      <c r="V380" s="15" t="s">
        <v>14</v>
      </c>
      <c r="W380" s="15" t="s">
        <v>14</v>
      </c>
      <c r="X380" s="15" t="s">
        <v>14</v>
      </c>
      <c r="Y380" s="15" t="s">
        <v>14</v>
      </c>
      <c r="Z380" s="15" t="s">
        <v>14</v>
      </c>
      <c r="AA380" s="15" t="s">
        <v>14</v>
      </c>
      <c r="AB380" s="15" t="s">
        <v>14</v>
      </c>
      <c r="AC380" s="15" t="s">
        <v>14</v>
      </c>
      <c r="AD380" s="15" t="s">
        <v>14</v>
      </c>
      <c r="AE380" s="15" t="s">
        <v>14</v>
      </c>
      <c r="AF380" s="15" t="s">
        <v>14</v>
      </c>
      <c r="AG380" s="15" t="s">
        <v>14</v>
      </c>
      <c r="AH380" s="15" t="s">
        <v>14</v>
      </c>
      <c r="AI380" s="15" t="s">
        <v>14</v>
      </c>
      <c r="AJ380" s="15" t="s">
        <v>14</v>
      </c>
      <c r="AK380" s="15" t="s">
        <v>14</v>
      </c>
      <c r="AL380" s="15" t="s">
        <v>14</v>
      </c>
      <c r="AM380" s="15" t="s">
        <v>14</v>
      </c>
      <c r="AN380" s="15" t="s">
        <v>14</v>
      </c>
      <c r="AO380" s="15" t="s">
        <v>14</v>
      </c>
      <c r="AP380" s="15" t="s">
        <v>14</v>
      </c>
      <c r="AQ380" s="15" t="s">
        <v>14</v>
      </c>
      <c r="AR380" s="15" t="s">
        <v>14</v>
      </c>
      <c r="AS380" s="15" t="s">
        <v>14</v>
      </c>
      <c r="AT380" s="15" t="s">
        <v>14</v>
      </c>
      <c r="AU380" s="15" t="s">
        <v>14</v>
      </c>
      <c r="AV380" s="15" t="s">
        <v>14</v>
      </c>
      <c r="AW380" s="15" t="s">
        <v>14</v>
      </c>
      <c r="AX380" s="15" t="s">
        <v>14</v>
      </c>
      <c r="AY380" s="15" t="s">
        <v>14</v>
      </c>
      <c r="AZ380" s="15" t="s">
        <v>14</v>
      </c>
      <c r="BA380" s="15" t="s">
        <v>14</v>
      </c>
      <c r="BB380" s="15" t="s">
        <v>14</v>
      </c>
      <c r="BC380" s="15" t="s">
        <v>14</v>
      </c>
      <c r="BD380" s="15" t="s">
        <v>14</v>
      </c>
      <c r="BE380" s="15" t="s">
        <v>14</v>
      </c>
      <c r="BF380" s="15" t="s">
        <v>14</v>
      </c>
      <c r="BG380" s="15" t="s">
        <v>14</v>
      </c>
      <c r="BH380" s="15" t="s">
        <v>14</v>
      </c>
      <c r="BI380" s="15" t="s">
        <v>14</v>
      </c>
      <c r="BJ380" s="15" t="s">
        <v>14</v>
      </c>
      <c r="BK380" s="15" t="s">
        <v>14</v>
      </c>
      <c r="BL380" s="15" t="s">
        <v>14</v>
      </c>
      <c r="BM380" s="15" t="s">
        <v>14</v>
      </c>
      <c r="BN380" s="15" t="s">
        <v>14</v>
      </c>
      <c r="BO380" s="15" t="s">
        <v>14</v>
      </c>
      <c r="BP380" s="15" t="s">
        <v>14</v>
      </c>
      <c r="BQ380" s="15" t="s">
        <v>14</v>
      </c>
      <c r="BR380" s="15" t="s">
        <v>14</v>
      </c>
      <c r="BS380" s="15" t="s">
        <v>14</v>
      </c>
      <c r="BT380" s="15" t="s">
        <v>14</v>
      </c>
      <c r="BU380" s="15" t="s">
        <v>14</v>
      </c>
      <c r="BV380" s="15" t="s">
        <v>14</v>
      </c>
      <c r="BW380" s="15" t="s">
        <v>14</v>
      </c>
      <c r="BX380" s="15" t="s">
        <v>14</v>
      </c>
      <c r="BY380" s="15" t="s">
        <v>14</v>
      </c>
      <c r="BZ380" s="15" t="s">
        <v>14</v>
      </c>
      <c r="CA380" s="15" t="s">
        <v>14</v>
      </c>
      <c r="CB380" s="15" t="s">
        <v>14</v>
      </c>
      <c r="CC380" s="15" t="s">
        <v>14</v>
      </c>
      <c r="CD380" s="15" t="s">
        <v>14</v>
      </c>
      <c r="CE380" s="15" t="s">
        <v>14</v>
      </c>
      <c r="CF380" s="15" t="s">
        <v>14</v>
      </c>
      <c r="CG380" s="15" t="s">
        <v>14</v>
      </c>
      <c r="CH380" s="15" t="s">
        <v>14</v>
      </c>
      <c r="CI380" s="15" t="s">
        <v>14</v>
      </c>
      <c r="CJ380" s="15" t="s">
        <v>14</v>
      </c>
      <c r="CK380" s="15" t="s">
        <v>14</v>
      </c>
      <c r="CL380" s="15" t="s">
        <v>14</v>
      </c>
      <c r="CM380" s="15" t="s">
        <v>14</v>
      </c>
      <c r="CN380" s="15" t="s">
        <v>14</v>
      </c>
      <c r="CO380" s="15" t="s">
        <v>14</v>
      </c>
      <c r="CP380" s="15" t="s">
        <v>14</v>
      </c>
      <c r="CQ380" s="15" t="s">
        <v>14</v>
      </c>
      <c r="CR380" s="15" t="s">
        <v>14</v>
      </c>
      <c r="CS380" s="15" t="s">
        <v>14</v>
      </c>
      <c r="CT380" s="15" t="s">
        <v>14</v>
      </c>
      <c r="CU380" s="15" t="s">
        <v>14</v>
      </c>
      <c r="CV380" s="15" t="s">
        <v>14</v>
      </c>
      <c r="CW380" s="15" t="s">
        <v>14</v>
      </c>
      <c r="CX380" s="15" t="s">
        <v>14</v>
      </c>
      <c r="CY380" s="15" t="s">
        <v>14</v>
      </c>
      <c r="CZ380" s="15" t="s">
        <v>14</v>
      </c>
      <c r="DA380" s="15" t="s">
        <v>14</v>
      </c>
      <c r="DB380" s="15" t="s">
        <v>14</v>
      </c>
      <c r="DC380" s="15" t="s">
        <v>14</v>
      </c>
      <c r="DD380" s="15" t="s">
        <v>14</v>
      </c>
      <c r="DE380" s="15" t="s">
        <v>14</v>
      </c>
      <c r="DF380" s="15" t="s">
        <v>14</v>
      </c>
      <c r="DG380" s="15" t="s">
        <v>14</v>
      </c>
      <c r="DH380" s="15" t="s">
        <v>14</v>
      </c>
      <c r="DI380" s="15" t="s">
        <v>14</v>
      </c>
      <c r="DJ380" s="15" t="s">
        <v>14</v>
      </c>
      <c r="DK380" s="15" t="s">
        <v>14</v>
      </c>
      <c r="DL380" s="15" t="s">
        <v>14</v>
      </c>
      <c r="DM380" s="15" t="s">
        <v>14</v>
      </c>
      <c r="DN380" s="15" t="s">
        <v>14</v>
      </c>
      <c r="DO380" s="15" t="s">
        <v>14</v>
      </c>
      <c r="DP380" s="15" t="s">
        <v>14</v>
      </c>
      <c r="DQ380" s="15" t="s">
        <v>14</v>
      </c>
      <c r="DR380" s="15" t="s">
        <v>14</v>
      </c>
      <c r="DS380" s="15" t="s">
        <v>14</v>
      </c>
      <c r="DT380" s="15" t="s">
        <v>14</v>
      </c>
      <c r="DU380" s="15" t="s">
        <v>14</v>
      </c>
      <c r="DV380" s="15" t="s">
        <v>14</v>
      </c>
      <c r="DW380" s="15" t="s">
        <v>14</v>
      </c>
      <c r="DX380" s="15" t="s">
        <v>14</v>
      </c>
      <c r="DY380" s="15" t="s">
        <v>14</v>
      </c>
      <c r="DZ380" s="15" t="s">
        <v>14</v>
      </c>
      <c r="EA380" s="15" t="s">
        <v>14</v>
      </c>
      <c r="EB380" s="15" t="s">
        <v>14</v>
      </c>
      <c r="EC380" s="15" t="s">
        <v>14</v>
      </c>
      <c r="ED380" s="15" t="s">
        <v>14</v>
      </c>
      <c r="EE380" s="15" t="s">
        <v>14</v>
      </c>
      <c r="EF380" s="15" t="s">
        <v>14</v>
      </c>
      <c r="EG380" s="15" t="s">
        <v>14</v>
      </c>
      <c r="EH380" s="15" t="s">
        <v>14</v>
      </c>
      <c r="EI380" s="15" t="s">
        <v>14</v>
      </c>
      <c r="EJ380" s="15" t="s">
        <v>14</v>
      </c>
      <c r="EK380" s="15" t="s">
        <v>14</v>
      </c>
      <c r="EL380" s="15" t="s">
        <v>14</v>
      </c>
      <c r="EM380" s="15" t="s">
        <v>14</v>
      </c>
      <c r="EN380" s="15" t="s">
        <v>14</v>
      </c>
      <c r="EO380" s="15" t="s">
        <v>14</v>
      </c>
      <c r="EP380" s="15" t="s">
        <v>14</v>
      </c>
      <c r="EQ380" s="15" t="s">
        <v>14</v>
      </c>
      <c r="ER380" s="15" t="s">
        <v>14</v>
      </c>
      <c r="ES380" s="15" t="s">
        <v>14</v>
      </c>
      <c r="ET380" s="15" t="s">
        <v>14</v>
      </c>
      <c r="EU380" s="15" t="s">
        <v>14</v>
      </c>
      <c r="EV380" s="15" t="s">
        <v>14</v>
      </c>
      <c r="EW380" s="15" t="s">
        <v>14</v>
      </c>
      <c r="EX380" s="15" t="s">
        <v>14</v>
      </c>
      <c r="EY380" s="15" t="s">
        <v>14</v>
      </c>
      <c r="EZ380" s="15" t="s">
        <v>14</v>
      </c>
      <c r="FA380" s="15" t="s">
        <v>14</v>
      </c>
      <c r="FB380" s="15" t="s">
        <v>14</v>
      </c>
      <c r="FC380" s="15" t="s">
        <v>14</v>
      </c>
      <c r="FD380" s="15" t="s">
        <v>14</v>
      </c>
      <c r="FE380" s="15" t="s">
        <v>14</v>
      </c>
      <c r="FF380" s="15" t="s">
        <v>14</v>
      </c>
      <c r="FG380" s="15" t="s">
        <v>14</v>
      </c>
      <c r="FH380" s="15" t="s">
        <v>14</v>
      </c>
      <c r="FI380" s="15" t="s">
        <v>14</v>
      </c>
      <c r="FJ380" s="15" t="s">
        <v>14</v>
      </c>
      <c r="FK380" s="15" t="s">
        <v>14</v>
      </c>
      <c r="FL380" s="15" t="s">
        <v>14</v>
      </c>
      <c r="FM380" s="15" t="s">
        <v>14</v>
      </c>
      <c r="FN380" s="15" t="s">
        <v>14</v>
      </c>
      <c r="FO380" s="15" t="s">
        <v>14</v>
      </c>
      <c r="FP380" s="15" t="s">
        <v>14</v>
      </c>
      <c r="FQ380" s="15" t="s">
        <v>14</v>
      </c>
      <c r="FR380" s="15" t="s">
        <v>14</v>
      </c>
      <c r="FS380" s="15" t="s">
        <v>14</v>
      </c>
      <c r="FT380" s="15" t="s">
        <v>14</v>
      </c>
      <c r="FU380" s="15" t="s">
        <v>14</v>
      </c>
      <c r="FV380" s="15" t="s">
        <v>14</v>
      </c>
      <c r="FW380" s="15" t="s">
        <v>14</v>
      </c>
      <c r="FX380" s="15" t="s">
        <v>14</v>
      </c>
      <c r="FY380" s="15" t="s">
        <v>14</v>
      </c>
      <c r="FZ380" s="15" t="s">
        <v>14</v>
      </c>
      <c r="GA380" s="15" t="s">
        <v>14</v>
      </c>
      <c r="GB380" s="15" t="s">
        <v>14</v>
      </c>
      <c r="GC380" s="15" t="s">
        <v>14</v>
      </c>
      <c r="GD380" s="15" t="s">
        <v>14</v>
      </c>
      <c r="GE380" s="15" t="s">
        <v>14</v>
      </c>
      <c r="GF380" s="15" t="s">
        <v>14</v>
      </c>
      <c r="GG380" s="15" t="s">
        <v>14</v>
      </c>
      <c r="GH380" s="15" t="s">
        <v>14</v>
      </c>
      <c r="GI380" s="70" t="str">
        <f t="shared" si="351"/>
        <v>-</v>
      </c>
      <c r="GJ380" s="70" t="s">
        <v>14</v>
      </c>
      <c r="GK380" s="70" t="s">
        <v>14</v>
      </c>
      <c r="GL380" s="70" t="s">
        <v>14</v>
      </c>
      <c r="GM380" s="44"/>
      <c r="GN380" s="44"/>
      <c r="GO380" s="44"/>
      <c r="GP380" s="44"/>
    </row>
    <row r="381" spans="1:198" ht="32.25" customHeight="1" x14ac:dyDescent="0.3">
      <c r="B381" s="3" t="s">
        <v>7</v>
      </c>
      <c r="C381" s="3" t="s">
        <v>8</v>
      </c>
      <c r="D381" s="15" t="s">
        <v>14</v>
      </c>
      <c r="E381" s="15" t="s">
        <v>14</v>
      </c>
      <c r="F381" s="15" t="s">
        <v>14</v>
      </c>
      <c r="G381" s="15" t="s">
        <v>14</v>
      </c>
      <c r="H381" s="15" t="s">
        <v>14</v>
      </c>
      <c r="I381" s="15" t="s">
        <v>14</v>
      </c>
      <c r="J381" s="15" t="s">
        <v>14</v>
      </c>
      <c r="K381" s="15" t="s">
        <v>14</v>
      </c>
      <c r="L381" s="15" t="s">
        <v>14</v>
      </c>
      <c r="M381" s="15" t="s">
        <v>14</v>
      </c>
      <c r="N381" s="15" t="s">
        <v>14</v>
      </c>
      <c r="O381" s="15" t="s">
        <v>14</v>
      </c>
      <c r="P381" s="15" t="s">
        <v>14</v>
      </c>
      <c r="Q381" s="15" t="s">
        <v>14</v>
      </c>
      <c r="R381" s="15" t="s">
        <v>14</v>
      </c>
      <c r="S381" s="15" t="s">
        <v>14</v>
      </c>
      <c r="T381" s="15" t="s">
        <v>14</v>
      </c>
      <c r="U381" s="15" t="s">
        <v>14</v>
      </c>
      <c r="V381" s="15" t="s">
        <v>14</v>
      </c>
      <c r="W381" s="15" t="s">
        <v>14</v>
      </c>
      <c r="X381" s="15" t="s">
        <v>14</v>
      </c>
      <c r="Y381" s="15" t="s">
        <v>14</v>
      </c>
      <c r="Z381" s="15" t="s">
        <v>14</v>
      </c>
      <c r="AA381" s="15" t="s">
        <v>14</v>
      </c>
      <c r="AB381" s="15" t="s">
        <v>14</v>
      </c>
      <c r="AC381" s="15" t="s">
        <v>14</v>
      </c>
      <c r="AD381" s="15" t="s">
        <v>14</v>
      </c>
      <c r="AE381" s="15" t="s">
        <v>14</v>
      </c>
      <c r="AF381" s="15" t="s">
        <v>14</v>
      </c>
      <c r="AG381" s="15" t="s">
        <v>14</v>
      </c>
      <c r="AH381" s="15" t="s">
        <v>14</v>
      </c>
      <c r="AI381" s="15" t="s">
        <v>14</v>
      </c>
      <c r="AJ381" s="15" t="s">
        <v>14</v>
      </c>
      <c r="AK381" s="15" t="s">
        <v>14</v>
      </c>
      <c r="AL381" s="15" t="s">
        <v>14</v>
      </c>
      <c r="AM381" s="15" t="s">
        <v>14</v>
      </c>
      <c r="AN381" s="15" t="s">
        <v>14</v>
      </c>
      <c r="AO381" s="15" t="s">
        <v>14</v>
      </c>
      <c r="AP381" s="15" t="s">
        <v>14</v>
      </c>
      <c r="AQ381" s="15" t="s">
        <v>14</v>
      </c>
      <c r="AR381" s="15" t="s">
        <v>14</v>
      </c>
      <c r="AS381" s="15" t="s">
        <v>14</v>
      </c>
      <c r="AT381" s="15" t="s">
        <v>14</v>
      </c>
      <c r="AU381" s="15" t="s">
        <v>14</v>
      </c>
      <c r="AV381" s="15" t="s">
        <v>14</v>
      </c>
      <c r="AW381" s="15" t="s">
        <v>14</v>
      </c>
      <c r="AX381" s="15" t="s">
        <v>14</v>
      </c>
      <c r="AY381" s="15" t="s">
        <v>14</v>
      </c>
      <c r="AZ381" s="15" t="s">
        <v>14</v>
      </c>
      <c r="BA381" s="15" t="s">
        <v>14</v>
      </c>
      <c r="BB381" s="15" t="s">
        <v>14</v>
      </c>
      <c r="BC381" s="15" t="s">
        <v>14</v>
      </c>
      <c r="BD381" s="15" t="s">
        <v>14</v>
      </c>
      <c r="BE381" s="15" t="s">
        <v>14</v>
      </c>
      <c r="BF381" s="15" t="s">
        <v>14</v>
      </c>
      <c r="BG381" s="15" t="s">
        <v>14</v>
      </c>
      <c r="BH381" s="15" t="s">
        <v>14</v>
      </c>
      <c r="BI381" s="15" t="s">
        <v>14</v>
      </c>
      <c r="BJ381" s="15" t="s">
        <v>14</v>
      </c>
      <c r="BK381" s="15" t="s">
        <v>14</v>
      </c>
      <c r="BL381" s="15" t="s">
        <v>14</v>
      </c>
      <c r="BM381" s="15" t="s">
        <v>14</v>
      </c>
      <c r="BN381" s="15" t="s">
        <v>14</v>
      </c>
      <c r="BO381" s="15" t="s">
        <v>14</v>
      </c>
      <c r="BP381" s="15" t="s">
        <v>14</v>
      </c>
      <c r="BQ381" s="15" t="s">
        <v>14</v>
      </c>
      <c r="BR381" s="15" t="s">
        <v>14</v>
      </c>
      <c r="BS381" s="15" t="s">
        <v>14</v>
      </c>
      <c r="BT381" s="15" t="s">
        <v>14</v>
      </c>
      <c r="BU381" s="15" t="s">
        <v>14</v>
      </c>
      <c r="BV381" s="15" t="s">
        <v>14</v>
      </c>
      <c r="BW381" s="15" t="s">
        <v>14</v>
      </c>
      <c r="BX381" s="15" t="s">
        <v>14</v>
      </c>
      <c r="BY381" s="15" t="s">
        <v>14</v>
      </c>
      <c r="BZ381" s="15" t="s">
        <v>14</v>
      </c>
      <c r="CA381" s="15" t="s">
        <v>14</v>
      </c>
      <c r="CB381" s="15" t="s">
        <v>14</v>
      </c>
      <c r="CC381" s="15" t="s">
        <v>14</v>
      </c>
      <c r="CD381" s="15" t="s">
        <v>14</v>
      </c>
      <c r="CE381" s="15" t="s">
        <v>14</v>
      </c>
      <c r="CF381" s="15" t="s">
        <v>14</v>
      </c>
      <c r="CG381" s="15" t="s">
        <v>14</v>
      </c>
      <c r="CH381" s="15" t="s">
        <v>14</v>
      </c>
      <c r="CI381" s="15" t="s">
        <v>14</v>
      </c>
      <c r="CJ381" s="15" t="s">
        <v>14</v>
      </c>
      <c r="CK381" s="15" t="s">
        <v>14</v>
      </c>
      <c r="CL381" s="15" t="s">
        <v>14</v>
      </c>
      <c r="CM381" s="15" t="s">
        <v>14</v>
      </c>
      <c r="CN381" s="15" t="s">
        <v>14</v>
      </c>
      <c r="CO381" s="15" t="s">
        <v>14</v>
      </c>
      <c r="CP381" s="15" t="s">
        <v>14</v>
      </c>
      <c r="CQ381" s="15" t="s">
        <v>14</v>
      </c>
      <c r="CR381" s="15" t="s">
        <v>14</v>
      </c>
      <c r="CS381" s="15" t="s">
        <v>14</v>
      </c>
      <c r="CT381" s="15" t="s">
        <v>14</v>
      </c>
      <c r="CU381" s="15" t="s">
        <v>14</v>
      </c>
      <c r="CV381" s="15" t="s">
        <v>14</v>
      </c>
      <c r="CW381" s="15" t="s">
        <v>14</v>
      </c>
      <c r="CX381" s="15" t="s">
        <v>14</v>
      </c>
      <c r="CY381" s="15" t="s">
        <v>14</v>
      </c>
      <c r="CZ381" s="15" t="s">
        <v>14</v>
      </c>
      <c r="DA381" s="15" t="s">
        <v>14</v>
      </c>
      <c r="DB381" s="15" t="s">
        <v>14</v>
      </c>
      <c r="DC381" s="15" t="s">
        <v>14</v>
      </c>
      <c r="DD381" s="15" t="s">
        <v>14</v>
      </c>
      <c r="DE381" s="15" t="s">
        <v>14</v>
      </c>
      <c r="DF381" s="15" t="s">
        <v>14</v>
      </c>
      <c r="DG381" s="15" t="s">
        <v>14</v>
      </c>
      <c r="DH381" s="15" t="s">
        <v>14</v>
      </c>
      <c r="DI381" s="15" t="s">
        <v>14</v>
      </c>
      <c r="DJ381" s="15" t="s">
        <v>14</v>
      </c>
      <c r="DK381" s="15" t="s">
        <v>14</v>
      </c>
      <c r="DL381" s="15" t="s">
        <v>14</v>
      </c>
      <c r="DM381" s="15" t="s">
        <v>14</v>
      </c>
      <c r="DN381" s="15" t="s">
        <v>14</v>
      </c>
      <c r="DO381" s="15" t="s">
        <v>14</v>
      </c>
      <c r="DP381" s="15" t="s">
        <v>14</v>
      </c>
      <c r="DQ381" s="15" t="s">
        <v>14</v>
      </c>
      <c r="DR381" s="15" t="s">
        <v>14</v>
      </c>
      <c r="DS381" s="15" t="s">
        <v>14</v>
      </c>
      <c r="DT381" s="15" t="s">
        <v>14</v>
      </c>
      <c r="DU381" s="15" t="s">
        <v>14</v>
      </c>
      <c r="DV381" s="15" t="s">
        <v>14</v>
      </c>
      <c r="DW381" s="15" t="s">
        <v>14</v>
      </c>
      <c r="DX381" s="15" t="s">
        <v>14</v>
      </c>
      <c r="DY381" s="15" t="s">
        <v>14</v>
      </c>
      <c r="DZ381" s="15" t="s">
        <v>14</v>
      </c>
      <c r="EA381" s="15" t="s">
        <v>14</v>
      </c>
      <c r="EB381" s="15" t="s">
        <v>14</v>
      </c>
      <c r="EC381" s="15" t="s">
        <v>14</v>
      </c>
      <c r="ED381" s="15" t="s">
        <v>14</v>
      </c>
      <c r="EE381" s="15" t="s">
        <v>14</v>
      </c>
      <c r="EF381" s="15" t="s">
        <v>14</v>
      </c>
      <c r="EG381" s="15" t="s">
        <v>14</v>
      </c>
      <c r="EH381" s="15" t="s">
        <v>14</v>
      </c>
      <c r="EI381" s="15" t="s">
        <v>14</v>
      </c>
      <c r="EJ381" s="15" t="s">
        <v>14</v>
      </c>
      <c r="EK381" s="15" t="s">
        <v>14</v>
      </c>
      <c r="EL381" s="15" t="s">
        <v>14</v>
      </c>
      <c r="EM381" s="15" t="s">
        <v>14</v>
      </c>
      <c r="EN381" s="15" t="s">
        <v>14</v>
      </c>
      <c r="EO381" s="15" t="s">
        <v>14</v>
      </c>
      <c r="EP381" s="15" t="s">
        <v>14</v>
      </c>
      <c r="EQ381" s="15" t="s">
        <v>14</v>
      </c>
      <c r="ER381" s="15" t="s">
        <v>14</v>
      </c>
      <c r="ES381" s="15" t="s">
        <v>14</v>
      </c>
      <c r="ET381" s="15" t="s">
        <v>14</v>
      </c>
      <c r="EU381" s="15" t="s">
        <v>14</v>
      </c>
      <c r="EV381" s="15" t="s">
        <v>14</v>
      </c>
      <c r="EW381" s="15" t="s">
        <v>14</v>
      </c>
      <c r="EX381" s="15" t="s">
        <v>14</v>
      </c>
      <c r="EY381" s="15" t="s">
        <v>14</v>
      </c>
      <c r="EZ381" s="15" t="s">
        <v>14</v>
      </c>
      <c r="FA381" s="15" t="s">
        <v>14</v>
      </c>
      <c r="FB381" s="15" t="s">
        <v>14</v>
      </c>
      <c r="FC381" s="15" t="s">
        <v>14</v>
      </c>
      <c r="FD381" s="15" t="s">
        <v>14</v>
      </c>
      <c r="FE381" s="15" t="s">
        <v>14</v>
      </c>
      <c r="FF381" s="15">
        <v>1</v>
      </c>
      <c r="FG381" s="15" t="s">
        <v>14</v>
      </c>
      <c r="FH381" s="15">
        <v>1</v>
      </c>
      <c r="FI381" s="15">
        <v>0</v>
      </c>
      <c r="FJ381" s="15" t="s">
        <v>14</v>
      </c>
      <c r="FK381" s="15">
        <v>1.2423999999999999</v>
      </c>
      <c r="FL381" s="15">
        <v>0.5</v>
      </c>
      <c r="FM381" s="15">
        <v>0</v>
      </c>
      <c r="FN381" s="15" t="s">
        <v>14</v>
      </c>
      <c r="FO381" s="15" t="s">
        <v>14</v>
      </c>
      <c r="FP381" s="15" t="s">
        <v>14</v>
      </c>
      <c r="FQ381" s="15">
        <v>0.18179999999999999</v>
      </c>
      <c r="FR381" s="15" t="s">
        <v>14</v>
      </c>
      <c r="FS381" s="15" t="s">
        <v>14</v>
      </c>
      <c r="FT381" s="15" t="s">
        <v>14</v>
      </c>
      <c r="FU381" s="15">
        <v>1.3332999999999999</v>
      </c>
      <c r="FV381" s="15" t="s">
        <v>14</v>
      </c>
      <c r="FW381" s="15" t="s">
        <v>14</v>
      </c>
      <c r="FX381" s="15" t="s">
        <v>14</v>
      </c>
      <c r="FY381" s="15">
        <v>0</v>
      </c>
      <c r="FZ381" s="15" t="s">
        <v>14</v>
      </c>
      <c r="GA381" s="15" t="s">
        <v>14</v>
      </c>
      <c r="GB381" s="15" t="s">
        <v>14</v>
      </c>
      <c r="GC381" s="15" t="s">
        <v>14</v>
      </c>
      <c r="GD381" s="15">
        <v>1</v>
      </c>
      <c r="GE381" s="15" t="s">
        <v>14</v>
      </c>
      <c r="GF381" s="15" t="s">
        <v>14</v>
      </c>
      <c r="GG381" s="15" t="s">
        <v>14</v>
      </c>
      <c r="GH381" s="15" t="s">
        <v>14</v>
      </c>
      <c r="GI381" s="70">
        <f t="shared" si="351"/>
        <v>0.62575000000000003</v>
      </c>
      <c r="GJ381" s="70" t="s">
        <v>14</v>
      </c>
      <c r="GK381" s="70" t="s">
        <v>14</v>
      </c>
      <c r="GL381" s="70" t="s">
        <v>14</v>
      </c>
      <c r="GM381" s="44"/>
      <c r="GN381" s="44"/>
      <c r="GO381" s="44"/>
      <c r="GP381" s="44"/>
    </row>
    <row r="382" spans="1:198" ht="32.25" customHeight="1" x14ac:dyDescent="0.3">
      <c r="B382" s="3" t="s">
        <v>34</v>
      </c>
      <c r="C382" s="3" t="s">
        <v>35</v>
      </c>
      <c r="D382" s="15" t="s">
        <v>14</v>
      </c>
      <c r="E382" s="15" t="s">
        <v>14</v>
      </c>
      <c r="F382" s="15" t="s">
        <v>14</v>
      </c>
      <c r="G382" s="15" t="s">
        <v>14</v>
      </c>
      <c r="H382" s="15" t="s">
        <v>14</v>
      </c>
      <c r="I382" s="15" t="s">
        <v>14</v>
      </c>
      <c r="J382" s="15" t="s">
        <v>14</v>
      </c>
      <c r="K382" s="15" t="s">
        <v>14</v>
      </c>
      <c r="L382" s="15" t="s">
        <v>14</v>
      </c>
      <c r="M382" s="15" t="s">
        <v>14</v>
      </c>
      <c r="N382" s="15" t="s">
        <v>14</v>
      </c>
      <c r="O382" s="15" t="s">
        <v>14</v>
      </c>
      <c r="P382" s="15" t="s">
        <v>14</v>
      </c>
      <c r="Q382" s="15" t="s">
        <v>14</v>
      </c>
      <c r="R382" s="15" t="s">
        <v>14</v>
      </c>
      <c r="S382" s="15" t="s">
        <v>14</v>
      </c>
      <c r="T382" s="15" t="s">
        <v>14</v>
      </c>
      <c r="U382" s="15" t="s">
        <v>14</v>
      </c>
      <c r="V382" s="15" t="s">
        <v>14</v>
      </c>
      <c r="W382" s="15" t="s">
        <v>14</v>
      </c>
      <c r="X382" s="15" t="s">
        <v>14</v>
      </c>
      <c r="Y382" s="15" t="s">
        <v>14</v>
      </c>
      <c r="Z382" s="15" t="s">
        <v>14</v>
      </c>
      <c r="AA382" s="15" t="s">
        <v>14</v>
      </c>
      <c r="AB382" s="15" t="s">
        <v>14</v>
      </c>
      <c r="AC382" s="15" t="s">
        <v>14</v>
      </c>
      <c r="AD382" s="15" t="s">
        <v>14</v>
      </c>
      <c r="AE382" s="15" t="s">
        <v>14</v>
      </c>
      <c r="AF382" s="15" t="s">
        <v>14</v>
      </c>
      <c r="AG382" s="15" t="s">
        <v>14</v>
      </c>
      <c r="AH382" s="15" t="s">
        <v>14</v>
      </c>
      <c r="AI382" s="15" t="s">
        <v>14</v>
      </c>
      <c r="AJ382" s="15" t="s">
        <v>14</v>
      </c>
      <c r="AK382" s="15" t="s">
        <v>14</v>
      </c>
      <c r="AL382" s="15" t="s">
        <v>14</v>
      </c>
      <c r="AM382" s="15" t="s">
        <v>14</v>
      </c>
      <c r="AN382" s="15" t="s">
        <v>14</v>
      </c>
      <c r="AO382" s="15" t="s">
        <v>14</v>
      </c>
      <c r="AP382" s="15" t="s">
        <v>14</v>
      </c>
      <c r="AQ382" s="15" t="s">
        <v>14</v>
      </c>
      <c r="AR382" s="15" t="s">
        <v>14</v>
      </c>
      <c r="AS382" s="15" t="s">
        <v>14</v>
      </c>
      <c r="AT382" s="15" t="s">
        <v>14</v>
      </c>
      <c r="AU382" s="15" t="s">
        <v>14</v>
      </c>
      <c r="AV382" s="15" t="s">
        <v>14</v>
      </c>
      <c r="AW382" s="15" t="s">
        <v>14</v>
      </c>
      <c r="AX382" s="15" t="s">
        <v>14</v>
      </c>
      <c r="AY382" s="15" t="s">
        <v>14</v>
      </c>
      <c r="AZ382" s="15" t="s">
        <v>14</v>
      </c>
      <c r="BA382" s="15" t="s">
        <v>14</v>
      </c>
      <c r="BB382" s="15" t="s">
        <v>14</v>
      </c>
      <c r="BC382" s="15" t="s">
        <v>14</v>
      </c>
      <c r="BD382" s="15" t="s">
        <v>14</v>
      </c>
      <c r="BE382" s="15" t="s">
        <v>14</v>
      </c>
      <c r="BF382" s="15" t="s">
        <v>14</v>
      </c>
      <c r="BG382" s="15" t="s">
        <v>14</v>
      </c>
      <c r="BH382" s="15" t="s">
        <v>14</v>
      </c>
      <c r="BI382" s="15" t="s">
        <v>14</v>
      </c>
      <c r="BJ382" s="15" t="s">
        <v>14</v>
      </c>
      <c r="BK382" s="15" t="s">
        <v>14</v>
      </c>
      <c r="BL382" s="15" t="s">
        <v>14</v>
      </c>
      <c r="BM382" s="15" t="s">
        <v>14</v>
      </c>
      <c r="BN382" s="15" t="s">
        <v>14</v>
      </c>
      <c r="BO382" s="15" t="s">
        <v>14</v>
      </c>
      <c r="BP382" s="15" t="s">
        <v>14</v>
      </c>
      <c r="BQ382" s="15" t="s">
        <v>14</v>
      </c>
      <c r="BR382" s="15" t="s">
        <v>14</v>
      </c>
      <c r="BS382" s="15" t="s">
        <v>14</v>
      </c>
      <c r="BT382" s="15" t="s">
        <v>14</v>
      </c>
      <c r="BU382" s="15" t="s">
        <v>14</v>
      </c>
      <c r="BV382" s="15" t="s">
        <v>14</v>
      </c>
      <c r="BW382" s="15" t="s">
        <v>14</v>
      </c>
      <c r="BX382" s="15" t="s">
        <v>14</v>
      </c>
      <c r="BY382" s="15" t="s">
        <v>14</v>
      </c>
      <c r="BZ382" s="15" t="s">
        <v>14</v>
      </c>
      <c r="CA382" s="15" t="s">
        <v>14</v>
      </c>
      <c r="CB382" s="15" t="s">
        <v>14</v>
      </c>
      <c r="CC382" s="15" t="s">
        <v>14</v>
      </c>
      <c r="CD382" s="15" t="s">
        <v>14</v>
      </c>
      <c r="CE382" s="15" t="s">
        <v>14</v>
      </c>
      <c r="CF382" s="15" t="s">
        <v>14</v>
      </c>
      <c r="CG382" s="15" t="s">
        <v>14</v>
      </c>
      <c r="CH382" s="15" t="s">
        <v>14</v>
      </c>
      <c r="CI382" s="15" t="s">
        <v>14</v>
      </c>
      <c r="CJ382" s="15" t="s">
        <v>14</v>
      </c>
      <c r="CK382" s="15" t="s">
        <v>14</v>
      </c>
      <c r="CL382" s="15" t="s">
        <v>14</v>
      </c>
      <c r="CM382" s="15" t="s">
        <v>14</v>
      </c>
      <c r="CN382" s="15" t="s">
        <v>14</v>
      </c>
      <c r="CO382" s="15" t="s">
        <v>14</v>
      </c>
      <c r="CP382" s="15" t="s">
        <v>14</v>
      </c>
      <c r="CQ382" s="15" t="s">
        <v>14</v>
      </c>
      <c r="CR382" s="15" t="s">
        <v>14</v>
      </c>
      <c r="CS382" s="15" t="s">
        <v>14</v>
      </c>
      <c r="CT382" s="15" t="s">
        <v>14</v>
      </c>
      <c r="CU382" s="15" t="s">
        <v>14</v>
      </c>
      <c r="CV382" s="15" t="s">
        <v>14</v>
      </c>
      <c r="CW382" s="15" t="s">
        <v>14</v>
      </c>
      <c r="CX382" s="15" t="s">
        <v>14</v>
      </c>
      <c r="CY382" s="15" t="s">
        <v>14</v>
      </c>
      <c r="CZ382" s="15" t="s">
        <v>14</v>
      </c>
      <c r="DA382" s="15" t="s">
        <v>14</v>
      </c>
      <c r="DB382" s="15" t="s">
        <v>14</v>
      </c>
      <c r="DC382" s="15" t="s">
        <v>14</v>
      </c>
      <c r="DD382" s="15" t="s">
        <v>14</v>
      </c>
      <c r="DE382" s="15" t="s">
        <v>14</v>
      </c>
      <c r="DF382" s="15" t="s">
        <v>14</v>
      </c>
      <c r="DG382" s="15" t="s">
        <v>14</v>
      </c>
      <c r="DH382" s="15" t="s">
        <v>14</v>
      </c>
      <c r="DI382" s="15" t="s">
        <v>14</v>
      </c>
      <c r="DJ382" s="15" t="s">
        <v>14</v>
      </c>
      <c r="DK382" s="15" t="s">
        <v>14</v>
      </c>
      <c r="DL382" s="15" t="s">
        <v>14</v>
      </c>
      <c r="DM382" s="15" t="s">
        <v>14</v>
      </c>
      <c r="DN382" s="15" t="s">
        <v>14</v>
      </c>
      <c r="DO382" s="15" t="s">
        <v>14</v>
      </c>
      <c r="DP382" s="15" t="s">
        <v>14</v>
      </c>
      <c r="DQ382" s="15" t="s">
        <v>14</v>
      </c>
      <c r="DR382" s="15" t="s">
        <v>14</v>
      </c>
      <c r="DS382" s="15" t="s">
        <v>14</v>
      </c>
      <c r="DT382" s="15" t="s">
        <v>14</v>
      </c>
      <c r="DU382" s="15" t="s">
        <v>14</v>
      </c>
      <c r="DV382" s="15" t="s">
        <v>14</v>
      </c>
      <c r="DW382" s="15" t="s">
        <v>14</v>
      </c>
      <c r="DX382" s="15" t="s">
        <v>14</v>
      </c>
      <c r="DY382" s="15" t="s">
        <v>14</v>
      </c>
      <c r="DZ382" s="15" t="s">
        <v>14</v>
      </c>
      <c r="EA382" s="15" t="s">
        <v>14</v>
      </c>
      <c r="EB382" s="15" t="s">
        <v>14</v>
      </c>
      <c r="EC382" s="15" t="s">
        <v>14</v>
      </c>
      <c r="ED382" s="15" t="s">
        <v>14</v>
      </c>
      <c r="EE382" s="15" t="s">
        <v>14</v>
      </c>
      <c r="EF382" s="15" t="s">
        <v>14</v>
      </c>
      <c r="EG382" s="15" t="s">
        <v>14</v>
      </c>
      <c r="EH382" s="15" t="s">
        <v>14</v>
      </c>
      <c r="EI382" s="15" t="s">
        <v>14</v>
      </c>
      <c r="EJ382" s="15" t="s">
        <v>14</v>
      </c>
      <c r="EK382" s="15" t="s">
        <v>14</v>
      </c>
      <c r="EL382" s="15" t="s">
        <v>14</v>
      </c>
      <c r="EM382" s="15" t="s">
        <v>14</v>
      </c>
      <c r="EN382" s="15" t="s">
        <v>14</v>
      </c>
      <c r="EO382" s="15" t="s">
        <v>14</v>
      </c>
      <c r="EP382" s="15" t="s">
        <v>14</v>
      </c>
      <c r="EQ382" s="15" t="s">
        <v>14</v>
      </c>
      <c r="ER382" s="15" t="s">
        <v>14</v>
      </c>
      <c r="ES382" s="15" t="s">
        <v>14</v>
      </c>
      <c r="ET382" s="15" t="s">
        <v>14</v>
      </c>
      <c r="EU382" s="15" t="s">
        <v>14</v>
      </c>
      <c r="EV382" s="15" t="s">
        <v>14</v>
      </c>
      <c r="EW382" s="15" t="s">
        <v>14</v>
      </c>
      <c r="EX382" s="15" t="s">
        <v>14</v>
      </c>
      <c r="EY382" s="15" t="s">
        <v>14</v>
      </c>
      <c r="EZ382" s="15" t="s">
        <v>14</v>
      </c>
      <c r="FA382" s="15" t="s">
        <v>14</v>
      </c>
      <c r="FB382" s="15" t="s">
        <v>14</v>
      </c>
      <c r="FC382" s="15" t="s">
        <v>14</v>
      </c>
      <c r="FD382" s="15" t="s">
        <v>14</v>
      </c>
      <c r="FE382" s="15" t="s">
        <v>14</v>
      </c>
      <c r="FF382" s="15" t="s">
        <v>14</v>
      </c>
      <c r="FG382" s="15" t="s">
        <v>14</v>
      </c>
      <c r="FH382" s="15" t="s">
        <v>14</v>
      </c>
      <c r="FI382" s="15" t="s">
        <v>14</v>
      </c>
      <c r="FJ382" s="15" t="s">
        <v>14</v>
      </c>
      <c r="FK382" s="15" t="s">
        <v>14</v>
      </c>
      <c r="FL382" s="15">
        <v>2</v>
      </c>
      <c r="FM382" s="15" t="s">
        <v>14</v>
      </c>
      <c r="FN382" s="15" t="s">
        <v>14</v>
      </c>
      <c r="FO382" s="15" t="s">
        <v>14</v>
      </c>
      <c r="FP382" s="15" t="s">
        <v>14</v>
      </c>
      <c r="FQ382" s="15" t="s">
        <v>14</v>
      </c>
      <c r="FR382" s="15" t="s">
        <v>14</v>
      </c>
      <c r="FS382" s="15" t="s">
        <v>14</v>
      </c>
      <c r="FT382" s="15" t="s">
        <v>14</v>
      </c>
      <c r="FU382" s="15">
        <v>2</v>
      </c>
      <c r="FV382" s="15" t="s">
        <v>14</v>
      </c>
      <c r="FW382" s="15" t="s">
        <v>14</v>
      </c>
      <c r="FX382" s="15" t="s">
        <v>14</v>
      </c>
      <c r="FY382" s="15" t="s">
        <v>14</v>
      </c>
      <c r="FZ382" s="15" t="s">
        <v>14</v>
      </c>
      <c r="GA382" s="15" t="s">
        <v>14</v>
      </c>
      <c r="GB382" s="15" t="s">
        <v>14</v>
      </c>
      <c r="GC382" s="15" t="s">
        <v>14</v>
      </c>
      <c r="GD382" s="15" t="s">
        <v>14</v>
      </c>
      <c r="GE382" s="15" t="s">
        <v>14</v>
      </c>
      <c r="GF382" s="15" t="s">
        <v>14</v>
      </c>
      <c r="GG382" s="15" t="s">
        <v>14</v>
      </c>
      <c r="GH382" s="15" t="s">
        <v>14</v>
      </c>
      <c r="GI382" s="70">
        <f t="shared" si="351"/>
        <v>2</v>
      </c>
      <c r="GJ382" s="70" t="s">
        <v>14</v>
      </c>
      <c r="GK382" s="70" t="s">
        <v>14</v>
      </c>
      <c r="GL382" s="70" t="s">
        <v>14</v>
      </c>
      <c r="GM382" s="44"/>
      <c r="GN382" s="44"/>
      <c r="GO382" s="44"/>
      <c r="GP382" s="44"/>
    </row>
    <row r="383" spans="1:198" ht="32.25" customHeight="1" x14ac:dyDescent="0.3">
      <c r="B383" s="3" t="s">
        <v>9</v>
      </c>
      <c r="C383" s="3" t="s">
        <v>10</v>
      </c>
      <c r="D383" s="15" t="s">
        <v>14</v>
      </c>
      <c r="E383" s="15" t="s">
        <v>14</v>
      </c>
      <c r="F383" s="15" t="s">
        <v>14</v>
      </c>
      <c r="G383" s="15" t="s">
        <v>14</v>
      </c>
      <c r="H383" s="15" t="s">
        <v>14</v>
      </c>
      <c r="I383" s="15" t="s">
        <v>14</v>
      </c>
      <c r="J383" s="15" t="s">
        <v>14</v>
      </c>
      <c r="K383" s="15" t="s">
        <v>14</v>
      </c>
      <c r="L383" s="15" t="s">
        <v>14</v>
      </c>
      <c r="M383" s="15" t="s">
        <v>14</v>
      </c>
      <c r="N383" s="15" t="s">
        <v>14</v>
      </c>
      <c r="O383" s="15" t="s">
        <v>14</v>
      </c>
      <c r="P383" s="15" t="s">
        <v>14</v>
      </c>
      <c r="Q383" s="15" t="s">
        <v>14</v>
      </c>
      <c r="R383" s="15" t="s">
        <v>14</v>
      </c>
      <c r="S383" s="15" t="s">
        <v>14</v>
      </c>
      <c r="T383" s="15" t="s">
        <v>14</v>
      </c>
      <c r="U383" s="15" t="s">
        <v>14</v>
      </c>
      <c r="V383" s="15" t="s">
        <v>14</v>
      </c>
      <c r="W383" s="15" t="s">
        <v>14</v>
      </c>
      <c r="X383" s="15" t="s">
        <v>14</v>
      </c>
      <c r="Y383" s="15" t="s">
        <v>14</v>
      </c>
      <c r="Z383" s="15" t="s">
        <v>14</v>
      </c>
      <c r="AA383" s="15" t="s">
        <v>14</v>
      </c>
      <c r="AB383" s="15" t="s">
        <v>14</v>
      </c>
      <c r="AC383" s="15" t="s">
        <v>14</v>
      </c>
      <c r="AD383" s="15" t="s">
        <v>14</v>
      </c>
      <c r="AE383" s="15" t="s">
        <v>14</v>
      </c>
      <c r="AF383" s="15" t="s">
        <v>14</v>
      </c>
      <c r="AG383" s="15" t="s">
        <v>14</v>
      </c>
      <c r="AH383" s="15" t="s">
        <v>14</v>
      </c>
      <c r="AI383" s="15" t="s">
        <v>14</v>
      </c>
      <c r="AJ383" s="15" t="s">
        <v>14</v>
      </c>
      <c r="AK383" s="15" t="s">
        <v>14</v>
      </c>
      <c r="AL383" s="15" t="s">
        <v>14</v>
      </c>
      <c r="AM383" s="15" t="s">
        <v>14</v>
      </c>
      <c r="AN383" s="15" t="s">
        <v>14</v>
      </c>
      <c r="AO383" s="15" t="s">
        <v>14</v>
      </c>
      <c r="AP383" s="15" t="s">
        <v>14</v>
      </c>
      <c r="AQ383" s="15" t="s">
        <v>14</v>
      </c>
      <c r="AR383" s="15" t="s">
        <v>14</v>
      </c>
      <c r="AS383" s="15" t="s">
        <v>14</v>
      </c>
      <c r="AT383" s="15" t="s">
        <v>14</v>
      </c>
      <c r="AU383" s="15" t="s">
        <v>14</v>
      </c>
      <c r="AV383" s="15" t="s">
        <v>14</v>
      </c>
      <c r="AW383" s="15" t="s">
        <v>14</v>
      </c>
      <c r="AX383" s="15" t="s">
        <v>14</v>
      </c>
      <c r="AY383" s="15" t="s">
        <v>14</v>
      </c>
      <c r="AZ383" s="15" t="s">
        <v>14</v>
      </c>
      <c r="BA383" s="15" t="s">
        <v>14</v>
      </c>
      <c r="BB383" s="15" t="s">
        <v>14</v>
      </c>
      <c r="BC383" s="15" t="s">
        <v>14</v>
      </c>
      <c r="BD383" s="15" t="s">
        <v>14</v>
      </c>
      <c r="BE383" s="15" t="s">
        <v>14</v>
      </c>
      <c r="BF383" s="15" t="s">
        <v>14</v>
      </c>
      <c r="BG383" s="15" t="s">
        <v>14</v>
      </c>
      <c r="BH383" s="15" t="s">
        <v>14</v>
      </c>
      <c r="BI383" s="15" t="s">
        <v>14</v>
      </c>
      <c r="BJ383" s="15" t="s">
        <v>14</v>
      </c>
      <c r="BK383" s="15" t="s">
        <v>14</v>
      </c>
      <c r="BL383" s="15" t="s">
        <v>14</v>
      </c>
      <c r="BM383" s="15" t="s">
        <v>14</v>
      </c>
      <c r="BN383" s="15" t="s">
        <v>14</v>
      </c>
      <c r="BO383" s="15" t="s">
        <v>14</v>
      </c>
      <c r="BP383" s="15" t="s">
        <v>14</v>
      </c>
      <c r="BQ383" s="15" t="s">
        <v>14</v>
      </c>
      <c r="BR383" s="15" t="s">
        <v>14</v>
      </c>
      <c r="BS383" s="15" t="s">
        <v>14</v>
      </c>
      <c r="BT383" s="15" t="s">
        <v>14</v>
      </c>
      <c r="BU383" s="15" t="s">
        <v>14</v>
      </c>
      <c r="BV383" s="15" t="s">
        <v>14</v>
      </c>
      <c r="BW383" s="15" t="s">
        <v>14</v>
      </c>
      <c r="BX383" s="15" t="s">
        <v>14</v>
      </c>
      <c r="BY383" s="15" t="s">
        <v>14</v>
      </c>
      <c r="BZ383" s="15" t="s">
        <v>14</v>
      </c>
      <c r="CA383" s="15" t="s">
        <v>14</v>
      </c>
      <c r="CB383" s="15" t="s">
        <v>14</v>
      </c>
      <c r="CC383" s="15" t="s">
        <v>14</v>
      </c>
      <c r="CD383" s="15" t="s">
        <v>14</v>
      </c>
      <c r="CE383" s="15" t="s">
        <v>14</v>
      </c>
      <c r="CF383" s="15" t="s">
        <v>14</v>
      </c>
      <c r="CG383" s="15" t="s">
        <v>14</v>
      </c>
      <c r="CH383" s="15" t="s">
        <v>14</v>
      </c>
      <c r="CI383" s="15" t="s">
        <v>14</v>
      </c>
      <c r="CJ383" s="72" t="s">
        <v>14</v>
      </c>
      <c r="CK383" s="15" t="s">
        <v>14</v>
      </c>
      <c r="CL383" s="15" t="s">
        <v>14</v>
      </c>
      <c r="CM383" s="15" t="s">
        <v>14</v>
      </c>
      <c r="CN383" s="15" t="s">
        <v>14</v>
      </c>
      <c r="CO383" s="15" t="s">
        <v>14</v>
      </c>
      <c r="CP383" s="15" t="s">
        <v>14</v>
      </c>
      <c r="CQ383" s="15" t="s">
        <v>14</v>
      </c>
      <c r="CR383" s="15" t="s">
        <v>14</v>
      </c>
      <c r="CS383" s="15" t="s">
        <v>14</v>
      </c>
      <c r="CT383" s="15" t="s">
        <v>14</v>
      </c>
      <c r="CU383" s="15" t="s">
        <v>14</v>
      </c>
      <c r="CV383" s="15" t="s">
        <v>14</v>
      </c>
      <c r="CW383" s="15" t="s">
        <v>14</v>
      </c>
      <c r="CX383" s="15" t="s">
        <v>14</v>
      </c>
      <c r="CY383" s="15" t="s">
        <v>14</v>
      </c>
      <c r="CZ383" s="15" t="s">
        <v>14</v>
      </c>
      <c r="DA383" s="15" t="s">
        <v>14</v>
      </c>
      <c r="DB383" s="15" t="s">
        <v>14</v>
      </c>
      <c r="DC383" s="15" t="s">
        <v>14</v>
      </c>
      <c r="DD383" s="15" t="s">
        <v>14</v>
      </c>
      <c r="DE383" s="15" t="s">
        <v>14</v>
      </c>
      <c r="DF383" s="15" t="s">
        <v>14</v>
      </c>
      <c r="DG383" s="15" t="s">
        <v>14</v>
      </c>
      <c r="DH383" s="15" t="s">
        <v>14</v>
      </c>
      <c r="DI383" s="15" t="s">
        <v>14</v>
      </c>
      <c r="DJ383" s="15" t="s">
        <v>14</v>
      </c>
      <c r="DK383" s="15" t="s">
        <v>14</v>
      </c>
      <c r="DL383" s="15" t="s">
        <v>14</v>
      </c>
      <c r="DM383" s="15" t="s">
        <v>14</v>
      </c>
      <c r="DN383" s="15" t="s">
        <v>14</v>
      </c>
      <c r="DO383" s="15" t="s">
        <v>14</v>
      </c>
      <c r="DP383" s="15" t="s">
        <v>14</v>
      </c>
      <c r="DQ383" s="15" t="s">
        <v>14</v>
      </c>
      <c r="DR383" s="15" t="s">
        <v>14</v>
      </c>
      <c r="DS383" s="15" t="s">
        <v>14</v>
      </c>
      <c r="DT383" s="15" t="s">
        <v>14</v>
      </c>
      <c r="DU383" s="15" t="s">
        <v>14</v>
      </c>
      <c r="DV383" s="15" t="s">
        <v>14</v>
      </c>
      <c r="DW383" s="15" t="s">
        <v>14</v>
      </c>
      <c r="DX383" s="15" t="s">
        <v>14</v>
      </c>
      <c r="DY383" s="15" t="s">
        <v>14</v>
      </c>
      <c r="DZ383" s="15" t="s">
        <v>14</v>
      </c>
      <c r="EA383" s="15" t="s">
        <v>14</v>
      </c>
      <c r="EB383" s="15" t="s">
        <v>14</v>
      </c>
      <c r="EC383" s="15" t="s">
        <v>14</v>
      </c>
      <c r="ED383" s="15" t="s">
        <v>14</v>
      </c>
      <c r="EE383" s="15" t="s">
        <v>14</v>
      </c>
      <c r="EF383" s="15" t="s">
        <v>14</v>
      </c>
      <c r="EG383" s="15" t="s">
        <v>14</v>
      </c>
      <c r="EH383" s="15" t="s">
        <v>14</v>
      </c>
      <c r="EI383" s="15" t="s">
        <v>14</v>
      </c>
      <c r="EJ383" s="15" t="s">
        <v>14</v>
      </c>
      <c r="EK383" s="15" t="s">
        <v>14</v>
      </c>
      <c r="EL383" s="15" t="s">
        <v>14</v>
      </c>
      <c r="EM383" s="15" t="s">
        <v>14</v>
      </c>
      <c r="EN383" s="15" t="s">
        <v>14</v>
      </c>
      <c r="EO383" s="15" t="s">
        <v>14</v>
      </c>
      <c r="EP383" s="15" t="s">
        <v>14</v>
      </c>
      <c r="EQ383" s="15" t="s">
        <v>14</v>
      </c>
      <c r="ER383" s="15" t="s">
        <v>14</v>
      </c>
      <c r="ES383" s="15" t="s">
        <v>14</v>
      </c>
      <c r="ET383" s="15" t="s">
        <v>14</v>
      </c>
      <c r="EU383" s="15" t="s">
        <v>14</v>
      </c>
      <c r="EV383" s="15" t="s">
        <v>14</v>
      </c>
      <c r="EW383" s="15" t="s">
        <v>14</v>
      </c>
      <c r="EX383" s="15" t="s">
        <v>14</v>
      </c>
      <c r="EY383" s="15" t="s">
        <v>14</v>
      </c>
      <c r="EZ383" s="15" t="s">
        <v>14</v>
      </c>
      <c r="FA383" s="15" t="s">
        <v>14</v>
      </c>
      <c r="FB383" s="15" t="s">
        <v>14</v>
      </c>
      <c r="FC383" s="15" t="s">
        <v>14</v>
      </c>
      <c r="FD383" s="15" t="s">
        <v>14</v>
      </c>
      <c r="FE383" s="15" t="s">
        <v>14</v>
      </c>
      <c r="FF383" s="15" t="s">
        <v>14</v>
      </c>
      <c r="FG383" s="15" t="s">
        <v>14</v>
      </c>
      <c r="FH383" s="15" t="s">
        <v>14</v>
      </c>
      <c r="FI383" s="15" t="s">
        <v>14</v>
      </c>
      <c r="FJ383" s="15" t="s">
        <v>14</v>
      </c>
      <c r="FK383" s="15" t="s">
        <v>14</v>
      </c>
      <c r="FL383" s="15">
        <v>0.71419999999999995</v>
      </c>
      <c r="FM383" s="15" t="s">
        <v>14</v>
      </c>
      <c r="FN383" s="15" t="s">
        <v>14</v>
      </c>
      <c r="FO383" s="15" t="s">
        <v>14</v>
      </c>
      <c r="FP383" s="15" t="s">
        <v>14</v>
      </c>
      <c r="FQ383" s="15" t="s">
        <v>14</v>
      </c>
      <c r="FR383" s="15" t="s">
        <v>14</v>
      </c>
      <c r="FS383" s="15" t="s">
        <v>14</v>
      </c>
      <c r="FT383" s="15" t="s">
        <v>14</v>
      </c>
      <c r="FU383" s="15" t="s">
        <v>14</v>
      </c>
      <c r="FV383" s="15" t="s">
        <v>14</v>
      </c>
      <c r="FW383" s="15" t="s">
        <v>14</v>
      </c>
      <c r="FX383" s="15" t="s">
        <v>14</v>
      </c>
      <c r="FY383" s="15" t="s">
        <v>14</v>
      </c>
      <c r="FZ383" s="15" t="s">
        <v>14</v>
      </c>
      <c r="GA383" s="15" t="s">
        <v>14</v>
      </c>
      <c r="GB383" s="15" t="s">
        <v>14</v>
      </c>
      <c r="GC383" s="15" t="s">
        <v>14</v>
      </c>
      <c r="GD383" s="15" t="s">
        <v>14</v>
      </c>
      <c r="GE383" s="15" t="s">
        <v>14</v>
      </c>
      <c r="GF383" s="15" t="s">
        <v>14</v>
      </c>
      <c r="GG383" s="15" t="s">
        <v>14</v>
      </c>
      <c r="GH383" s="15" t="s">
        <v>14</v>
      </c>
      <c r="GI383" s="70">
        <f t="shared" si="351"/>
        <v>0.71419999999999995</v>
      </c>
      <c r="GJ383" s="70" t="s">
        <v>14</v>
      </c>
      <c r="GK383" s="70" t="s">
        <v>14</v>
      </c>
      <c r="GL383" s="70" t="s">
        <v>14</v>
      </c>
      <c r="GM383" s="44"/>
      <c r="GN383" s="44"/>
      <c r="GO383" s="44"/>
      <c r="GP383" s="44"/>
    </row>
    <row r="384" spans="1:198" ht="32.25" customHeight="1" x14ac:dyDescent="0.3">
      <c r="B384" s="3" t="s">
        <v>3</v>
      </c>
      <c r="C384" s="3" t="s">
        <v>4</v>
      </c>
      <c r="D384" s="15" t="s">
        <v>14</v>
      </c>
      <c r="E384" s="15" t="s">
        <v>14</v>
      </c>
      <c r="F384" s="15" t="s">
        <v>14</v>
      </c>
      <c r="G384" s="15" t="s">
        <v>14</v>
      </c>
      <c r="H384" s="15" t="s">
        <v>14</v>
      </c>
      <c r="I384" s="15" t="s">
        <v>14</v>
      </c>
      <c r="J384" s="15" t="s">
        <v>14</v>
      </c>
      <c r="K384" s="15" t="s">
        <v>14</v>
      </c>
      <c r="L384" s="15" t="s">
        <v>14</v>
      </c>
      <c r="M384" s="15" t="s">
        <v>14</v>
      </c>
      <c r="N384" s="15" t="s">
        <v>14</v>
      </c>
      <c r="O384" s="15" t="s">
        <v>14</v>
      </c>
      <c r="P384" s="15" t="s">
        <v>14</v>
      </c>
      <c r="Q384" s="15" t="s">
        <v>14</v>
      </c>
      <c r="R384" s="15" t="s">
        <v>14</v>
      </c>
      <c r="S384" s="15" t="s">
        <v>14</v>
      </c>
      <c r="T384" s="15" t="s">
        <v>14</v>
      </c>
      <c r="U384" s="15" t="s">
        <v>14</v>
      </c>
      <c r="V384" s="15" t="s">
        <v>14</v>
      </c>
      <c r="W384" s="15" t="s">
        <v>14</v>
      </c>
      <c r="X384" s="15" t="s">
        <v>14</v>
      </c>
      <c r="Y384" s="15" t="s">
        <v>14</v>
      </c>
      <c r="Z384" s="15" t="s">
        <v>14</v>
      </c>
      <c r="AA384" s="15" t="s">
        <v>14</v>
      </c>
      <c r="AB384" s="15" t="s">
        <v>14</v>
      </c>
      <c r="AC384" s="15" t="s">
        <v>14</v>
      </c>
      <c r="AD384" s="15" t="s">
        <v>14</v>
      </c>
      <c r="AE384" s="15" t="s">
        <v>14</v>
      </c>
      <c r="AF384" s="15" t="s">
        <v>14</v>
      </c>
      <c r="AG384" s="15" t="s">
        <v>14</v>
      </c>
      <c r="AH384" s="15" t="s">
        <v>14</v>
      </c>
      <c r="AI384" s="15" t="s">
        <v>14</v>
      </c>
      <c r="AJ384" s="15" t="s">
        <v>14</v>
      </c>
      <c r="AK384" s="15" t="s">
        <v>14</v>
      </c>
      <c r="AL384" s="15" t="s">
        <v>14</v>
      </c>
      <c r="AM384" s="15" t="s">
        <v>14</v>
      </c>
      <c r="AN384" s="15" t="s">
        <v>14</v>
      </c>
      <c r="AO384" s="15" t="s">
        <v>14</v>
      </c>
      <c r="AP384" s="15" t="s">
        <v>14</v>
      </c>
      <c r="AQ384" s="15" t="s">
        <v>14</v>
      </c>
      <c r="AR384" s="15" t="s">
        <v>14</v>
      </c>
      <c r="AS384" s="15" t="s">
        <v>14</v>
      </c>
      <c r="AT384" s="15" t="s">
        <v>14</v>
      </c>
      <c r="AU384" s="15" t="s">
        <v>14</v>
      </c>
      <c r="AV384" s="15" t="s">
        <v>14</v>
      </c>
      <c r="AW384" s="15" t="s">
        <v>14</v>
      </c>
      <c r="AX384" s="15" t="s">
        <v>14</v>
      </c>
      <c r="AY384" s="15" t="s">
        <v>14</v>
      </c>
      <c r="AZ384" s="15" t="s">
        <v>14</v>
      </c>
      <c r="BA384" s="15" t="s">
        <v>14</v>
      </c>
      <c r="BB384" s="15" t="s">
        <v>14</v>
      </c>
      <c r="BC384" s="15" t="s">
        <v>14</v>
      </c>
      <c r="BD384" s="15" t="s">
        <v>14</v>
      </c>
      <c r="BE384" s="15" t="s">
        <v>14</v>
      </c>
      <c r="BF384" s="15" t="s">
        <v>14</v>
      </c>
      <c r="BG384" s="15" t="s">
        <v>14</v>
      </c>
      <c r="BH384" s="15" t="s">
        <v>14</v>
      </c>
      <c r="BI384" s="15" t="s">
        <v>14</v>
      </c>
      <c r="BJ384" s="15" t="s">
        <v>14</v>
      </c>
      <c r="BK384" s="15" t="s">
        <v>14</v>
      </c>
      <c r="BL384" s="15" t="s">
        <v>14</v>
      </c>
      <c r="BM384" s="15" t="s">
        <v>14</v>
      </c>
      <c r="BN384" s="15" t="s">
        <v>14</v>
      </c>
      <c r="BO384" s="15" t="s">
        <v>14</v>
      </c>
      <c r="BP384" s="15" t="s">
        <v>14</v>
      </c>
      <c r="BQ384" s="15" t="s">
        <v>14</v>
      </c>
      <c r="BR384" s="15" t="s">
        <v>14</v>
      </c>
      <c r="BS384" s="15" t="s">
        <v>14</v>
      </c>
      <c r="BT384" s="15" t="s">
        <v>14</v>
      </c>
      <c r="BU384" s="15" t="s">
        <v>14</v>
      </c>
      <c r="BV384" s="15" t="s">
        <v>14</v>
      </c>
      <c r="BW384" s="15" t="s">
        <v>14</v>
      </c>
      <c r="BX384" s="15" t="s">
        <v>14</v>
      </c>
      <c r="BY384" s="15" t="s">
        <v>14</v>
      </c>
      <c r="BZ384" s="15" t="s">
        <v>14</v>
      </c>
      <c r="CA384" s="15" t="s">
        <v>14</v>
      </c>
      <c r="CB384" s="15" t="s">
        <v>14</v>
      </c>
      <c r="CC384" s="15" t="s">
        <v>14</v>
      </c>
      <c r="CD384" s="15" t="s">
        <v>14</v>
      </c>
      <c r="CE384" s="15" t="s">
        <v>14</v>
      </c>
      <c r="CF384" s="15" t="s">
        <v>14</v>
      </c>
      <c r="CG384" s="15" t="s">
        <v>14</v>
      </c>
      <c r="CH384" s="15" t="s">
        <v>14</v>
      </c>
      <c r="CI384" s="15" t="s">
        <v>14</v>
      </c>
      <c r="CJ384" s="15" t="s">
        <v>14</v>
      </c>
      <c r="CK384" s="15" t="s">
        <v>14</v>
      </c>
      <c r="CL384" s="15" t="s">
        <v>14</v>
      </c>
      <c r="CM384" s="15" t="s">
        <v>14</v>
      </c>
      <c r="CN384" s="15" t="s">
        <v>14</v>
      </c>
      <c r="CO384" s="15" t="s">
        <v>14</v>
      </c>
      <c r="CP384" s="15" t="s">
        <v>14</v>
      </c>
      <c r="CQ384" s="15" t="s">
        <v>14</v>
      </c>
      <c r="CR384" s="15" t="s">
        <v>14</v>
      </c>
      <c r="CS384" s="15" t="s">
        <v>14</v>
      </c>
      <c r="CT384" s="15" t="s">
        <v>14</v>
      </c>
      <c r="CU384" s="15" t="s">
        <v>14</v>
      </c>
      <c r="CV384" s="15" t="s">
        <v>14</v>
      </c>
      <c r="CW384" s="15" t="s">
        <v>14</v>
      </c>
      <c r="CX384" s="15" t="s">
        <v>14</v>
      </c>
      <c r="CY384" s="15" t="s">
        <v>14</v>
      </c>
      <c r="CZ384" s="15" t="s">
        <v>14</v>
      </c>
      <c r="DA384" s="15" t="s">
        <v>14</v>
      </c>
      <c r="DB384" s="15" t="s">
        <v>14</v>
      </c>
      <c r="DC384" s="15" t="s">
        <v>14</v>
      </c>
      <c r="DD384" s="15" t="s">
        <v>14</v>
      </c>
      <c r="DE384" s="15" t="s">
        <v>14</v>
      </c>
      <c r="DF384" s="15" t="s">
        <v>14</v>
      </c>
      <c r="DG384" s="15" t="s">
        <v>14</v>
      </c>
      <c r="DH384" s="15" t="s">
        <v>14</v>
      </c>
      <c r="DI384" s="15" t="s">
        <v>14</v>
      </c>
      <c r="DJ384" s="15" t="s">
        <v>14</v>
      </c>
      <c r="DK384" s="15" t="s">
        <v>14</v>
      </c>
      <c r="DL384" s="15" t="s">
        <v>14</v>
      </c>
      <c r="DM384" s="15" t="s">
        <v>14</v>
      </c>
      <c r="DN384" s="15" t="s">
        <v>14</v>
      </c>
      <c r="DO384" s="15" t="s">
        <v>14</v>
      </c>
      <c r="DP384" s="15" t="s">
        <v>14</v>
      </c>
      <c r="DQ384" s="15" t="s">
        <v>14</v>
      </c>
      <c r="DR384" s="15" t="s">
        <v>14</v>
      </c>
      <c r="DS384" s="15" t="s">
        <v>14</v>
      </c>
      <c r="DT384" s="15" t="s">
        <v>14</v>
      </c>
      <c r="DU384" s="15" t="s">
        <v>14</v>
      </c>
      <c r="DV384" s="15" t="s">
        <v>14</v>
      </c>
      <c r="DW384" s="15" t="s">
        <v>14</v>
      </c>
      <c r="DX384" s="15" t="s">
        <v>14</v>
      </c>
      <c r="DY384" s="15" t="s">
        <v>14</v>
      </c>
      <c r="DZ384" s="15" t="s">
        <v>14</v>
      </c>
      <c r="EA384" s="15" t="s">
        <v>14</v>
      </c>
      <c r="EB384" s="15" t="s">
        <v>14</v>
      </c>
      <c r="EC384" s="15" t="s">
        <v>14</v>
      </c>
      <c r="ED384" s="15" t="s">
        <v>14</v>
      </c>
      <c r="EE384" s="15" t="s">
        <v>14</v>
      </c>
      <c r="EF384" s="15" t="s">
        <v>14</v>
      </c>
      <c r="EG384" s="15" t="s">
        <v>14</v>
      </c>
      <c r="EH384" s="15" t="s">
        <v>14</v>
      </c>
      <c r="EI384" s="15" t="s">
        <v>14</v>
      </c>
      <c r="EJ384" s="15" t="s">
        <v>14</v>
      </c>
      <c r="EK384" s="15" t="s">
        <v>14</v>
      </c>
      <c r="EL384" s="15" t="s">
        <v>14</v>
      </c>
      <c r="EM384" s="15" t="s">
        <v>14</v>
      </c>
      <c r="EN384" s="15" t="s">
        <v>14</v>
      </c>
      <c r="EO384" s="15" t="s">
        <v>14</v>
      </c>
      <c r="EP384" s="15" t="s">
        <v>14</v>
      </c>
      <c r="EQ384" s="15" t="s">
        <v>14</v>
      </c>
      <c r="ER384" s="15" t="s">
        <v>14</v>
      </c>
      <c r="ES384" s="15" t="s">
        <v>14</v>
      </c>
      <c r="ET384" s="15" t="s">
        <v>14</v>
      </c>
      <c r="EU384" s="15" t="s">
        <v>14</v>
      </c>
      <c r="EV384" s="15" t="s">
        <v>14</v>
      </c>
      <c r="EW384" s="15" t="s">
        <v>14</v>
      </c>
      <c r="EX384" s="15" t="s">
        <v>14</v>
      </c>
      <c r="EY384" s="15" t="s">
        <v>14</v>
      </c>
      <c r="EZ384" s="15" t="s">
        <v>14</v>
      </c>
      <c r="FA384" s="15" t="s">
        <v>14</v>
      </c>
      <c r="FB384" s="15" t="s">
        <v>14</v>
      </c>
      <c r="FC384" s="15" t="s">
        <v>14</v>
      </c>
      <c r="FD384" s="15" t="s">
        <v>14</v>
      </c>
      <c r="FE384" s="15" t="s">
        <v>14</v>
      </c>
      <c r="FF384" s="15" t="s">
        <v>14</v>
      </c>
      <c r="FG384" s="15" t="s">
        <v>14</v>
      </c>
      <c r="FH384" s="15" t="s">
        <v>14</v>
      </c>
      <c r="FI384" s="15" t="s">
        <v>14</v>
      </c>
      <c r="FJ384" s="15" t="s">
        <v>14</v>
      </c>
      <c r="FK384" s="15" t="s">
        <v>14</v>
      </c>
      <c r="FL384" s="15" t="s">
        <v>14</v>
      </c>
      <c r="FM384" s="15" t="s">
        <v>14</v>
      </c>
      <c r="FN384" s="15" t="s">
        <v>14</v>
      </c>
      <c r="FO384" s="15" t="s">
        <v>14</v>
      </c>
      <c r="FP384" s="15" t="s">
        <v>14</v>
      </c>
      <c r="FQ384" s="15" t="s">
        <v>14</v>
      </c>
      <c r="FR384" s="15" t="s">
        <v>14</v>
      </c>
      <c r="FS384" s="15" t="s">
        <v>14</v>
      </c>
      <c r="FT384" s="15" t="s">
        <v>14</v>
      </c>
      <c r="FU384" s="15" t="s">
        <v>14</v>
      </c>
      <c r="FV384" s="15" t="s">
        <v>14</v>
      </c>
      <c r="FW384" s="15" t="s">
        <v>14</v>
      </c>
      <c r="FX384" s="15" t="s">
        <v>14</v>
      </c>
      <c r="FY384" s="15" t="s">
        <v>14</v>
      </c>
      <c r="FZ384" s="15" t="s">
        <v>14</v>
      </c>
      <c r="GA384" s="15" t="s">
        <v>14</v>
      </c>
      <c r="GB384" s="15" t="s">
        <v>14</v>
      </c>
      <c r="GC384" s="15" t="s">
        <v>14</v>
      </c>
      <c r="GD384" s="15" t="s">
        <v>14</v>
      </c>
      <c r="GE384" s="15" t="s">
        <v>14</v>
      </c>
      <c r="GF384" s="15" t="s">
        <v>14</v>
      </c>
      <c r="GG384" s="15" t="s">
        <v>14</v>
      </c>
      <c r="GH384" s="15" t="s">
        <v>14</v>
      </c>
      <c r="GI384" s="70" t="str">
        <f t="shared" si="351"/>
        <v>-</v>
      </c>
      <c r="GJ384" s="70" t="s">
        <v>14</v>
      </c>
      <c r="GK384" s="70" t="s">
        <v>14</v>
      </c>
      <c r="GL384" s="70" t="s">
        <v>14</v>
      </c>
      <c r="GM384" s="44"/>
      <c r="GN384" s="44"/>
      <c r="GO384" s="44"/>
      <c r="GP384" s="44"/>
    </row>
    <row r="385" spans="2:198" ht="32.25" customHeight="1" x14ac:dyDescent="0.3">
      <c r="B385" s="3" t="s">
        <v>11</v>
      </c>
      <c r="C385" s="3" t="s">
        <v>12</v>
      </c>
      <c r="D385" s="15" t="s">
        <v>14</v>
      </c>
      <c r="E385" s="15" t="s">
        <v>14</v>
      </c>
      <c r="F385" s="15" t="s">
        <v>14</v>
      </c>
      <c r="G385" s="15" t="s">
        <v>14</v>
      </c>
      <c r="H385" s="15" t="s">
        <v>14</v>
      </c>
      <c r="I385" s="15" t="s">
        <v>14</v>
      </c>
      <c r="J385" s="15" t="s">
        <v>14</v>
      </c>
      <c r="K385" s="15" t="s">
        <v>14</v>
      </c>
      <c r="L385" s="15" t="s">
        <v>14</v>
      </c>
      <c r="M385" s="15" t="s">
        <v>14</v>
      </c>
      <c r="N385" s="15" t="s">
        <v>14</v>
      </c>
      <c r="O385" s="15" t="s">
        <v>14</v>
      </c>
      <c r="P385" s="15" t="s">
        <v>14</v>
      </c>
      <c r="Q385" s="15" t="s">
        <v>14</v>
      </c>
      <c r="R385" s="15" t="s">
        <v>14</v>
      </c>
      <c r="S385" s="15" t="s">
        <v>14</v>
      </c>
      <c r="T385" s="15" t="s">
        <v>14</v>
      </c>
      <c r="U385" s="15" t="s">
        <v>14</v>
      </c>
      <c r="V385" s="15" t="s">
        <v>14</v>
      </c>
      <c r="W385" s="15" t="s">
        <v>14</v>
      </c>
      <c r="X385" s="15" t="s">
        <v>14</v>
      </c>
      <c r="Y385" s="15" t="s">
        <v>14</v>
      </c>
      <c r="Z385" s="15" t="s">
        <v>14</v>
      </c>
      <c r="AA385" s="15" t="s">
        <v>14</v>
      </c>
      <c r="AB385" s="15" t="s">
        <v>14</v>
      </c>
      <c r="AC385" s="15" t="s">
        <v>14</v>
      </c>
      <c r="AD385" s="15" t="s">
        <v>14</v>
      </c>
      <c r="AE385" s="15" t="s">
        <v>14</v>
      </c>
      <c r="AF385" s="15" t="s">
        <v>14</v>
      </c>
      <c r="AG385" s="15" t="s">
        <v>14</v>
      </c>
      <c r="AH385" s="15" t="s">
        <v>14</v>
      </c>
      <c r="AI385" s="15" t="s">
        <v>14</v>
      </c>
      <c r="AJ385" s="15" t="s">
        <v>14</v>
      </c>
      <c r="AK385" s="15" t="s">
        <v>14</v>
      </c>
      <c r="AL385" s="15" t="s">
        <v>14</v>
      </c>
      <c r="AM385" s="15" t="s">
        <v>14</v>
      </c>
      <c r="AN385" s="15" t="s">
        <v>14</v>
      </c>
      <c r="AO385" s="15" t="s">
        <v>14</v>
      </c>
      <c r="AP385" s="15" t="s">
        <v>14</v>
      </c>
      <c r="AQ385" s="15" t="s">
        <v>14</v>
      </c>
      <c r="AR385" s="15" t="s">
        <v>14</v>
      </c>
      <c r="AS385" s="15" t="s">
        <v>14</v>
      </c>
      <c r="AT385" s="15" t="s">
        <v>14</v>
      </c>
      <c r="AU385" s="15" t="s">
        <v>14</v>
      </c>
      <c r="AV385" s="15" t="s">
        <v>14</v>
      </c>
      <c r="AW385" s="15" t="s">
        <v>14</v>
      </c>
      <c r="AX385" s="15" t="s">
        <v>14</v>
      </c>
      <c r="AY385" s="15" t="s">
        <v>14</v>
      </c>
      <c r="AZ385" s="15" t="s">
        <v>14</v>
      </c>
      <c r="BA385" s="15" t="s">
        <v>14</v>
      </c>
      <c r="BB385" s="15" t="s">
        <v>14</v>
      </c>
      <c r="BC385" s="15" t="s">
        <v>14</v>
      </c>
      <c r="BD385" s="15" t="s">
        <v>14</v>
      </c>
      <c r="BE385" s="15" t="s">
        <v>14</v>
      </c>
      <c r="BF385" s="15" t="s">
        <v>14</v>
      </c>
      <c r="BG385" s="15" t="s">
        <v>14</v>
      </c>
      <c r="BH385" s="15" t="s">
        <v>14</v>
      </c>
      <c r="BI385" s="15" t="s">
        <v>14</v>
      </c>
      <c r="BJ385" s="15" t="s">
        <v>14</v>
      </c>
      <c r="BK385" s="15" t="s">
        <v>14</v>
      </c>
      <c r="BL385" s="15" t="s">
        <v>14</v>
      </c>
      <c r="BM385" s="15" t="s">
        <v>14</v>
      </c>
      <c r="BN385" s="15" t="s">
        <v>14</v>
      </c>
      <c r="BO385" s="15" t="s">
        <v>14</v>
      </c>
      <c r="BP385" s="15" t="s">
        <v>14</v>
      </c>
      <c r="BQ385" s="15" t="s">
        <v>14</v>
      </c>
      <c r="BR385" s="15" t="s">
        <v>14</v>
      </c>
      <c r="BS385" s="15" t="s">
        <v>14</v>
      </c>
      <c r="BT385" s="15" t="s">
        <v>14</v>
      </c>
      <c r="BU385" s="15" t="s">
        <v>14</v>
      </c>
      <c r="BV385" s="15" t="s">
        <v>14</v>
      </c>
      <c r="BW385" s="15" t="s">
        <v>14</v>
      </c>
      <c r="BX385" s="15" t="s">
        <v>14</v>
      </c>
      <c r="BY385" s="15" t="s">
        <v>14</v>
      </c>
      <c r="BZ385" s="15" t="s">
        <v>14</v>
      </c>
      <c r="CA385" s="15" t="s">
        <v>14</v>
      </c>
      <c r="CB385" s="15" t="s">
        <v>14</v>
      </c>
      <c r="CC385" s="15" t="s">
        <v>14</v>
      </c>
      <c r="CD385" s="15" t="s">
        <v>14</v>
      </c>
      <c r="CE385" s="15" t="s">
        <v>14</v>
      </c>
      <c r="CF385" s="15" t="s">
        <v>14</v>
      </c>
      <c r="CG385" s="15" t="s">
        <v>14</v>
      </c>
      <c r="CH385" s="15" t="s">
        <v>14</v>
      </c>
      <c r="CI385" s="15" t="s">
        <v>14</v>
      </c>
      <c r="CJ385" s="15" t="s">
        <v>14</v>
      </c>
      <c r="CK385" s="15" t="s">
        <v>14</v>
      </c>
      <c r="CL385" s="15" t="s">
        <v>14</v>
      </c>
      <c r="CM385" s="15" t="s">
        <v>14</v>
      </c>
      <c r="CN385" s="15" t="s">
        <v>14</v>
      </c>
      <c r="CO385" s="15" t="s">
        <v>14</v>
      </c>
      <c r="CP385" s="15" t="s">
        <v>14</v>
      </c>
      <c r="CQ385" s="15" t="s">
        <v>14</v>
      </c>
      <c r="CR385" s="15" t="s">
        <v>14</v>
      </c>
      <c r="CS385" s="15" t="s">
        <v>14</v>
      </c>
      <c r="CT385" s="15" t="s">
        <v>14</v>
      </c>
      <c r="CU385" s="15" t="s">
        <v>14</v>
      </c>
      <c r="CV385" s="15" t="s">
        <v>14</v>
      </c>
      <c r="CW385" s="15" t="s">
        <v>14</v>
      </c>
      <c r="CX385" s="15" t="s">
        <v>14</v>
      </c>
      <c r="CY385" s="15" t="s">
        <v>14</v>
      </c>
      <c r="CZ385" s="15" t="s">
        <v>14</v>
      </c>
      <c r="DA385" s="15" t="s">
        <v>14</v>
      </c>
      <c r="DB385" s="15" t="s">
        <v>14</v>
      </c>
      <c r="DC385" s="15" t="s">
        <v>14</v>
      </c>
      <c r="DD385" s="15" t="s">
        <v>14</v>
      </c>
      <c r="DE385" s="15" t="s">
        <v>14</v>
      </c>
      <c r="DF385" s="15" t="s">
        <v>14</v>
      </c>
      <c r="DG385" s="15" t="s">
        <v>14</v>
      </c>
      <c r="DH385" s="15" t="s">
        <v>14</v>
      </c>
      <c r="DI385" s="15" t="s">
        <v>14</v>
      </c>
      <c r="DJ385" s="15" t="s">
        <v>14</v>
      </c>
      <c r="DK385" s="15" t="s">
        <v>14</v>
      </c>
      <c r="DL385" s="15" t="s">
        <v>14</v>
      </c>
      <c r="DM385" s="15" t="s">
        <v>14</v>
      </c>
      <c r="DN385" s="15" t="s">
        <v>14</v>
      </c>
      <c r="DO385" s="15" t="s">
        <v>14</v>
      </c>
      <c r="DP385" s="15" t="s">
        <v>14</v>
      </c>
      <c r="DQ385" s="15" t="s">
        <v>14</v>
      </c>
      <c r="DR385" s="15" t="s">
        <v>14</v>
      </c>
      <c r="DS385" s="15" t="s">
        <v>14</v>
      </c>
      <c r="DT385" s="15" t="s">
        <v>14</v>
      </c>
      <c r="DU385" s="15" t="s">
        <v>14</v>
      </c>
      <c r="DV385" s="15" t="s">
        <v>14</v>
      </c>
      <c r="DW385" s="15" t="s">
        <v>14</v>
      </c>
      <c r="DX385" s="15" t="s">
        <v>14</v>
      </c>
      <c r="DY385" s="15" t="s">
        <v>14</v>
      </c>
      <c r="DZ385" s="15" t="s">
        <v>14</v>
      </c>
      <c r="EA385" s="15" t="s">
        <v>14</v>
      </c>
      <c r="EB385" s="15" t="s">
        <v>14</v>
      </c>
      <c r="EC385" s="15" t="s">
        <v>14</v>
      </c>
      <c r="ED385" s="15" t="s">
        <v>14</v>
      </c>
      <c r="EE385" s="15" t="s">
        <v>14</v>
      </c>
      <c r="EF385" s="15" t="s">
        <v>14</v>
      </c>
      <c r="EG385" s="15" t="s">
        <v>14</v>
      </c>
      <c r="EH385" s="15" t="s">
        <v>14</v>
      </c>
      <c r="EI385" s="15" t="s">
        <v>14</v>
      </c>
      <c r="EJ385" s="15" t="s">
        <v>14</v>
      </c>
      <c r="EK385" s="15" t="s">
        <v>14</v>
      </c>
      <c r="EL385" s="15" t="s">
        <v>14</v>
      </c>
      <c r="EM385" s="15" t="s">
        <v>14</v>
      </c>
      <c r="EN385" s="15" t="s">
        <v>14</v>
      </c>
      <c r="EO385" s="15" t="s">
        <v>14</v>
      </c>
      <c r="EP385" s="15" t="s">
        <v>14</v>
      </c>
      <c r="EQ385" s="15" t="s">
        <v>14</v>
      </c>
      <c r="ER385" s="15" t="s">
        <v>14</v>
      </c>
      <c r="ES385" s="15" t="s">
        <v>14</v>
      </c>
      <c r="ET385" s="15" t="s">
        <v>14</v>
      </c>
      <c r="EU385" s="15" t="s">
        <v>14</v>
      </c>
      <c r="EV385" s="15" t="s">
        <v>14</v>
      </c>
      <c r="EW385" s="15" t="s">
        <v>14</v>
      </c>
      <c r="EX385" s="15" t="s">
        <v>14</v>
      </c>
      <c r="EY385" s="15" t="s">
        <v>14</v>
      </c>
      <c r="EZ385" s="15" t="s">
        <v>14</v>
      </c>
      <c r="FA385" s="15" t="s">
        <v>14</v>
      </c>
      <c r="FB385" s="15" t="s">
        <v>14</v>
      </c>
      <c r="FC385" s="15" t="s">
        <v>14</v>
      </c>
      <c r="FD385" s="15" t="s">
        <v>14</v>
      </c>
      <c r="FE385" s="15" t="s">
        <v>14</v>
      </c>
      <c r="FF385" s="15" t="s">
        <v>14</v>
      </c>
      <c r="FG385" s="15" t="s">
        <v>14</v>
      </c>
      <c r="FH385" s="15" t="s">
        <v>14</v>
      </c>
      <c r="FI385" s="15" t="s">
        <v>14</v>
      </c>
      <c r="FJ385" s="15" t="s">
        <v>14</v>
      </c>
      <c r="FK385" s="15" t="s">
        <v>14</v>
      </c>
      <c r="FL385" s="15" t="s">
        <v>14</v>
      </c>
      <c r="FM385" s="15" t="s">
        <v>14</v>
      </c>
      <c r="FN385" s="15">
        <v>1</v>
      </c>
      <c r="FO385" s="15" t="s">
        <v>14</v>
      </c>
      <c r="FP385" s="15" t="s">
        <v>14</v>
      </c>
      <c r="FQ385" s="15" t="s">
        <v>14</v>
      </c>
      <c r="FR385" s="15" t="s">
        <v>14</v>
      </c>
      <c r="FS385" s="15" t="s">
        <v>14</v>
      </c>
      <c r="FT385" s="15" t="s">
        <v>14</v>
      </c>
      <c r="FU385" s="15" t="s">
        <v>14</v>
      </c>
      <c r="FV385" s="15" t="s">
        <v>14</v>
      </c>
      <c r="FW385" s="15" t="s">
        <v>14</v>
      </c>
      <c r="FX385" s="15" t="s">
        <v>14</v>
      </c>
      <c r="FY385" s="15" t="s">
        <v>14</v>
      </c>
      <c r="FZ385" s="15" t="s">
        <v>14</v>
      </c>
      <c r="GA385" s="15" t="s">
        <v>14</v>
      </c>
      <c r="GB385" s="15" t="s">
        <v>14</v>
      </c>
      <c r="GC385" s="15" t="s">
        <v>14</v>
      </c>
      <c r="GD385" s="15" t="s">
        <v>14</v>
      </c>
      <c r="GE385" s="15" t="s">
        <v>14</v>
      </c>
      <c r="GF385" s="15" t="s">
        <v>14</v>
      </c>
      <c r="GG385" s="15" t="s">
        <v>14</v>
      </c>
      <c r="GH385" s="15" t="s">
        <v>14</v>
      </c>
      <c r="GI385" s="70">
        <f t="shared" si="351"/>
        <v>1</v>
      </c>
      <c r="GJ385" s="70" t="s">
        <v>14</v>
      </c>
      <c r="GK385" s="70" t="s">
        <v>14</v>
      </c>
      <c r="GL385" s="70" t="s">
        <v>14</v>
      </c>
      <c r="GM385" s="44"/>
      <c r="GN385" s="44"/>
      <c r="GO385" s="44"/>
      <c r="GP385" s="44"/>
    </row>
    <row r="386" spans="2:198" ht="32.25" customHeight="1" x14ac:dyDescent="0.3">
      <c r="B386" s="3" t="s">
        <v>15</v>
      </c>
      <c r="C386" s="3" t="s">
        <v>16</v>
      </c>
      <c r="D386" s="15" t="s">
        <v>14</v>
      </c>
      <c r="E386" s="15" t="s">
        <v>14</v>
      </c>
      <c r="F386" s="15" t="s">
        <v>14</v>
      </c>
      <c r="G386" s="15" t="s">
        <v>14</v>
      </c>
      <c r="H386" s="15" t="s">
        <v>14</v>
      </c>
      <c r="I386" s="15" t="s">
        <v>14</v>
      </c>
      <c r="J386" s="15" t="s">
        <v>14</v>
      </c>
      <c r="K386" s="15" t="s">
        <v>14</v>
      </c>
      <c r="L386" s="15" t="s">
        <v>14</v>
      </c>
      <c r="M386" s="15" t="s">
        <v>14</v>
      </c>
      <c r="N386" s="15" t="s">
        <v>14</v>
      </c>
      <c r="O386" s="15" t="s">
        <v>14</v>
      </c>
      <c r="P386" s="15" t="s">
        <v>14</v>
      </c>
      <c r="Q386" s="15" t="s">
        <v>14</v>
      </c>
      <c r="R386" s="15" t="s">
        <v>14</v>
      </c>
      <c r="S386" s="15" t="s">
        <v>14</v>
      </c>
      <c r="T386" s="15" t="s">
        <v>14</v>
      </c>
      <c r="U386" s="15" t="s">
        <v>14</v>
      </c>
      <c r="V386" s="15" t="s">
        <v>14</v>
      </c>
      <c r="W386" s="15" t="s">
        <v>14</v>
      </c>
      <c r="X386" s="15" t="s">
        <v>14</v>
      </c>
      <c r="Y386" s="15" t="s">
        <v>14</v>
      </c>
      <c r="Z386" s="15" t="s">
        <v>14</v>
      </c>
      <c r="AA386" s="15" t="s">
        <v>14</v>
      </c>
      <c r="AB386" s="15" t="s">
        <v>14</v>
      </c>
      <c r="AC386" s="15" t="s">
        <v>14</v>
      </c>
      <c r="AD386" s="15" t="s">
        <v>14</v>
      </c>
      <c r="AE386" s="15" t="s">
        <v>14</v>
      </c>
      <c r="AF386" s="15" t="s">
        <v>14</v>
      </c>
      <c r="AG386" s="15" t="s">
        <v>14</v>
      </c>
      <c r="AH386" s="15" t="s">
        <v>14</v>
      </c>
      <c r="AI386" s="15" t="s">
        <v>14</v>
      </c>
      <c r="AJ386" s="15" t="s">
        <v>14</v>
      </c>
      <c r="AK386" s="15" t="s">
        <v>14</v>
      </c>
      <c r="AL386" s="15" t="s">
        <v>14</v>
      </c>
      <c r="AM386" s="15" t="s">
        <v>14</v>
      </c>
      <c r="AN386" s="15" t="s">
        <v>14</v>
      </c>
      <c r="AO386" s="15" t="s">
        <v>14</v>
      </c>
      <c r="AP386" s="15" t="s">
        <v>14</v>
      </c>
      <c r="AQ386" s="15" t="s">
        <v>14</v>
      </c>
      <c r="AR386" s="15" t="s">
        <v>14</v>
      </c>
      <c r="AS386" s="15" t="s">
        <v>14</v>
      </c>
      <c r="AT386" s="15" t="s">
        <v>14</v>
      </c>
      <c r="AU386" s="15" t="s">
        <v>14</v>
      </c>
      <c r="AV386" s="15" t="s">
        <v>14</v>
      </c>
      <c r="AW386" s="15" t="s">
        <v>14</v>
      </c>
      <c r="AX386" s="15" t="s">
        <v>14</v>
      </c>
      <c r="AY386" s="15" t="s">
        <v>14</v>
      </c>
      <c r="AZ386" s="15" t="s">
        <v>14</v>
      </c>
      <c r="BA386" s="15" t="s">
        <v>14</v>
      </c>
      <c r="BB386" s="15" t="s">
        <v>14</v>
      </c>
      <c r="BC386" s="15" t="s">
        <v>14</v>
      </c>
      <c r="BD386" s="15" t="s">
        <v>14</v>
      </c>
      <c r="BE386" s="15" t="s">
        <v>14</v>
      </c>
      <c r="BF386" s="15" t="s">
        <v>14</v>
      </c>
      <c r="BG386" s="15" t="s">
        <v>14</v>
      </c>
      <c r="BH386" s="15" t="s">
        <v>14</v>
      </c>
      <c r="BI386" s="15" t="s">
        <v>14</v>
      </c>
      <c r="BJ386" s="15" t="s">
        <v>14</v>
      </c>
      <c r="BK386" s="15" t="s">
        <v>14</v>
      </c>
      <c r="BL386" s="15" t="s">
        <v>14</v>
      </c>
      <c r="BM386" s="15" t="s">
        <v>14</v>
      </c>
      <c r="BN386" s="15" t="s">
        <v>14</v>
      </c>
      <c r="BO386" s="15" t="s">
        <v>14</v>
      </c>
      <c r="BP386" s="15" t="s">
        <v>14</v>
      </c>
      <c r="BQ386" s="15" t="s">
        <v>14</v>
      </c>
      <c r="BR386" s="15" t="s">
        <v>14</v>
      </c>
      <c r="BS386" s="15" t="s">
        <v>14</v>
      </c>
      <c r="BT386" s="15" t="s">
        <v>14</v>
      </c>
      <c r="BU386" s="15" t="s">
        <v>14</v>
      </c>
      <c r="BV386" s="15" t="s">
        <v>14</v>
      </c>
      <c r="BW386" s="15" t="s">
        <v>14</v>
      </c>
      <c r="BX386" s="15" t="s">
        <v>14</v>
      </c>
      <c r="BY386" s="15" t="s">
        <v>14</v>
      </c>
      <c r="BZ386" s="15" t="s">
        <v>14</v>
      </c>
      <c r="CA386" s="15" t="s">
        <v>14</v>
      </c>
      <c r="CB386" s="15" t="s">
        <v>14</v>
      </c>
      <c r="CC386" s="15" t="s">
        <v>14</v>
      </c>
      <c r="CD386" s="15" t="s">
        <v>14</v>
      </c>
      <c r="CE386" s="15" t="s">
        <v>14</v>
      </c>
      <c r="CF386" s="15" t="s">
        <v>14</v>
      </c>
      <c r="CG386" s="15" t="s">
        <v>14</v>
      </c>
      <c r="CH386" s="15" t="s">
        <v>14</v>
      </c>
      <c r="CI386" s="15" t="s">
        <v>14</v>
      </c>
      <c r="CJ386" s="15" t="s">
        <v>14</v>
      </c>
      <c r="CK386" s="15" t="s">
        <v>14</v>
      </c>
      <c r="CL386" s="15" t="s">
        <v>14</v>
      </c>
      <c r="CM386" s="15" t="s">
        <v>14</v>
      </c>
      <c r="CN386" s="15" t="s">
        <v>14</v>
      </c>
      <c r="CO386" s="15" t="s">
        <v>14</v>
      </c>
      <c r="CP386" s="15" t="s">
        <v>14</v>
      </c>
      <c r="CQ386" s="15" t="s">
        <v>14</v>
      </c>
      <c r="CR386" s="15" t="s">
        <v>14</v>
      </c>
      <c r="CS386" s="15" t="s">
        <v>14</v>
      </c>
      <c r="CT386" s="15" t="s">
        <v>14</v>
      </c>
      <c r="CU386" s="15" t="s">
        <v>14</v>
      </c>
      <c r="CV386" s="15" t="s">
        <v>14</v>
      </c>
      <c r="CW386" s="15" t="s">
        <v>14</v>
      </c>
      <c r="CX386" s="15" t="s">
        <v>14</v>
      </c>
      <c r="CY386" s="15" t="s">
        <v>14</v>
      </c>
      <c r="CZ386" s="15" t="s">
        <v>14</v>
      </c>
      <c r="DA386" s="15" t="s">
        <v>14</v>
      </c>
      <c r="DB386" s="15" t="s">
        <v>14</v>
      </c>
      <c r="DC386" s="15" t="s">
        <v>14</v>
      </c>
      <c r="DD386" s="15" t="s">
        <v>14</v>
      </c>
      <c r="DE386" s="15" t="s">
        <v>14</v>
      </c>
      <c r="DF386" s="15" t="s">
        <v>14</v>
      </c>
      <c r="DG386" s="15" t="s">
        <v>14</v>
      </c>
      <c r="DH386" s="15" t="s">
        <v>14</v>
      </c>
      <c r="DI386" s="15" t="s">
        <v>14</v>
      </c>
      <c r="DJ386" s="15" t="s">
        <v>14</v>
      </c>
      <c r="DK386" s="15" t="s">
        <v>14</v>
      </c>
      <c r="DL386" s="15" t="s">
        <v>14</v>
      </c>
      <c r="DM386" s="15" t="s">
        <v>14</v>
      </c>
      <c r="DN386" s="15" t="s">
        <v>14</v>
      </c>
      <c r="DO386" s="15" t="s">
        <v>14</v>
      </c>
      <c r="DP386" s="15" t="s">
        <v>14</v>
      </c>
      <c r="DQ386" s="15" t="s">
        <v>14</v>
      </c>
      <c r="DR386" s="15" t="s">
        <v>14</v>
      </c>
      <c r="DS386" s="15" t="s">
        <v>14</v>
      </c>
      <c r="DT386" s="15" t="s">
        <v>14</v>
      </c>
      <c r="DU386" s="15" t="s">
        <v>14</v>
      </c>
      <c r="DV386" s="15" t="s">
        <v>14</v>
      </c>
      <c r="DW386" s="15" t="s">
        <v>14</v>
      </c>
      <c r="DX386" s="15" t="s">
        <v>14</v>
      </c>
      <c r="DY386" s="15" t="s">
        <v>14</v>
      </c>
      <c r="DZ386" s="15" t="s">
        <v>14</v>
      </c>
      <c r="EA386" s="15" t="s">
        <v>14</v>
      </c>
      <c r="EB386" s="15" t="s">
        <v>14</v>
      </c>
      <c r="EC386" s="15" t="s">
        <v>14</v>
      </c>
      <c r="ED386" s="15" t="s">
        <v>14</v>
      </c>
      <c r="EE386" s="15" t="s">
        <v>14</v>
      </c>
      <c r="EF386" s="15" t="s">
        <v>14</v>
      </c>
      <c r="EG386" s="15" t="s">
        <v>14</v>
      </c>
      <c r="EH386" s="15" t="s">
        <v>14</v>
      </c>
      <c r="EI386" s="15" t="s">
        <v>14</v>
      </c>
      <c r="EJ386" s="15" t="s">
        <v>14</v>
      </c>
      <c r="EK386" s="15" t="s">
        <v>14</v>
      </c>
      <c r="EL386" s="15" t="s">
        <v>14</v>
      </c>
      <c r="EM386" s="15" t="s">
        <v>14</v>
      </c>
      <c r="EN386" s="15" t="s">
        <v>14</v>
      </c>
      <c r="EO386" s="15" t="s">
        <v>14</v>
      </c>
      <c r="EP386" s="15" t="s">
        <v>14</v>
      </c>
      <c r="EQ386" s="15" t="s">
        <v>14</v>
      </c>
      <c r="ER386" s="15" t="s">
        <v>14</v>
      </c>
      <c r="ES386" s="15" t="s">
        <v>14</v>
      </c>
      <c r="ET386" s="15" t="s">
        <v>14</v>
      </c>
      <c r="EU386" s="15" t="s">
        <v>14</v>
      </c>
      <c r="EV386" s="15" t="s">
        <v>14</v>
      </c>
      <c r="EW386" s="15" t="s">
        <v>14</v>
      </c>
      <c r="EX386" s="15" t="s">
        <v>14</v>
      </c>
      <c r="EY386" s="15" t="s">
        <v>14</v>
      </c>
      <c r="EZ386" s="15" t="s">
        <v>14</v>
      </c>
      <c r="FA386" s="15" t="s">
        <v>14</v>
      </c>
      <c r="FB386" s="15" t="s">
        <v>14</v>
      </c>
      <c r="FC386" s="15" t="s">
        <v>14</v>
      </c>
      <c r="FD386" s="15" t="s">
        <v>14</v>
      </c>
      <c r="FE386" s="15" t="s">
        <v>14</v>
      </c>
      <c r="FF386" s="15" t="s">
        <v>14</v>
      </c>
      <c r="FG386" s="15" t="s">
        <v>14</v>
      </c>
      <c r="FH386" s="15">
        <v>0</v>
      </c>
      <c r="FI386" s="15" t="s">
        <v>14</v>
      </c>
      <c r="FJ386" s="15">
        <v>3</v>
      </c>
      <c r="FK386" s="15" t="s">
        <v>14</v>
      </c>
      <c r="FL386" s="15">
        <v>0.5</v>
      </c>
      <c r="FM386" s="15" t="s">
        <v>14</v>
      </c>
      <c r="FN386" s="15" t="s">
        <v>14</v>
      </c>
      <c r="FO386" s="15" t="s">
        <v>14</v>
      </c>
      <c r="FP386" s="15" t="s">
        <v>14</v>
      </c>
      <c r="FQ386" s="15" t="s">
        <v>14</v>
      </c>
      <c r="FR386" s="15" t="s">
        <v>14</v>
      </c>
      <c r="FS386" s="15" t="s">
        <v>14</v>
      </c>
      <c r="FT386" s="15" t="s">
        <v>14</v>
      </c>
      <c r="FU386" s="15" t="s">
        <v>14</v>
      </c>
      <c r="FV386" s="15" t="s">
        <v>14</v>
      </c>
      <c r="FW386" s="15" t="s">
        <v>14</v>
      </c>
      <c r="FX386" s="15" t="s">
        <v>14</v>
      </c>
      <c r="FY386" s="15">
        <v>0</v>
      </c>
      <c r="FZ386" s="15" t="s">
        <v>14</v>
      </c>
      <c r="GA386" s="15" t="s">
        <v>14</v>
      </c>
      <c r="GB386" s="15" t="s">
        <v>14</v>
      </c>
      <c r="GC386" s="15" t="s">
        <v>14</v>
      </c>
      <c r="GD386" s="15" t="s">
        <v>14</v>
      </c>
      <c r="GE386" s="15" t="s">
        <v>14</v>
      </c>
      <c r="GF386" s="15" t="s">
        <v>14</v>
      </c>
      <c r="GG386" s="15" t="s">
        <v>14</v>
      </c>
      <c r="GH386" s="15" t="s">
        <v>14</v>
      </c>
      <c r="GI386" s="70">
        <f t="shared" si="351"/>
        <v>0.875</v>
      </c>
      <c r="GJ386" s="70" t="s">
        <v>14</v>
      </c>
      <c r="GK386" s="70" t="s">
        <v>14</v>
      </c>
      <c r="GL386" s="70" t="s">
        <v>14</v>
      </c>
      <c r="GM386" s="44"/>
      <c r="GN386" s="44"/>
      <c r="GO386" s="44"/>
      <c r="GP386" s="44"/>
    </row>
    <row r="387" spans="2:198" ht="32.25" customHeight="1" x14ac:dyDescent="0.3">
      <c r="B387" s="3" t="s">
        <v>47</v>
      </c>
      <c r="C387" s="3" t="s">
        <v>14</v>
      </c>
      <c r="D387" s="15" t="s">
        <v>14</v>
      </c>
      <c r="E387" s="15" t="s">
        <v>14</v>
      </c>
      <c r="F387" s="15" t="s">
        <v>14</v>
      </c>
      <c r="G387" s="15" t="s">
        <v>14</v>
      </c>
      <c r="H387" s="15" t="s">
        <v>14</v>
      </c>
      <c r="I387" s="15" t="s">
        <v>14</v>
      </c>
      <c r="J387" s="15" t="s">
        <v>14</v>
      </c>
      <c r="K387" s="15" t="s">
        <v>14</v>
      </c>
      <c r="L387" s="15" t="s">
        <v>14</v>
      </c>
      <c r="M387" s="15" t="s">
        <v>14</v>
      </c>
      <c r="N387" s="15" t="s">
        <v>14</v>
      </c>
      <c r="O387" s="15" t="s">
        <v>14</v>
      </c>
      <c r="P387" s="15" t="s">
        <v>14</v>
      </c>
      <c r="Q387" s="15" t="s">
        <v>14</v>
      </c>
      <c r="R387" s="15" t="s">
        <v>14</v>
      </c>
      <c r="S387" s="15" t="s">
        <v>14</v>
      </c>
      <c r="T387" s="15" t="s">
        <v>14</v>
      </c>
      <c r="U387" s="15" t="s">
        <v>14</v>
      </c>
      <c r="V387" s="15" t="s">
        <v>14</v>
      </c>
      <c r="W387" s="15" t="s">
        <v>14</v>
      </c>
      <c r="X387" s="15" t="s">
        <v>14</v>
      </c>
      <c r="Y387" s="15" t="s">
        <v>14</v>
      </c>
      <c r="Z387" s="15" t="s">
        <v>14</v>
      </c>
      <c r="AA387" s="15" t="s">
        <v>14</v>
      </c>
      <c r="AB387" s="15" t="s">
        <v>14</v>
      </c>
      <c r="AC387" s="15" t="s">
        <v>14</v>
      </c>
      <c r="AD387" s="15" t="s">
        <v>14</v>
      </c>
      <c r="AE387" s="15" t="s">
        <v>14</v>
      </c>
      <c r="AF387" s="15" t="s">
        <v>14</v>
      </c>
      <c r="AG387" s="15" t="s">
        <v>14</v>
      </c>
      <c r="AH387" s="15" t="s">
        <v>14</v>
      </c>
      <c r="AI387" s="15" t="s">
        <v>14</v>
      </c>
      <c r="AJ387" s="15" t="s">
        <v>14</v>
      </c>
      <c r="AK387" s="15" t="s">
        <v>14</v>
      </c>
      <c r="AL387" s="15" t="s">
        <v>14</v>
      </c>
      <c r="AM387" s="15" t="s">
        <v>14</v>
      </c>
      <c r="AN387" s="15" t="s">
        <v>14</v>
      </c>
      <c r="AO387" s="15" t="s">
        <v>14</v>
      </c>
      <c r="AP387" s="15" t="s">
        <v>14</v>
      </c>
      <c r="AQ387" s="15" t="s">
        <v>14</v>
      </c>
      <c r="AR387" s="15" t="s">
        <v>14</v>
      </c>
      <c r="AS387" s="15" t="s">
        <v>14</v>
      </c>
      <c r="AT387" s="15" t="s">
        <v>14</v>
      </c>
      <c r="AU387" s="15" t="s">
        <v>14</v>
      </c>
      <c r="AV387" s="15" t="s">
        <v>14</v>
      </c>
      <c r="AW387" s="15" t="s">
        <v>14</v>
      </c>
      <c r="AX387" s="15" t="s">
        <v>14</v>
      </c>
      <c r="AY387" s="15" t="s">
        <v>14</v>
      </c>
      <c r="AZ387" s="15" t="s">
        <v>14</v>
      </c>
      <c r="BA387" s="15" t="s">
        <v>14</v>
      </c>
      <c r="BB387" s="15" t="s">
        <v>14</v>
      </c>
      <c r="BC387" s="15" t="s">
        <v>14</v>
      </c>
      <c r="BD387" s="15" t="s">
        <v>14</v>
      </c>
      <c r="BE387" s="15" t="s">
        <v>14</v>
      </c>
      <c r="BF387" s="15" t="s">
        <v>14</v>
      </c>
      <c r="BG387" s="15" t="s">
        <v>14</v>
      </c>
      <c r="BH387" s="15" t="s">
        <v>14</v>
      </c>
      <c r="BI387" s="15" t="s">
        <v>14</v>
      </c>
      <c r="BJ387" s="15" t="s">
        <v>14</v>
      </c>
      <c r="BK387" s="15" t="s">
        <v>14</v>
      </c>
      <c r="BL387" s="15" t="s">
        <v>14</v>
      </c>
      <c r="BM387" s="15" t="s">
        <v>14</v>
      </c>
      <c r="BN387" s="15" t="s">
        <v>14</v>
      </c>
      <c r="BO387" s="15" t="s">
        <v>14</v>
      </c>
      <c r="BP387" s="15" t="s">
        <v>14</v>
      </c>
      <c r="BQ387" s="15" t="s">
        <v>14</v>
      </c>
      <c r="BR387" s="15" t="s">
        <v>14</v>
      </c>
      <c r="BS387" s="15" t="s">
        <v>14</v>
      </c>
      <c r="BT387" s="15" t="s">
        <v>14</v>
      </c>
      <c r="BU387" s="15" t="s">
        <v>14</v>
      </c>
      <c r="BV387" s="15" t="s">
        <v>14</v>
      </c>
      <c r="BW387" s="15" t="s">
        <v>14</v>
      </c>
      <c r="BX387" s="15" t="s">
        <v>14</v>
      </c>
      <c r="BY387" s="15" t="s">
        <v>14</v>
      </c>
      <c r="BZ387" s="15" t="s">
        <v>14</v>
      </c>
      <c r="CA387" s="15" t="s">
        <v>14</v>
      </c>
      <c r="CB387" s="15" t="s">
        <v>14</v>
      </c>
      <c r="CC387" s="15" t="s">
        <v>14</v>
      </c>
      <c r="CD387" s="15" t="s">
        <v>14</v>
      </c>
      <c r="CE387" s="15" t="s">
        <v>14</v>
      </c>
      <c r="CF387" s="15" t="s">
        <v>14</v>
      </c>
      <c r="CG387" s="15" t="s">
        <v>14</v>
      </c>
      <c r="CH387" s="15" t="s">
        <v>14</v>
      </c>
      <c r="CI387" s="15" t="s">
        <v>14</v>
      </c>
      <c r="CJ387" s="15" t="s">
        <v>14</v>
      </c>
      <c r="CK387" s="15" t="s">
        <v>14</v>
      </c>
      <c r="CL387" s="15" t="s">
        <v>14</v>
      </c>
      <c r="CM387" s="15" t="s">
        <v>14</v>
      </c>
      <c r="CN387" s="15" t="s">
        <v>14</v>
      </c>
      <c r="CO387" s="15" t="s">
        <v>14</v>
      </c>
      <c r="CP387" s="15" t="s">
        <v>14</v>
      </c>
      <c r="CQ387" s="15" t="s">
        <v>14</v>
      </c>
      <c r="CR387" s="15" t="s">
        <v>14</v>
      </c>
      <c r="CS387" s="15" t="s">
        <v>14</v>
      </c>
      <c r="CT387" s="15" t="s">
        <v>14</v>
      </c>
      <c r="CU387" s="15" t="s">
        <v>14</v>
      </c>
      <c r="CV387" s="15" t="s">
        <v>14</v>
      </c>
      <c r="CW387" s="15" t="s">
        <v>14</v>
      </c>
      <c r="CX387" s="15" t="s">
        <v>14</v>
      </c>
      <c r="CY387" s="15" t="s">
        <v>14</v>
      </c>
      <c r="CZ387" s="15" t="s">
        <v>14</v>
      </c>
      <c r="DA387" s="15" t="s">
        <v>14</v>
      </c>
      <c r="DB387" s="15" t="s">
        <v>14</v>
      </c>
      <c r="DC387" s="15" t="s">
        <v>14</v>
      </c>
      <c r="DD387" s="15" t="s">
        <v>14</v>
      </c>
      <c r="DE387" s="15" t="s">
        <v>14</v>
      </c>
      <c r="DF387" s="15" t="s">
        <v>14</v>
      </c>
      <c r="DG387" s="15" t="s">
        <v>14</v>
      </c>
      <c r="DH387" s="15" t="s">
        <v>14</v>
      </c>
      <c r="DI387" s="15" t="s">
        <v>14</v>
      </c>
      <c r="DJ387" s="15" t="s">
        <v>14</v>
      </c>
      <c r="DK387" s="15" t="s">
        <v>14</v>
      </c>
      <c r="DL387" s="15" t="s">
        <v>14</v>
      </c>
      <c r="DM387" s="15" t="s">
        <v>14</v>
      </c>
      <c r="DN387" s="15" t="s">
        <v>14</v>
      </c>
      <c r="DO387" s="15" t="s">
        <v>14</v>
      </c>
      <c r="DP387" s="15" t="s">
        <v>14</v>
      </c>
      <c r="DQ387" s="15" t="s">
        <v>14</v>
      </c>
      <c r="DR387" s="15" t="s">
        <v>14</v>
      </c>
      <c r="DS387" s="15" t="s">
        <v>14</v>
      </c>
      <c r="DT387" s="15" t="s">
        <v>14</v>
      </c>
      <c r="DU387" s="15" t="s">
        <v>14</v>
      </c>
      <c r="DV387" s="15" t="s">
        <v>14</v>
      </c>
      <c r="DW387" s="15" t="s">
        <v>14</v>
      </c>
      <c r="DX387" s="15" t="s">
        <v>14</v>
      </c>
      <c r="DY387" s="15" t="s">
        <v>14</v>
      </c>
      <c r="DZ387" s="15" t="s">
        <v>14</v>
      </c>
      <c r="EA387" s="15" t="s">
        <v>14</v>
      </c>
      <c r="EB387" s="15" t="s">
        <v>14</v>
      </c>
      <c r="EC387" s="15" t="s">
        <v>14</v>
      </c>
      <c r="ED387" s="15" t="s">
        <v>14</v>
      </c>
      <c r="EE387" s="15" t="s">
        <v>14</v>
      </c>
      <c r="EF387" s="15" t="s">
        <v>14</v>
      </c>
      <c r="EG387" s="15" t="s">
        <v>14</v>
      </c>
      <c r="EH387" s="15" t="s">
        <v>14</v>
      </c>
      <c r="EI387" s="15" t="s">
        <v>14</v>
      </c>
      <c r="EJ387" s="15" t="s">
        <v>14</v>
      </c>
      <c r="EK387" s="15" t="s">
        <v>14</v>
      </c>
      <c r="EL387" s="15" t="s">
        <v>14</v>
      </c>
      <c r="EM387" s="15" t="s">
        <v>14</v>
      </c>
      <c r="EN387" s="15" t="s">
        <v>14</v>
      </c>
      <c r="EO387" s="15" t="s">
        <v>14</v>
      </c>
      <c r="EP387" s="15" t="s">
        <v>14</v>
      </c>
      <c r="EQ387" s="15" t="s">
        <v>14</v>
      </c>
      <c r="ER387" s="15" t="s">
        <v>14</v>
      </c>
      <c r="ES387" s="15" t="s">
        <v>14</v>
      </c>
      <c r="ET387" s="15" t="s">
        <v>14</v>
      </c>
      <c r="EU387" s="15" t="s">
        <v>14</v>
      </c>
      <c r="EV387" s="15" t="s">
        <v>14</v>
      </c>
      <c r="EW387" s="15" t="s">
        <v>14</v>
      </c>
      <c r="EX387" s="15" t="s">
        <v>14</v>
      </c>
      <c r="EY387" s="15" t="s">
        <v>14</v>
      </c>
      <c r="EZ387" s="15" t="s">
        <v>14</v>
      </c>
      <c r="FA387" s="15" t="s">
        <v>14</v>
      </c>
      <c r="FB387" s="15" t="s">
        <v>14</v>
      </c>
      <c r="FC387" s="15" t="s">
        <v>14</v>
      </c>
      <c r="FD387" s="15" t="s">
        <v>14</v>
      </c>
      <c r="FE387" s="15" t="s">
        <v>14</v>
      </c>
      <c r="FF387" s="15" t="s">
        <v>14</v>
      </c>
      <c r="FG387" s="15" t="s">
        <v>14</v>
      </c>
      <c r="FH387" s="15" t="s">
        <v>14</v>
      </c>
      <c r="FI387" s="15" t="s">
        <v>14</v>
      </c>
      <c r="FJ387" s="15" t="s">
        <v>14</v>
      </c>
      <c r="FK387" s="15" t="s">
        <v>14</v>
      </c>
      <c r="FL387" s="15" t="s">
        <v>14</v>
      </c>
      <c r="FM387" s="15" t="s">
        <v>14</v>
      </c>
      <c r="FN387" s="15" t="s">
        <v>14</v>
      </c>
      <c r="FO387" s="15" t="s">
        <v>14</v>
      </c>
      <c r="FP387" s="15" t="s">
        <v>14</v>
      </c>
      <c r="FQ387" s="15" t="s">
        <v>14</v>
      </c>
      <c r="FR387" s="15" t="s">
        <v>14</v>
      </c>
      <c r="FS387" s="15" t="s">
        <v>14</v>
      </c>
      <c r="FT387" s="15" t="s">
        <v>14</v>
      </c>
      <c r="FU387" s="15" t="s">
        <v>14</v>
      </c>
      <c r="FV387" s="15" t="s">
        <v>14</v>
      </c>
      <c r="FW387" s="15" t="s">
        <v>14</v>
      </c>
      <c r="FX387" s="15" t="s">
        <v>14</v>
      </c>
      <c r="FY387" s="15" t="s">
        <v>14</v>
      </c>
      <c r="FZ387" s="15" t="s">
        <v>14</v>
      </c>
      <c r="GA387" s="15" t="s">
        <v>14</v>
      </c>
      <c r="GB387" s="15" t="s">
        <v>14</v>
      </c>
      <c r="GC387" s="15" t="s">
        <v>14</v>
      </c>
      <c r="GD387" s="15" t="s">
        <v>14</v>
      </c>
      <c r="GE387" s="15" t="s">
        <v>14</v>
      </c>
      <c r="GF387" s="15" t="s">
        <v>14</v>
      </c>
      <c r="GG387" s="15" t="s">
        <v>14</v>
      </c>
      <c r="GH387" s="15" t="s">
        <v>14</v>
      </c>
      <c r="GI387" s="70" t="str">
        <f t="shared" si="351"/>
        <v>-</v>
      </c>
      <c r="GJ387" s="70" t="s">
        <v>14</v>
      </c>
      <c r="GK387" s="70" t="s">
        <v>14</v>
      </c>
      <c r="GL387" s="70" t="s">
        <v>14</v>
      </c>
      <c r="GM387" s="44"/>
      <c r="GN387" s="44"/>
      <c r="GO387" s="44"/>
      <c r="GP387" s="44"/>
    </row>
    <row r="388" spans="2:198" ht="32.25" customHeight="1" x14ac:dyDescent="0.3">
      <c r="B388" s="3" t="s">
        <v>48</v>
      </c>
      <c r="C388" s="3" t="s">
        <v>14</v>
      </c>
      <c r="D388" s="15" t="s">
        <v>14</v>
      </c>
      <c r="E388" s="15" t="s">
        <v>14</v>
      </c>
      <c r="F388" s="15" t="s">
        <v>14</v>
      </c>
      <c r="G388" s="15" t="s">
        <v>14</v>
      </c>
      <c r="H388" s="15" t="s">
        <v>14</v>
      </c>
      <c r="I388" s="15" t="s">
        <v>14</v>
      </c>
      <c r="J388" s="15" t="s">
        <v>14</v>
      </c>
      <c r="K388" s="15" t="s">
        <v>14</v>
      </c>
      <c r="L388" s="15" t="s">
        <v>14</v>
      </c>
      <c r="M388" s="15" t="s">
        <v>14</v>
      </c>
      <c r="N388" s="15" t="s">
        <v>14</v>
      </c>
      <c r="O388" s="15" t="s">
        <v>14</v>
      </c>
      <c r="P388" s="15" t="s">
        <v>14</v>
      </c>
      <c r="Q388" s="15" t="s">
        <v>14</v>
      </c>
      <c r="R388" s="15" t="s">
        <v>14</v>
      </c>
      <c r="S388" s="15" t="s">
        <v>14</v>
      </c>
      <c r="T388" s="15" t="s">
        <v>14</v>
      </c>
      <c r="U388" s="15" t="s">
        <v>14</v>
      </c>
      <c r="V388" s="15" t="s">
        <v>14</v>
      </c>
      <c r="W388" s="15" t="s">
        <v>14</v>
      </c>
      <c r="X388" s="15" t="s">
        <v>14</v>
      </c>
      <c r="Y388" s="15" t="s">
        <v>14</v>
      </c>
      <c r="Z388" s="15" t="s">
        <v>14</v>
      </c>
      <c r="AA388" s="15" t="s">
        <v>14</v>
      </c>
      <c r="AB388" s="15" t="s">
        <v>14</v>
      </c>
      <c r="AC388" s="15" t="s">
        <v>14</v>
      </c>
      <c r="AD388" s="15" t="s">
        <v>14</v>
      </c>
      <c r="AE388" s="15" t="s">
        <v>14</v>
      </c>
      <c r="AF388" s="15" t="s">
        <v>14</v>
      </c>
      <c r="AG388" s="15" t="s">
        <v>14</v>
      </c>
      <c r="AH388" s="15" t="s">
        <v>14</v>
      </c>
      <c r="AI388" s="15" t="s">
        <v>14</v>
      </c>
      <c r="AJ388" s="15" t="s">
        <v>14</v>
      </c>
      <c r="AK388" s="15" t="s">
        <v>14</v>
      </c>
      <c r="AL388" s="15" t="s">
        <v>14</v>
      </c>
      <c r="AM388" s="15" t="s">
        <v>14</v>
      </c>
      <c r="AN388" s="15" t="s">
        <v>14</v>
      </c>
      <c r="AO388" s="15" t="s">
        <v>14</v>
      </c>
      <c r="AP388" s="15" t="s">
        <v>14</v>
      </c>
      <c r="AQ388" s="15" t="s">
        <v>14</v>
      </c>
      <c r="AR388" s="15" t="s">
        <v>14</v>
      </c>
      <c r="AS388" s="15" t="s">
        <v>14</v>
      </c>
      <c r="AT388" s="15" t="s">
        <v>14</v>
      </c>
      <c r="AU388" s="15" t="s">
        <v>14</v>
      </c>
      <c r="AV388" s="15" t="s">
        <v>14</v>
      </c>
      <c r="AW388" s="15" t="s">
        <v>14</v>
      </c>
      <c r="AX388" s="15" t="s">
        <v>14</v>
      </c>
      <c r="AY388" s="15" t="s">
        <v>14</v>
      </c>
      <c r="AZ388" s="15" t="s">
        <v>14</v>
      </c>
      <c r="BA388" s="15" t="s">
        <v>14</v>
      </c>
      <c r="BB388" s="15" t="s">
        <v>14</v>
      </c>
      <c r="BC388" s="15" t="s">
        <v>14</v>
      </c>
      <c r="BD388" s="15" t="s">
        <v>14</v>
      </c>
      <c r="BE388" s="15" t="s">
        <v>14</v>
      </c>
      <c r="BF388" s="15" t="s">
        <v>14</v>
      </c>
      <c r="BG388" s="15" t="s">
        <v>14</v>
      </c>
      <c r="BH388" s="15" t="s">
        <v>14</v>
      </c>
      <c r="BI388" s="15" t="s">
        <v>14</v>
      </c>
      <c r="BJ388" s="15" t="s">
        <v>14</v>
      </c>
      <c r="BK388" s="15" t="s">
        <v>14</v>
      </c>
      <c r="BL388" s="15" t="s">
        <v>14</v>
      </c>
      <c r="BM388" s="15" t="s">
        <v>14</v>
      </c>
      <c r="BN388" s="15" t="s">
        <v>14</v>
      </c>
      <c r="BO388" s="15" t="s">
        <v>14</v>
      </c>
      <c r="BP388" s="15" t="s">
        <v>14</v>
      </c>
      <c r="BQ388" s="15" t="s">
        <v>14</v>
      </c>
      <c r="BR388" s="15" t="s">
        <v>14</v>
      </c>
      <c r="BS388" s="15" t="s">
        <v>14</v>
      </c>
      <c r="BT388" s="15" t="s">
        <v>14</v>
      </c>
      <c r="BU388" s="15" t="s">
        <v>14</v>
      </c>
      <c r="BV388" s="15" t="s">
        <v>14</v>
      </c>
      <c r="BW388" s="15" t="s">
        <v>14</v>
      </c>
      <c r="BX388" s="15" t="s">
        <v>14</v>
      </c>
      <c r="BY388" s="15" t="s">
        <v>14</v>
      </c>
      <c r="BZ388" s="15" t="s">
        <v>14</v>
      </c>
      <c r="CA388" s="15" t="s">
        <v>14</v>
      </c>
      <c r="CB388" s="15" t="s">
        <v>14</v>
      </c>
      <c r="CC388" s="15" t="s">
        <v>14</v>
      </c>
      <c r="CD388" s="15" t="s">
        <v>14</v>
      </c>
      <c r="CE388" s="15" t="s">
        <v>14</v>
      </c>
      <c r="CF388" s="15" t="s">
        <v>14</v>
      </c>
      <c r="CG388" s="15" t="s">
        <v>14</v>
      </c>
      <c r="CH388" s="15" t="s">
        <v>14</v>
      </c>
      <c r="CI388" s="15" t="s">
        <v>14</v>
      </c>
      <c r="CJ388" s="15" t="s">
        <v>14</v>
      </c>
      <c r="CK388" s="15" t="s">
        <v>14</v>
      </c>
      <c r="CL388" s="15" t="s">
        <v>14</v>
      </c>
      <c r="CM388" s="15" t="s">
        <v>14</v>
      </c>
      <c r="CN388" s="15" t="s">
        <v>14</v>
      </c>
      <c r="CO388" s="15" t="s">
        <v>14</v>
      </c>
      <c r="CP388" s="15" t="s">
        <v>14</v>
      </c>
      <c r="CQ388" s="15" t="s">
        <v>14</v>
      </c>
      <c r="CR388" s="15" t="s">
        <v>14</v>
      </c>
      <c r="CS388" s="15" t="s">
        <v>14</v>
      </c>
      <c r="CT388" s="15" t="s">
        <v>14</v>
      </c>
      <c r="CU388" s="15" t="s">
        <v>14</v>
      </c>
      <c r="CV388" s="15" t="s">
        <v>14</v>
      </c>
      <c r="CW388" s="15" t="s">
        <v>14</v>
      </c>
      <c r="CX388" s="15" t="s">
        <v>14</v>
      </c>
      <c r="CY388" s="15" t="s">
        <v>14</v>
      </c>
      <c r="CZ388" s="15" t="s">
        <v>14</v>
      </c>
      <c r="DA388" s="15" t="s">
        <v>14</v>
      </c>
      <c r="DB388" s="15" t="s">
        <v>14</v>
      </c>
      <c r="DC388" s="15" t="s">
        <v>14</v>
      </c>
      <c r="DD388" s="15" t="s">
        <v>14</v>
      </c>
      <c r="DE388" s="15" t="s">
        <v>14</v>
      </c>
      <c r="DF388" s="15" t="s">
        <v>14</v>
      </c>
      <c r="DG388" s="15" t="s">
        <v>14</v>
      </c>
      <c r="DH388" s="15" t="s">
        <v>14</v>
      </c>
      <c r="DI388" s="15" t="s">
        <v>14</v>
      </c>
      <c r="DJ388" s="15" t="s">
        <v>14</v>
      </c>
      <c r="DK388" s="15" t="s">
        <v>14</v>
      </c>
      <c r="DL388" s="15" t="s">
        <v>14</v>
      </c>
      <c r="DM388" s="15" t="s">
        <v>14</v>
      </c>
      <c r="DN388" s="15" t="s">
        <v>14</v>
      </c>
      <c r="DO388" s="15" t="s">
        <v>14</v>
      </c>
      <c r="DP388" s="15" t="s">
        <v>14</v>
      </c>
      <c r="DQ388" s="15" t="s">
        <v>14</v>
      </c>
      <c r="DR388" s="15" t="s">
        <v>14</v>
      </c>
      <c r="DS388" s="15" t="s">
        <v>14</v>
      </c>
      <c r="DT388" s="15" t="s">
        <v>14</v>
      </c>
      <c r="DU388" s="15" t="s">
        <v>14</v>
      </c>
      <c r="DV388" s="15" t="s">
        <v>14</v>
      </c>
      <c r="DW388" s="15" t="s">
        <v>14</v>
      </c>
      <c r="DX388" s="15" t="s">
        <v>14</v>
      </c>
      <c r="DY388" s="15" t="s">
        <v>14</v>
      </c>
      <c r="DZ388" s="15" t="s">
        <v>14</v>
      </c>
      <c r="EA388" s="15" t="s">
        <v>14</v>
      </c>
      <c r="EB388" s="15" t="s">
        <v>14</v>
      </c>
      <c r="EC388" s="15" t="s">
        <v>14</v>
      </c>
      <c r="ED388" s="15" t="s">
        <v>14</v>
      </c>
      <c r="EE388" s="15" t="s">
        <v>14</v>
      </c>
      <c r="EF388" s="15" t="s">
        <v>14</v>
      </c>
      <c r="EG388" s="15" t="s">
        <v>14</v>
      </c>
      <c r="EH388" s="15" t="s">
        <v>14</v>
      </c>
      <c r="EI388" s="15" t="s">
        <v>14</v>
      </c>
      <c r="EJ388" s="15" t="s">
        <v>14</v>
      </c>
      <c r="EK388" s="15" t="s">
        <v>14</v>
      </c>
      <c r="EL388" s="15" t="s">
        <v>14</v>
      </c>
      <c r="EM388" s="15" t="s">
        <v>14</v>
      </c>
      <c r="EN388" s="15" t="s">
        <v>14</v>
      </c>
      <c r="EO388" s="15" t="s">
        <v>14</v>
      </c>
      <c r="EP388" s="15" t="s">
        <v>14</v>
      </c>
      <c r="EQ388" s="15" t="s">
        <v>14</v>
      </c>
      <c r="ER388" s="15" t="s">
        <v>14</v>
      </c>
      <c r="ES388" s="15" t="s">
        <v>14</v>
      </c>
      <c r="ET388" s="15" t="s">
        <v>14</v>
      </c>
      <c r="EU388" s="15" t="s">
        <v>14</v>
      </c>
      <c r="EV388" s="15" t="s">
        <v>14</v>
      </c>
      <c r="EW388" s="15" t="s">
        <v>14</v>
      </c>
      <c r="EX388" s="15" t="s">
        <v>14</v>
      </c>
      <c r="EY388" s="15" t="s">
        <v>14</v>
      </c>
      <c r="EZ388" s="15" t="s">
        <v>14</v>
      </c>
      <c r="FA388" s="15" t="s">
        <v>14</v>
      </c>
      <c r="FB388" s="15" t="s">
        <v>14</v>
      </c>
      <c r="FC388" s="15" t="s">
        <v>14</v>
      </c>
      <c r="FD388" s="15" t="s">
        <v>14</v>
      </c>
      <c r="FE388" s="15" t="s">
        <v>14</v>
      </c>
      <c r="FF388" s="15" t="s">
        <v>14</v>
      </c>
      <c r="FG388" s="15" t="s">
        <v>14</v>
      </c>
      <c r="FH388" s="15" t="s">
        <v>14</v>
      </c>
      <c r="FI388" s="15" t="s">
        <v>14</v>
      </c>
      <c r="FJ388" s="15" t="s">
        <v>14</v>
      </c>
      <c r="FK388" s="15" t="s">
        <v>14</v>
      </c>
      <c r="FL388" s="15" t="s">
        <v>14</v>
      </c>
      <c r="FM388" s="15" t="s">
        <v>14</v>
      </c>
      <c r="FN388" s="15" t="s">
        <v>14</v>
      </c>
      <c r="FO388" s="15" t="s">
        <v>14</v>
      </c>
      <c r="FP388" s="15" t="s">
        <v>14</v>
      </c>
      <c r="FQ388" s="15" t="s">
        <v>14</v>
      </c>
      <c r="FR388" s="15" t="s">
        <v>14</v>
      </c>
      <c r="FS388" s="15" t="s">
        <v>14</v>
      </c>
      <c r="FT388" s="15" t="s">
        <v>14</v>
      </c>
      <c r="FU388" s="15" t="s">
        <v>14</v>
      </c>
      <c r="FV388" s="15" t="s">
        <v>14</v>
      </c>
      <c r="FW388" s="15" t="s">
        <v>14</v>
      </c>
      <c r="FX388" s="15" t="s">
        <v>14</v>
      </c>
      <c r="FY388" s="15" t="s">
        <v>14</v>
      </c>
      <c r="FZ388" s="15" t="s">
        <v>14</v>
      </c>
      <c r="GA388" s="15" t="s">
        <v>14</v>
      </c>
      <c r="GB388" s="15" t="s">
        <v>14</v>
      </c>
      <c r="GC388" s="15" t="s">
        <v>14</v>
      </c>
      <c r="GD388" s="15" t="s">
        <v>14</v>
      </c>
      <c r="GE388" s="15" t="s">
        <v>14</v>
      </c>
      <c r="GF388" s="15" t="s">
        <v>14</v>
      </c>
      <c r="GG388" s="15" t="s">
        <v>14</v>
      </c>
      <c r="GH388" s="15" t="s">
        <v>14</v>
      </c>
      <c r="GI388" s="70" t="str">
        <f t="shared" si="351"/>
        <v>-</v>
      </c>
      <c r="GJ388" s="70" t="s">
        <v>14</v>
      </c>
      <c r="GK388" s="70" t="s">
        <v>14</v>
      </c>
      <c r="GL388" s="70" t="s">
        <v>14</v>
      </c>
      <c r="GM388" s="44"/>
      <c r="GN388" s="44"/>
      <c r="GO388" s="44"/>
      <c r="GP388" s="44"/>
    </row>
    <row r="389" spans="2:198" ht="32.25" customHeight="1" x14ac:dyDescent="0.3">
      <c r="B389" s="3" t="s">
        <v>49</v>
      </c>
      <c r="C389" s="3" t="s">
        <v>14</v>
      </c>
      <c r="D389" s="15" t="s">
        <v>14</v>
      </c>
      <c r="E389" s="15" t="s">
        <v>14</v>
      </c>
      <c r="F389" s="15" t="s">
        <v>14</v>
      </c>
      <c r="G389" s="15" t="s">
        <v>14</v>
      </c>
      <c r="H389" s="15" t="s">
        <v>14</v>
      </c>
      <c r="I389" s="15" t="s">
        <v>14</v>
      </c>
      <c r="J389" s="15" t="s">
        <v>14</v>
      </c>
      <c r="K389" s="15" t="s">
        <v>14</v>
      </c>
      <c r="L389" s="15" t="s">
        <v>14</v>
      </c>
      <c r="M389" s="15" t="s">
        <v>14</v>
      </c>
      <c r="N389" s="15" t="s">
        <v>14</v>
      </c>
      <c r="O389" s="15" t="s">
        <v>14</v>
      </c>
      <c r="P389" s="15" t="s">
        <v>14</v>
      </c>
      <c r="Q389" s="15" t="s">
        <v>14</v>
      </c>
      <c r="R389" s="15" t="s">
        <v>14</v>
      </c>
      <c r="S389" s="15" t="s">
        <v>14</v>
      </c>
      <c r="T389" s="15" t="s">
        <v>14</v>
      </c>
      <c r="U389" s="15" t="s">
        <v>14</v>
      </c>
      <c r="V389" s="15" t="s">
        <v>14</v>
      </c>
      <c r="W389" s="15" t="s">
        <v>14</v>
      </c>
      <c r="X389" s="15" t="s">
        <v>14</v>
      </c>
      <c r="Y389" s="15" t="s">
        <v>14</v>
      </c>
      <c r="Z389" s="15" t="s">
        <v>14</v>
      </c>
      <c r="AA389" s="15" t="s">
        <v>14</v>
      </c>
      <c r="AB389" s="15" t="s">
        <v>14</v>
      </c>
      <c r="AC389" s="15" t="s">
        <v>14</v>
      </c>
      <c r="AD389" s="15" t="s">
        <v>14</v>
      </c>
      <c r="AE389" s="15" t="s">
        <v>14</v>
      </c>
      <c r="AF389" s="15" t="s">
        <v>14</v>
      </c>
      <c r="AG389" s="15" t="s">
        <v>14</v>
      </c>
      <c r="AH389" s="15" t="s">
        <v>14</v>
      </c>
      <c r="AI389" s="15" t="s">
        <v>14</v>
      </c>
      <c r="AJ389" s="15" t="s">
        <v>14</v>
      </c>
      <c r="AK389" s="15" t="s">
        <v>14</v>
      </c>
      <c r="AL389" s="15" t="s">
        <v>14</v>
      </c>
      <c r="AM389" s="15" t="s">
        <v>14</v>
      </c>
      <c r="AN389" s="15" t="s">
        <v>14</v>
      </c>
      <c r="AO389" s="15" t="s">
        <v>14</v>
      </c>
      <c r="AP389" s="15" t="s">
        <v>14</v>
      </c>
      <c r="AQ389" s="15" t="s">
        <v>14</v>
      </c>
      <c r="AR389" s="15" t="s">
        <v>14</v>
      </c>
      <c r="AS389" s="15" t="s">
        <v>14</v>
      </c>
      <c r="AT389" s="15" t="s">
        <v>14</v>
      </c>
      <c r="AU389" s="15" t="s">
        <v>14</v>
      </c>
      <c r="AV389" s="15" t="s">
        <v>14</v>
      </c>
      <c r="AW389" s="15" t="s">
        <v>14</v>
      </c>
      <c r="AX389" s="15" t="s">
        <v>14</v>
      </c>
      <c r="AY389" s="15" t="s">
        <v>14</v>
      </c>
      <c r="AZ389" s="15" t="s">
        <v>14</v>
      </c>
      <c r="BA389" s="15" t="s">
        <v>14</v>
      </c>
      <c r="BB389" s="15" t="s">
        <v>14</v>
      </c>
      <c r="BC389" s="15" t="s">
        <v>14</v>
      </c>
      <c r="BD389" s="15" t="s">
        <v>14</v>
      </c>
      <c r="BE389" s="15" t="s">
        <v>14</v>
      </c>
      <c r="BF389" s="15" t="s">
        <v>14</v>
      </c>
      <c r="BG389" s="15" t="s">
        <v>14</v>
      </c>
      <c r="BH389" s="15" t="s">
        <v>14</v>
      </c>
      <c r="BI389" s="15" t="s">
        <v>14</v>
      </c>
      <c r="BJ389" s="15" t="s">
        <v>14</v>
      </c>
      <c r="BK389" s="15" t="s">
        <v>14</v>
      </c>
      <c r="BL389" s="15" t="s">
        <v>14</v>
      </c>
      <c r="BM389" s="15" t="s">
        <v>14</v>
      </c>
      <c r="BN389" s="15" t="s">
        <v>14</v>
      </c>
      <c r="BO389" s="15" t="s">
        <v>14</v>
      </c>
      <c r="BP389" s="15" t="s">
        <v>14</v>
      </c>
      <c r="BQ389" s="15" t="s">
        <v>14</v>
      </c>
      <c r="BR389" s="15" t="s">
        <v>14</v>
      </c>
      <c r="BS389" s="15" t="s">
        <v>14</v>
      </c>
      <c r="BT389" s="15" t="s">
        <v>14</v>
      </c>
      <c r="BU389" s="15" t="s">
        <v>14</v>
      </c>
      <c r="BV389" s="15" t="s">
        <v>14</v>
      </c>
      <c r="BW389" s="15" t="s">
        <v>14</v>
      </c>
      <c r="BX389" s="15" t="s">
        <v>14</v>
      </c>
      <c r="BY389" s="15" t="s">
        <v>14</v>
      </c>
      <c r="BZ389" s="15" t="s">
        <v>14</v>
      </c>
      <c r="CA389" s="15" t="s">
        <v>14</v>
      </c>
      <c r="CB389" s="15" t="s">
        <v>14</v>
      </c>
      <c r="CC389" s="15" t="s">
        <v>14</v>
      </c>
      <c r="CD389" s="15" t="s">
        <v>14</v>
      </c>
      <c r="CE389" s="15" t="s">
        <v>14</v>
      </c>
      <c r="CF389" s="15" t="s">
        <v>14</v>
      </c>
      <c r="CG389" s="15" t="s">
        <v>14</v>
      </c>
      <c r="CH389" s="15" t="s">
        <v>14</v>
      </c>
      <c r="CI389" s="15" t="s">
        <v>14</v>
      </c>
      <c r="CJ389" s="15" t="s">
        <v>14</v>
      </c>
      <c r="CK389" s="15" t="s">
        <v>14</v>
      </c>
      <c r="CL389" s="15" t="s">
        <v>14</v>
      </c>
      <c r="CM389" s="15" t="s">
        <v>14</v>
      </c>
      <c r="CN389" s="15" t="s">
        <v>14</v>
      </c>
      <c r="CO389" s="15" t="s">
        <v>14</v>
      </c>
      <c r="CP389" s="15" t="s">
        <v>14</v>
      </c>
      <c r="CQ389" s="15" t="s">
        <v>14</v>
      </c>
      <c r="CR389" s="15" t="s">
        <v>14</v>
      </c>
      <c r="CS389" s="15" t="s">
        <v>14</v>
      </c>
      <c r="CT389" s="15" t="s">
        <v>14</v>
      </c>
      <c r="CU389" s="15" t="s">
        <v>14</v>
      </c>
      <c r="CV389" s="15" t="s">
        <v>14</v>
      </c>
      <c r="CW389" s="15" t="s">
        <v>14</v>
      </c>
      <c r="CX389" s="15" t="s">
        <v>14</v>
      </c>
      <c r="CY389" s="15" t="s">
        <v>14</v>
      </c>
      <c r="CZ389" s="15" t="s">
        <v>14</v>
      </c>
      <c r="DA389" s="15" t="s">
        <v>14</v>
      </c>
      <c r="DB389" s="15" t="s">
        <v>14</v>
      </c>
      <c r="DC389" s="15" t="s">
        <v>14</v>
      </c>
      <c r="DD389" s="15" t="s">
        <v>14</v>
      </c>
      <c r="DE389" s="15" t="s">
        <v>14</v>
      </c>
      <c r="DF389" s="15" t="s">
        <v>14</v>
      </c>
      <c r="DG389" s="15" t="s">
        <v>14</v>
      </c>
      <c r="DH389" s="15" t="s">
        <v>14</v>
      </c>
      <c r="DI389" s="15" t="s">
        <v>14</v>
      </c>
      <c r="DJ389" s="15" t="s">
        <v>14</v>
      </c>
      <c r="DK389" s="15" t="s">
        <v>14</v>
      </c>
      <c r="DL389" s="15" t="s">
        <v>14</v>
      </c>
      <c r="DM389" s="15" t="s">
        <v>14</v>
      </c>
      <c r="DN389" s="15" t="s">
        <v>14</v>
      </c>
      <c r="DO389" s="15" t="s">
        <v>14</v>
      </c>
      <c r="DP389" s="15" t="s">
        <v>14</v>
      </c>
      <c r="DQ389" s="15" t="s">
        <v>14</v>
      </c>
      <c r="DR389" s="15" t="s">
        <v>14</v>
      </c>
      <c r="DS389" s="15" t="s">
        <v>14</v>
      </c>
      <c r="DT389" s="15" t="s">
        <v>14</v>
      </c>
      <c r="DU389" s="15" t="s">
        <v>14</v>
      </c>
      <c r="DV389" s="15" t="s">
        <v>14</v>
      </c>
      <c r="DW389" s="15" t="s">
        <v>14</v>
      </c>
      <c r="DX389" s="15" t="s">
        <v>14</v>
      </c>
      <c r="DY389" s="15" t="s">
        <v>14</v>
      </c>
      <c r="DZ389" s="15" t="s">
        <v>14</v>
      </c>
      <c r="EA389" s="15" t="s">
        <v>14</v>
      </c>
      <c r="EB389" s="15" t="s">
        <v>14</v>
      </c>
      <c r="EC389" s="15" t="s">
        <v>14</v>
      </c>
      <c r="ED389" s="15" t="s">
        <v>14</v>
      </c>
      <c r="EE389" s="15" t="s">
        <v>14</v>
      </c>
      <c r="EF389" s="15" t="s">
        <v>14</v>
      </c>
      <c r="EG389" s="15" t="s">
        <v>14</v>
      </c>
      <c r="EH389" s="15" t="s">
        <v>14</v>
      </c>
      <c r="EI389" s="15" t="s">
        <v>14</v>
      </c>
      <c r="EJ389" s="15" t="s">
        <v>14</v>
      </c>
      <c r="EK389" s="15" t="s">
        <v>14</v>
      </c>
      <c r="EL389" s="15" t="s">
        <v>14</v>
      </c>
      <c r="EM389" s="15" t="s">
        <v>14</v>
      </c>
      <c r="EN389" s="15" t="s">
        <v>14</v>
      </c>
      <c r="EO389" s="15" t="s">
        <v>14</v>
      </c>
      <c r="EP389" s="15" t="s">
        <v>14</v>
      </c>
      <c r="EQ389" s="15" t="s">
        <v>14</v>
      </c>
      <c r="ER389" s="15" t="s">
        <v>14</v>
      </c>
      <c r="ES389" s="15" t="s">
        <v>14</v>
      </c>
      <c r="ET389" s="15" t="s">
        <v>14</v>
      </c>
      <c r="EU389" s="15" t="s">
        <v>14</v>
      </c>
      <c r="EV389" s="15" t="s">
        <v>14</v>
      </c>
      <c r="EW389" s="15" t="s">
        <v>14</v>
      </c>
      <c r="EX389" s="15" t="s">
        <v>14</v>
      </c>
      <c r="EY389" s="15" t="s">
        <v>14</v>
      </c>
      <c r="EZ389" s="15" t="s">
        <v>14</v>
      </c>
      <c r="FA389" s="15" t="s">
        <v>14</v>
      </c>
      <c r="FB389" s="15" t="s">
        <v>14</v>
      </c>
      <c r="FC389" s="15" t="s">
        <v>14</v>
      </c>
      <c r="FD389" s="15" t="s">
        <v>14</v>
      </c>
      <c r="FE389" s="15" t="s">
        <v>14</v>
      </c>
      <c r="FF389" s="15" t="s">
        <v>14</v>
      </c>
      <c r="FG389" s="15" t="s">
        <v>14</v>
      </c>
      <c r="FH389" s="15" t="s">
        <v>14</v>
      </c>
      <c r="FI389" s="15" t="s">
        <v>14</v>
      </c>
      <c r="FJ389" s="15" t="s">
        <v>14</v>
      </c>
      <c r="FK389" s="15" t="s">
        <v>14</v>
      </c>
      <c r="FL389" s="15" t="s">
        <v>14</v>
      </c>
      <c r="FM389" s="15" t="s">
        <v>14</v>
      </c>
      <c r="FN389" s="15" t="s">
        <v>14</v>
      </c>
      <c r="FO389" s="15" t="s">
        <v>14</v>
      </c>
      <c r="FP389" s="15" t="s">
        <v>14</v>
      </c>
      <c r="FQ389" s="15" t="s">
        <v>14</v>
      </c>
      <c r="FR389" s="15" t="s">
        <v>14</v>
      </c>
      <c r="FS389" s="15" t="s">
        <v>14</v>
      </c>
      <c r="FT389" s="15" t="s">
        <v>14</v>
      </c>
      <c r="FU389" s="15" t="s">
        <v>14</v>
      </c>
      <c r="FV389" s="15" t="s">
        <v>14</v>
      </c>
      <c r="FW389" s="15" t="s">
        <v>14</v>
      </c>
      <c r="FX389" s="15" t="s">
        <v>14</v>
      </c>
      <c r="FY389" s="15" t="s">
        <v>14</v>
      </c>
      <c r="FZ389" s="15" t="s">
        <v>14</v>
      </c>
      <c r="GA389" s="15" t="s">
        <v>14</v>
      </c>
      <c r="GB389" s="15" t="s">
        <v>14</v>
      </c>
      <c r="GC389" s="15" t="s">
        <v>14</v>
      </c>
      <c r="GD389" s="15" t="s">
        <v>14</v>
      </c>
      <c r="GE389" s="15" t="s">
        <v>14</v>
      </c>
      <c r="GF389" s="15" t="s">
        <v>14</v>
      </c>
      <c r="GG389" s="15" t="s">
        <v>14</v>
      </c>
      <c r="GH389" s="15" t="s">
        <v>14</v>
      </c>
      <c r="GI389" s="70" t="str">
        <f t="shared" si="351"/>
        <v>-</v>
      </c>
      <c r="GJ389" s="70" t="s">
        <v>14</v>
      </c>
      <c r="GK389" s="70" t="s">
        <v>14</v>
      </c>
      <c r="GL389" s="70" t="s">
        <v>14</v>
      </c>
      <c r="GM389" s="44"/>
      <c r="GN389" s="44"/>
      <c r="GO389" s="44"/>
      <c r="GP389" s="44"/>
    </row>
    <row r="390" spans="2:198" ht="32.25" customHeight="1" x14ac:dyDescent="0.3">
      <c r="B390" s="3" t="s">
        <v>129</v>
      </c>
      <c r="C390" s="3"/>
      <c r="D390" s="15" t="s">
        <v>14</v>
      </c>
      <c r="E390" s="15" t="s">
        <v>14</v>
      </c>
      <c r="F390" s="15" t="s">
        <v>14</v>
      </c>
      <c r="G390" s="15" t="s">
        <v>14</v>
      </c>
      <c r="H390" s="15" t="s">
        <v>14</v>
      </c>
      <c r="I390" s="15" t="s">
        <v>14</v>
      </c>
      <c r="J390" s="15" t="s">
        <v>14</v>
      </c>
      <c r="K390" s="15" t="s">
        <v>14</v>
      </c>
      <c r="L390" s="15" t="s">
        <v>14</v>
      </c>
      <c r="M390" s="15" t="s">
        <v>14</v>
      </c>
      <c r="N390" s="15" t="s">
        <v>14</v>
      </c>
      <c r="O390" s="15" t="s">
        <v>14</v>
      </c>
      <c r="P390" s="15" t="s">
        <v>14</v>
      </c>
      <c r="Q390" s="15" t="s">
        <v>14</v>
      </c>
      <c r="R390" s="15" t="s">
        <v>14</v>
      </c>
      <c r="S390" s="15" t="s">
        <v>14</v>
      </c>
      <c r="T390" s="15" t="s">
        <v>14</v>
      </c>
      <c r="U390" s="15" t="s">
        <v>14</v>
      </c>
      <c r="V390" s="15" t="s">
        <v>14</v>
      </c>
      <c r="W390" s="15" t="s">
        <v>14</v>
      </c>
      <c r="X390" s="15" t="s">
        <v>14</v>
      </c>
      <c r="Y390" s="15" t="s">
        <v>14</v>
      </c>
      <c r="Z390" s="15" t="s">
        <v>14</v>
      </c>
      <c r="AA390" s="15" t="s">
        <v>14</v>
      </c>
      <c r="AB390" s="15" t="s">
        <v>14</v>
      </c>
      <c r="AC390" s="15" t="s">
        <v>14</v>
      </c>
      <c r="AD390" s="15" t="s">
        <v>14</v>
      </c>
      <c r="AE390" s="15" t="s">
        <v>14</v>
      </c>
      <c r="AF390" s="15" t="s">
        <v>14</v>
      </c>
      <c r="AG390" s="15" t="s">
        <v>14</v>
      </c>
      <c r="AH390" s="15" t="s">
        <v>14</v>
      </c>
      <c r="AI390" s="15" t="s">
        <v>14</v>
      </c>
      <c r="AJ390" s="15" t="s">
        <v>14</v>
      </c>
      <c r="AK390" s="15" t="s">
        <v>14</v>
      </c>
      <c r="AL390" s="15" t="s">
        <v>14</v>
      </c>
      <c r="AM390" s="15" t="s">
        <v>14</v>
      </c>
      <c r="AN390" s="15" t="s">
        <v>14</v>
      </c>
      <c r="AO390" s="15" t="s">
        <v>14</v>
      </c>
      <c r="AP390" s="15" t="s">
        <v>14</v>
      </c>
      <c r="AQ390" s="15" t="s">
        <v>14</v>
      </c>
      <c r="AR390" s="15" t="s">
        <v>14</v>
      </c>
      <c r="AS390" s="15" t="s">
        <v>14</v>
      </c>
      <c r="AT390" s="15" t="s">
        <v>14</v>
      </c>
      <c r="AU390" s="15" t="s">
        <v>14</v>
      </c>
      <c r="AV390" s="15" t="s">
        <v>14</v>
      </c>
      <c r="AW390" s="15" t="s">
        <v>14</v>
      </c>
      <c r="AX390" s="15" t="s">
        <v>14</v>
      </c>
      <c r="AY390" s="15" t="s">
        <v>14</v>
      </c>
      <c r="AZ390" s="15" t="s">
        <v>14</v>
      </c>
      <c r="BA390" s="15" t="s">
        <v>14</v>
      </c>
      <c r="BB390" s="15" t="s">
        <v>14</v>
      </c>
      <c r="BC390" s="15" t="s">
        <v>14</v>
      </c>
      <c r="BD390" s="15" t="s">
        <v>14</v>
      </c>
      <c r="BE390" s="15" t="s">
        <v>14</v>
      </c>
      <c r="BF390" s="15" t="s">
        <v>14</v>
      </c>
      <c r="BG390" s="15" t="s">
        <v>14</v>
      </c>
      <c r="BH390" s="15" t="s">
        <v>14</v>
      </c>
      <c r="BI390" s="15" t="s">
        <v>14</v>
      </c>
      <c r="BJ390" s="15" t="s">
        <v>14</v>
      </c>
      <c r="BK390" s="15" t="s">
        <v>14</v>
      </c>
      <c r="BL390" s="15" t="s">
        <v>14</v>
      </c>
      <c r="BM390" s="15" t="s">
        <v>14</v>
      </c>
      <c r="BN390" s="15" t="s">
        <v>14</v>
      </c>
      <c r="BO390" s="15" t="s">
        <v>14</v>
      </c>
      <c r="BP390" s="15" t="s">
        <v>14</v>
      </c>
      <c r="BQ390" s="15" t="s">
        <v>14</v>
      </c>
      <c r="BR390" s="15" t="s">
        <v>14</v>
      </c>
      <c r="BS390" s="15" t="s">
        <v>14</v>
      </c>
      <c r="BT390" s="15" t="s">
        <v>14</v>
      </c>
      <c r="BU390" s="15" t="s">
        <v>14</v>
      </c>
      <c r="BV390" s="15" t="s">
        <v>14</v>
      </c>
      <c r="BW390" s="15" t="s">
        <v>14</v>
      </c>
      <c r="BX390" s="15" t="s">
        <v>14</v>
      </c>
      <c r="BY390" s="15" t="s">
        <v>14</v>
      </c>
      <c r="BZ390" s="15" t="s">
        <v>14</v>
      </c>
      <c r="CA390" s="15" t="s">
        <v>14</v>
      </c>
      <c r="CB390" s="15" t="s">
        <v>14</v>
      </c>
      <c r="CC390" s="15" t="s">
        <v>14</v>
      </c>
      <c r="CD390" s="15" t="s">
        <v>14</v>
      </c>
      <c r="CE390" s="15" t="s">
        <v>14</v>
      </c>
      <c r="CF390" s="15" t="s">
        <v>14</v>
      </c>
      <c r="CG390" s="15" t="s">
        <v>14</v>
      </c>
      <c r="CH390" s="15" t="s">
        <v>14</v>
      </c>
      <c r="CI390" s="15" t="s">
        <v>14</v>
      </c>
      <c r="CJ390" s="15" t="s">
        <v>14</v>
      </c>
      <c r="CK390" s="15" t="s">
        <v>14</v>
      </c>
      <c r="CL390" s="15" t="s">
        <v>14</v>
      </c>
      <c r="CM390" s="15" t="s">
        <v>14</v>
      </c>
      <c r="CN390" s="15" t="s">
        <v>14</v>
      </c>
      <c r="CO390" s="15" t="s">
        <v>14</v>
      </c>
      <c r="CP390" s="15" t="s">
        <v>14</v>
      </c>
      <c r="CQ390" s="15" t="s">
        <v>14</v>
      </c>
      <c r="CR390" s="15" t="s">
        <v>14</v>
      </c>
      <c r="CS390" s="15" t="s">
        <v>14</v>
      </c>
      <c r="CT390" s="15" t="s">
        <v>14</v>
      </c>
      <c r="CU390" s="15" t="s">
        <v>14</v>
      </c>
      <c r="CV390" s="15" t="s">
        <v>14</v>
      </c>
      <c r="CW390" s="15" t="s">
        <v>14</v>
      </c>
      <c r="CX390" s="15" t="s">
        <v>14</v>
      </c>
      <c r="CY390" s="15" t="s">
        <v>14</v>
      </c>
      <c r="CZ390" s="15" t="s">
        <v>14</v>
      </c>
      <c r="DA390" s="15" t="s">
        <v>14</v>
      </c>
      <c r="DB390" s="15" t="s">
        <v>14</v>
      </c>
      <c r="DC390" s="15" t="s">
        <v>14</v>
      </c>
      <c r="DD390" s="15" t="s">
        <v>14</v>
      </c>
      <c r="DE390" s="15" t="s">
        <v>14</v>
      </c>
      <c r="DF390" s="15" t="s">
        <v>14</v>
      </c>
      <c r="DG390" s="15" t="s">
        <v>14</v>
      </c>
      <c r="DH390" s="15" t="s">
        <v>14</v>
      </c>
      <c r="DI390" s="15" t="s">
        <v>14</v>
      </c>
      <c r="DJ390" s="15" t="s">
        <v>14</v>
      </c>
      <c r="DK390" s="15" t="s">
        <v>14</v>
      </c>
      <c r="DL390" s="15" t="s">
        <v>14</v>
      </c>
      <c r="DM390" s="15" t="s">
        <v>14</v>
      </c>
      <c r="DN390" s="15" t="s">
        <v>14</v>
      </c>
      <c r="DO390" s="15" t="s">
        <v>14</v>
      </c>
      <c r="DP390" s="15" t="s">
        <v>14</v>
      </c>
      <c r="DQ390" s="15" t="s">
        <v>14</v>
      </c>
      <c r="DR390" s="15" t="s">
        <v>14</v>
      </c>
      <c r="DS390" s="15" t="s">
        <v>14</v>
      </c>
      <c r="DT390" s="15" t="s">
        <v>14</v>
      </c>
      <c r="DU390" s="15" t="s">
        <v>14</v>
      </c>
      <c r="DV390" s="15" t="s">
        <v>14</v>
      </c>
      <c r="DW390" s="15" t="s">
        <v>14</v>
      </c>
      <c r="DX390" s="15" t="s">
        <v>14</v>
      </c>
      <c r="DY390" s="15" t="s">
        <v>14</v>
      </c>
      <c r="DZ390" s="15" t="s">
        <v>14</v>
      </c>
      <c r="EA390" s="15" t="s">
        <v>14</v>
      </c>
      <c r="EB390" s="15" t="s">
        <v>14</v>
      </c>
      <c r="EC390" s="15" t="s">
        <v>14</v>
      </c>
      <c r="ED390" s="15" t="s">
        <v>14</v>
      </c>
      <c r="EE390" s="15" t="s">
        <v>14</v>
      </c>
      <c r="EF390" s="15" t="s">
        <v>14</v>
      </c>
      <c r="EG390" s="15" t="s">
        <v>14</v>
      </c>
      <c r="EH390" s="15" t="s">
        <v>14</v>
      </c>
      <c r="EI390" s="15" t="s">
        <v>14</v>
      </c>
      <c r="EJ390" s="15" t="s">
        <v>14</v>
      </c>
      <c r="EK390" s="15" t="s">
        <v>14</v>
      </c>
      <c r="EL390" s="15" t="s">
        <v>14</v>
      </c>
      <c r="EM390" s="15" t="s">
        <v>14</v>
      </c>
      <c r="EN390" s="15" t="s">
        <v>14</v>
      </c>
      <c r="EO390" s="15" t="s">
        <v>14</v>
      </c>
      <c r="EP390" s="15" t="s">
        <v>14</v>
      </c>
      <c r="EQ390" s="15" t="s">
        <v>14</v>
      </c>
      <c r="ER390" s="15" t="s">
        <v>14</v>
      </c>
      <c r="ES390" s="15" t="s">
        <v>14</v>
      </c>
      <c r="ET390" s="15" t="s">
        <v>14</v>
      </c>
      <c r="EU390" s="15" t="s">
        <v>14</v>
      </c>
      <c r="EV390" s="15" t="s">
        <v>14</v>
      </c>
      <c r="EW390" s="15" t="s">
        <v>14</v>
      </c>
      <c r="EX390" s="15" t="s">
        <v>14</v>
      </c>
      <c r="EY390" s="15" t="s">
        <v>14</v>
      </c>
      <c r="EZ390" s="15" t="s">
        <v>14</v>
      </c>
      <c r="FA390" s="15" t="s">
        <v>14</v>
      </c>
      <c r="FB390" s="15" t="s">
        <v>14</v>
      </c>
      <c r="FC390" s="15" t="s">
        <v>14</v>
      </c>
      <c r="FD390" s="15" t="s">
        <v>14</v>
      </c>
      <c r="FE390" s="15">
        <v>2</v>
      </c>
      <c r="FF390" s="15">
        <v>1</v>
      </c>
      <c r="FG390" s="15">
        <v>0</v>
      </c>
      <c r="FH390" s="15">
        <v>1</v>
      </c>
      <c r="FI390" s="15">
        <v>1.75</v>
      </c>
      <c r="FJ390" s="15">
        <v>1.4</v>
      </c>
      <c r="FK390" s="15">
        <v>1.1666000000000001</v>
      </c>
      <c r="FL390" s="15">
        <v>2</v>
      </c>
      <c r="FM390" s="15">
        <v>0.33329999999999999</v>
      </c>
      <c r="FN390" s="15">
        <v>0.83330000000000004</v>
      </c>
      <c r="FO390" s="15">
        <v>0.5</v>
      </c>
      <c r="FP390" s="15">
        <v>0.33329999999999999</v>
      </c>
      <c r="FQ390" s="15">
        <v>0.2</v>
      </c>
      <c r="FR390" s="15">
        <v>1</v>
      </c>
      <c r="FS390" s="15">
        <v>1</v>
      </c>
      <c r="FT390" s="15">
        <v>1.8</v>
      </c>
      <c r="FU390" s="15">
        <v>1.5</v>
      </c>
      <c r="FV390" s="15" t="s">
        <v>14</v>
      </c>
      <c r="FW390" s="15">
        <v>1.8571</v>
      </c>
      <c r="FX390" s="15">
        <v>0.66659999999999997</v>
      </c>
      <c r="FY390" s="15">
        <v>1</v>
      </c>
      <c r="FZ390" s="15">
        <v>1.3332999999999999</v>
      </c>
      <c r="GA390" s="15">
        <v>0.25</v>
      </c>
      <c r="GB390" s="15">
        <v>1.5</v>
      </c>
      <c r="GC390" s="15">
        <v>1</v>
      </c>
      <c r="GD390" s="15">
        <v>0</v>
      </c>
      <c r="GE390" s="15">
        <v>0</v>
      </c>
      <c r="GF390" s="15">
        <v>0</v>
      </c>
      <c r="GG390" s="15">
        <v>0.25</v>
      </c>
      <c r="GH390" s="15">
        <v>0</v>
      </c>
      <c r="GI390" s="70">
        <f t="shared" si="351"/>
        <v>0.88529310344827572</v>
      </c>
      <c r="GJ390" s="70" t="s">
        <v>14</v>
      </c>
      <c r="GK390" s="70" t="s">
        <v>14</v>
      </c>
      <c r="GL390" s="70" t="s">
        <v>14</v>
      </c>
      <c r="GM390" s="44"/>
      <c r="GN390" s="44"/>
      <c r="GO390" s="44"/>
      <c r="GP390" s="44"/>
    </row>
    <row r="391" spans="2:198" ht="32.25" customHeight="1" x14ac:dyDescent="0.3">
      <c r="B391" s="3" t="s">
        <v>130</v>
      </c>
      <c r="C391" s="3"/>
      <c r="D391" s="15" t="s">
        <v>14</v>
      </c>
      <c r="E391" s="15" t="s">
        <v>14</v>
      </c>
      <c r="F391" s="15" t="s">
        <v>14</v>
      </c>
      <c r="G391" s="15" t="s">
        <v>14</v>
      </c>
      <c r="H391" s="15" t="s">
        <v>14</v>
      </c>
      <c r="I391" s="15" t="s">
        <v>14</v>
      </c>
      <c r="J391" s="15" t="s">
        <v>14</v>
      </c>
      <c r="K391" s="15" t="s">
        <v>14</v>
      </c>
      <c r="L391" s="15" t="s">
        <v>14</v>
      </c>
      <c r="M391" s="15" t="s">
        <v>14</v>
      </c>
      <c r="N391" s="15" t="s">
        <v>14</v>
      </c>
      <c r="O391" s="15" t="s">
        <v>14</v>
      </c>
      <c r="P391" s="15" t="s">
        <v>14</v>
      </c>
      <c r="Q391" s="15" t="s">
        <v>14</v>
      </c>
      <c r="R391" s="15" t="s">
        <v>14</v>
      </c>
      <c r="S391" s="15" t="s">
        <v>14</v>
      </c>
      <c r="T391" s="15" t="s">
        <v>14</v>
      </c>
      <c r="U391" s="15" t="s">
        <v>14</v>
      </c>
      <c r="V391" s="15" t="s">
        <v>14</v>
      </c>
      <c r="W391" s="15" t="s">
        <v>14</v>
      </c>
      <c r="X391" s="15" t="s">
        <v>14</v>
      </c>
      <c r="Y391" s="15" t="s">
        <v>14</v>
      </c>
      <c r="Z391" s="15" t="s">
        <v>14</v>
      </c>
      <c r="AA391" s="15" t="s">
        <v>14</v>
      </c>
      <c r="AB391" s="15" t="s">
        <v>14</v>
      </c>
      <c r="AC391" s="15" t="s">
        <v>14</v>
      </c>
      <c r="AD391" s="15" t="s">
        <v>14</v>
      </c>
      <c r="AE391" s="15" t="s">
        <v>14</v>
      </c>
      <c r="AF391" s="15" t="s">
        <v>14</v>
      </c>
      <c r="AG391" s="15" t="s">
        <v>14</v>
      </c>
      <c r="AH391" s="15" t="s">
        <v>14</v>
      </c>
      <c r="AI391" s="15" t="s">
        <v>14</v>
      </c>
      <c r="AJ391" s="15" t="s">
        <v>14</v>
      </c>
      <c r="AK391" s="15" t="s">
        <v>14</v>
      </c>
      <c r="AL391" s="15" t="s">
        <v>14</v>
      </c>
      <c r="AM391" s="15" t="s">
        <v>14</v>
      </c>
      <c r="AN391" s="15" t="s">
        <v>14</v>
      </c>
      <c r="AO391" s="15" t="s">
        <v>14</v>
      </c>
      <c r="AP391" s="15" t="s">
        <v>14</v>
      </c>
      <c r="AQ391" s="15" t="s">
        <v>14</v>
      </c>
      <c r="AR391" s="15" t="s">
        <v>14</v>
      </c>
      <c r="AS391" s="15" t="s">
        <v>14</v>
      </c>
      <c r="AT391" s="15" t="s">
        <v>14</v>
      </c>
      <c r="AU391" s="15" t="s">
        <v>14</v>
      </c>
      <c r="AV391" s="15" t="s">
        <v>14</v>
      </c>
      <c r="AW391" s="15" t="s">
        <v>14</v>
      </c>
      <c r="AX391" s="15" t="s">
        <v>14</v>
      </c>
      <c r="AY391" s="15" t="s">
        <v>14</v>
      </c>
      <c r="AZ391" s="15" t="s">
        <v>14</v>
      </c>
      <c r="BA391" s="15" t="s">
        <v>14</v>
      </c>
      <c r="BB391" s="15" t="s">
        <v>14</v>
      </c>
      <c r="BC391" s="15" t="s">
        <v>14</v>
      </c>
      <c r="BD391" s="15" t="s">
        <v>14</v>
      </c>
      <c r="BE391" s="15" t="s">
        <v>14</v>
      </c>
      <c r="BF391" s="15" t="s">
        <v>14</v>
      </c>
      <c r="BG391" s="15" t="s">
        <v>14</v>
      </c>
      <c r="BH391" s="15" t="s">
        <v>14</v>
      </c>
      <c r="BI391" s="15" t="s">
        <v>14</v>
      </c>
      <c r="BJ391" s="15" t="s">
        <v>14</v>
      </c>
      <c r="BK391" s="15" t="s">
        <v>14</v>
      </c>
      <c r="BL391" s="15" t="s">
        <v>14</v>
      </c>
      <c r="BM391" s="15" t="s">
        <v>14</v>
      </c>
      <c r="BN391" s="15" t="s">
        <v>14</v>
      </c>
      <c r="BO391" s="15" t="s">
        <v>14</v>
      </c>
      <c r="BP391" s="15" t="s">
        <v>14</v>
      </c>
      <c r="BQ391" s="15" t="s">
        <v>14</v>
      </c>
      <c r="BR391" s="15" t="s">
        <v>14</v>
      </c>
      <c r="BS391" s="15" t="s">
        <v>14</v>
      </c>
      <c r="BT391" s="15" t="s">
        <v>14</v>
      </c>
      <c r="BU391" s="15" t="s">
        <v>14</v>
      </c>
      <c r="BV391" s="15" t="s">
        <v>14</v>
      </c>
      <c r="BW391" s="15" t="s">
        <v>14</v>
      </c>
      <c r="BX391" s="15" t="s">
        <v>14</v>
      </c>
      <c r="BY391" s="15" t="s">
        <v>14</v>
      </c>
      <c r="BZ391" s="15" t="s">
        <v>14</v>
      </c>
      <c r="CA391" s="15" t="s">
        <v>14</v>
      </c>
      <c r="CB391" s="15" t="s">
        <v>14</v>
      </c>
      <c r="CC391" s="15" t="s">
        <v>14</v>
      </c>
      <c r="CD391" s="15" t="s">
        <v>14</v>
      </c>
      <c r="CE391" s="15" t="s">
        <v>14</v>
      </c>
      <c r="CF391" s="15" t="s">
        <v>14</v>
      </c>
      <c r="CG391" s="15" t="s">
        <v>14</v>
      </c>
      <c r="CH391" s="15" t="s">
        <v>14</v>
      </c>
      <c r="CI391" s="15" t="s">
        <v>14</v>
      </c>
      <c r="CJ391" s="15" t="s">
        <v>14</v>
      </c>
      <c r="CK391" s="15" t="s">
        <v>14</v>
      </c>
      <c r="CL391" s="15" t="s">
        <v>14</v>
      </c>
      <c r="CM391" s="15" t="s">
        <v>14</v>
      </c>
      <c r="CN391" s="15" t="s">
        <v>14</v>
      </c>
      <c r="CO391" s="15" t="s">
        <v>14</v>
      </c>
      <c r="CP391" s="15" t="s">
        <v>14</v>
      </c>
      <c r="CQ391" s="15" t="s">
        <v>14</v>
      </c>
      <c r="CR391" s="15" t="s">
        <v>14</v>
      </c>
      <c r="CS391" s="15" t="s">
        <v>14</v>
      </c>
      <c r="CT391" s="15" t="s">
        <v>14</v>
      </c>
      <c r="CU391" s="15" t="s">
        <v>14</v>
      </c>
      <c r="CV391" s="15" t="s">
        <v>14</v>
      </c>
      <c r="CW391" s="15" t="s">
        <v>14</v>
      </c>
      <c r="CX391" s="15" t="s">
        <v>14</v>
      </c>
      <c r="CY391" s="15" t="s">
        <v>14</v>
      </c>
      <c r="CZ391" s="15" t="s">
        <v>14</v>
      </c>
      <c r="DA391" s="15" t="s">
        <v>14</v>
      </c>
      <c r="DB391" s="15" t="s">
        <v>14</v>
      </c>
      <c r="DC391" s="15" t="s">
        <v>14</v>
      </c>
      <c r="DD391" s="15" t="s">
        <v>14</v>
      </c>
      <c r="DE391" s="15" t="s">
        <v>14</v>
      </c>
      <c r="DF391" s="15" t="s">
        <v>14</v>
      </c>
      <c r="DG391" s="15" t="s">
        <v>14</v>
      </c>
      <c r="DH391" s="15" t="s">
        <v>14</v>
      </c>
      <c r="DI391" s="15" t="s">
        <v>14</v>
      </c>
      <c r="DJ391" s="15" t="s">
        <v>14</v>
      </c>
      <c r="DK391" s="15" t="s">
        <v>14</v>
      </c>
      <c r="DL391" s="15" t="s">
        <v>14</v>
      </c>
      <c r="DM391" s="15" t="s">
        <v>14</v>
      </c>
      <c r="DN391" s="15" t="s">
        <v>14</v>
      </c>
      <c r="DO391" s="15" t="s">
        <v>14</v>
      </c>
      <c r="DP391" s="15" t="s">
        <v>14</v>
      </c>
      <c r="DQ391" s="15" t="s">
        <v>14</v>
      </c>
      <c r="DR391" s="15" t="s">
        <v>14</v>
      </c>
      <c r="DS391" s="15" t="s">
        <v>14</v>
      </c>
      <c r="DT391" s="15" t="s">
        <v>14</v>
      </c>
      <c r="DU391" s="15" t="s">
        <v>14</v>
      </c>
      <c r="DV391" s="15" t="s">
        <v>14</v>
      </c>
      <c r="DW391" s="15" t="s">
        <v>14</v>
      </c>
      <c r="DX391" s="15" t="s">
        <v>14</v>
      </c>
      <c r="DY391" s="15" t="s">
        <v>14</v>
      </c>
      <c r="DZ391" s="15" t="s">
        <v>14</v>
      </c>
      <c r="EA391" s="15" t="s">
        <v>14</v>
      </c>
      <c r="EB391" s="15" t="s">
        <v>14</v>
      </c>
      <c r="EC391" s="15" t="s">
        <v>14</v>
      </c>
      <c r="ED391" s="15" t="s">
        <v>14</v>
      </c>
      <c r="EE391" s="15" t="s">
        <v>14</v>
      </c>
      <c r="EF391" s="15" t="s">
        <v>14</v>
      </c>
      <c r="EG391" s="15" t="s">
        <v>14</v>
      </c>
      <c r="EH391" s="15" t="s">
        <v>14</v>
      </c>
      <c r="EI391" s="15" t="s">
        <v>14</v>
      </c>
      <c r="EJ391" s="15" t="s">
        <v>14</v>
      </c>
      <c r="EK391" s="15" t="s">
        <v>14</v>
      </c>
      <c r="EL391" s="15" t="s">
        <v>14</v>
      </c>
      <c r="EM391" s="15" t="s">
        <v>14</v>
      </c>
      <c r="EN391" s="15" t="s">
        <v>14</v>
      </c>
      <c r="EO391" s="15" t="s">
        <v>14</v>
      </c>
      <c r="EP391" s="15" t="s">
        <v>14</v>
      </c>
      <c r="EQ391" s="15" t="s">
        <v>14</v>
      </c>
      <c r="ER391" s="15" t="s">
        <v>14</v>
      </c>
      <c r="ES391" s="15" t="s">
        <v>14</v>
      </c>
      <c r="ET391" s="15" t="s">
        <v>14</v>
      </c>
      <c r="EU391" s="15" t="s">
        <v>14</v>
      </c>
      <c r="EV391" s="15" t="s">
        <v>14</v>
      </c>
      <c r="EW391" s="15" t="s">
        <v>14</v>
      </c>
      <c r="EX391" s="15" t="s">
        <v>14</v>
      </c>
      <c r="EY391" s="15" t="s">
        <v>14</v>
      </c>
      <c r="EZ391" s="15" t="s">
        <v>14</v>
      </c>
      <c r="FA391" s="15" t="s">
        <v>14</v>
      </c>
      <c r="FB391" s="15" t="s">
        <v>14</v>
      </c>
      <c r="FC391" s="15" t="s">
        <v>14</v>
      </c>
      <c r="FD391" s="15" t="s">
        <v>14</v>
      </c>
      <c r="FE391" s="15" t="s">
        <v>14</v>
      </c>
      <c r="FF391" s="15">
        <v>0.66659999999999997</v>
      </c>
      <c r="FG391" s="15">
        <v>0</v>
      </c>
      <c r="FH391" s="15">
        <v>1.3332999999999999</v>
      </c>
      <c r="FI391" s="15">
        <v>0</v>
      </c>
      <c r="FJ391" s="15">
        <v>0</v>
      </c>
      <c r="FK391" s="15">
        <v>0.75</v>
      </c>
      <c r="FL391" s="15">
        <v>0.66659999999999997</v>
      </c>
      <c r="FM391" s="15">
        <v>0</v>
      </c>
      <c r="FN391" s="15">
        <v>0</v>
      </c>
      <c r="FO391" s="15">
        <v>0</v>
      </c>
      <c r="FP391" s="15">
        <v>1.6666000000000001</v>
      </c>
      <c r="FQ391" s="15">
        <v>0</v>
      </c>
      <c r="FR391" s="15">
        <v>1</v>
      </c>
      <c r="FS391" s="15">
        <v>1.5</v>
      </c>
      <c r="FT391" s="15" t="s">
        <v>14</v>
      </c>
      <c r="FU391" s="15">
        <v>0.33329999999999999</v>
      </c>
      <c r="FV391" s="15" t="s">
        <v>14</v>
      </c>
      <c r="FW391" s="15">
        <v>0</v>
      </c>
      <c r="FX391" s="15">
        <v>0</v>
      </c>
      <c r="FY391" s="15">
        <v>1</v>
      </c>
      <c r="FZ391" s="15">
        <v>2.5</v>
      </c>
      <c r="GA391" s="15" t="s">
        <v>14</v>
      </c>
      <c r="GB391" s="15">
        <v>2</v>
      </c>
      <c r="GC391" s="15">
        <v>1</v>
      </c>
      <c r="GD391" s="15">
        <v>2</v>
      </c>
      <c r="GE391" s="15">
        <v>0</v>
      </c>
      <c r="GF391" s="15" t="s">
        <v>14</v>
      </c>
      <c r="GG391" s="15" t="s">
        <v>14</v>
      </c>
      <c r="GH391" s="15" t="s">
        <v>14</v>
      </c>
      <c r="GI391" s="70">
        <f t="shared" si="351"/>
        <v>0.7137565217391304</v>
      </c>
      <c r="GJ391" s="70" t="s">
        <v>14</v>
      </c>
      <c r="GK391" s="70" t="s">
        <v>14</v>
      </c>
      <c r="GL391" s="70" t="s">
        <v>14</v>
      </c>
      <c r="GM391" s="44"/>
      <c r="GN391" s="44"/>
      <c r="GO391" s="44"/>
      <c r="GP391" s="44"/>
    </row>
    <row r="392" spans="2:198" ht="32.25" customHeight="1" x14ac:dyDescent="0.3">
      <c r="B392" s="3" t="s">
        <v>131</v>
      </c>
      <c r="C392" s="3" t="s">
        <v>14</v>
      </c>
      <c r="D392" s="15" t="s">
        <v>14</v>
      </c>
      <c r="E392" s="15" t="s">
        <v>14</v>
      </c>
      <c r="F392" s="15" t="s">
        <v>14</v>
      </c>
      <c r="G392" s="15" t="s">
        <v>14</v>
      </c>
      <c r="H392" s="15" t="s">
        <v>14</v>
      </c>
      <c r="I392" s="15" t="s">
        <v>14</v>
      </c>
      <c r="J392" s="15" t="s">
        <v>14</v>
      </c>
      <c r="K392" s="15" t="s">
        <v>14</v>
      </c>
      <c r="L392" s="15" t="s">
        <v>14</v>
      </c>
      <c r="M392" s="15" t="s">
        <v>14</v>
      </c>
      <c r="N392" s="15" t="s">
        <v>14</v>
      </c>
      <c r="O392" s="15" t="s">
        <v>14</v>
      </c>
      <c r="P392" s="15" t="s">
        <v>14</v>
      </c>
      <c r="Q392" s="15" t="s">
        <v>14</v>
      </c>
      <c r="R392" s="15" t="s">
        <v>14</v>
      </c>
      <c r="S392" s="15" t="s">
        <v>14</v>
      </c>
      <c r="T392" s="15" t="s">
        <v>14</v>
      </c>
      <c r="U392" s="15" t="s">
        <v>14</v>
      </c>
      <c r="V392" s="15" t="s">
        <v>14</v>
      </c>
      <c r="W392" s="15" t="s">
        <v>14</v>
      </c>
      <c r="X392" s="15" t="s">
        <v>14</v>
      </c>
      <c r="Y392" s="15" t="s">
        <v>14</v>
      </c>
      <c r="Z392" s="15" t="s">
        <v>14</v>
      </c>
      <c r="AA392" s="15" t="s">
        <v>14</v>
      </c>
      <c r="AB392" s="15" t="s">
        <v>14</v>
      </c>
      <c r="AC392" s="15" t="s">
        <v>14</v>
      </c>
      <c r="AD392" s="15" t="s">
        <v>14</v>
      </c>
      <c r="AE392" s="15" t="s">
        <v>14</v>
      </c>
      <c r="AF392" s="15" t="s">
        <v>14</v>
      </c>
      <c r="AG392" s="15" t="s">
        <v>14</v>
      </c>
      <c r="AH392" s="15" t="s">
        <v>14</v>
      </c>
      <c r="AI392" s="15" t="s">
        <v>14</v>
      </c>
      <c r="AJ392" s="15" t="s">
        <v>14</v>
      </c>
      <c r="AK392" s="15" t="s">
        <v>14</v>
      </c>
      <c r="AL392" s="15" t="s">
        <v>14</v>
      </c>
      <c r="AM392" s="15" t="s">
        <v>14</v>
      </c>
      <c r="AN392" s="15" t="s">
        <v>14</v>
      </c>
      <c r="AO392" s="15" t="s">
        <v>14</v>
      </c>
      <c r="AP392" s="15" t="s">
        <v>14</v>
      </c>
      <c r="AQ392" s="15" t="s">
        <v>14</v>
      </c>
      <c r="AR392" s="15" t="s">
        <v>14</v>
      </c>
      <c r="AS392" s="15" t="s">
        <v>14</v>
      </c>
      <c r="AT392" s="15" t="s">
        <v>14</v>
      </c>
      <c r="AU392" s="15" t="s">
        <v>14</v>
      </c>
      <c r="AV392" s="15" t="s">
        <v>14</v>
      </c>
      <c r="AW392" s="15" t="s">
        <v>14</v>
      </c>
      <c r="AX392" s="15" t="s">
        <v>14</v>
      </c>
      <c r="AY392" s="15" t="s">
        <v>14</v>
      </c>
      <c r="AZ392" s="15" t="s">
        <v>14</v>
      </c>
      <c r="BA392" s="15" t="s">
        <v>14</v>
      </c>
      <c r="BB392" s="15" t="s">
        <v>14</v>
      </c>
      <c r="BC392" s="15" t="s">
        <v>14</v>
      </c>
      <c r="BD392" s="15" t="s">
        <v>14</v>
      </c>
      <c r="BE392" s="15" t="s">
        <v>14</v>
      </c>
      <c r="BF392" s="15" t="s">
        <v>14</v>
      </c>
      <c r="BG392" s="15" t="s">
        <v>14</v>
      </c>
      <c r="BH392" s="15" t="s">
        <v>14</v>
      </c>
      <c r="BI392" s="15" t="s">
        <v>14</v>
      </c>
      <c r="BJ392" s="15" t="s">
        <v>14</v>
      </c>
      <c r="BK392" s="15" t="s">
        <v>14</v>
      </c>
      <c r="BL392" s="15" t="s">
        <v>14</v>
      </c>
      <c r="BM392" s="15" t="s">
        <v>14</v>
      </c>
      <c r="BN392" s="15" t="s">
        <v>14</v>
      </c>
      <c r="BO392" s="15" t="s">
        <v>14</v>
      </c>
      <c r="BP392" s="15" t="s">
        <v>14</v>
      </c>
      <c r="BQ392" s="15" t="s">
        <v>14</v>
      </c>
      <c r="BR392" s="15" t="s">
        <v>14</v>
      </c>
      <c r="BS392" s="15" t="s">
        <v>14</v>
      </c>
      <c r="BT392" s="15" t="s">
        <v>14</v>
      </c>
      <c r="BU392" s="15" t="s">
        <v>14</v>
      </c>
      <c r="BV392" s="15" t="s">
        <v>14</v>
      </c>
      <c r="BW392" s="15" t="s">
        <v>14</v>
      </c>
      <c r="BX392" s="15" t="s">
        <v>14</v>
      </c>
      <c r="BY392" s="15" t="s">
        <v>14</v>
      </c>
      <c r="BZ392" s="15" t="s">
        <v>14</v>
      </c>
      <c r="CA392" s="15" t="s">
        <v>14</v>
      </c>
      <c r="CB392" s="15" t="s">
        <v>14</v>
      </c>
      <c r="CC392" s="15" t="s">
        <v>14</v>
      </c>
      <c r="CD392" s="15" t="s">
        <v>14</v>
      </c>
      <c r="CE392" s="15" t="s">
        <v>14</v>
      </c>
      <c r="CF392" s="15" t="s">
        <v>14</v>
      </c>
      <c r="CG392" s="15" t="s">
        <v>14</v>
      </c>
      <c r="CH392" s="15" t="s">
        <v>14</v>
      </c>
      <c r="CI392" s="15" t="s">
        <v>14</v>
      </c>
      <c r="CJ392" s="15" t="s">
        <v>14</v>
      </c>
      <c r="CK392" s="15" t="s">
        <v>14</v>
      </c>
      <c r="CL392" s="15" t="s">
        <v>14</v>
      </c>
      <c r="CM392" s="15" t="s">
        <v>14</v>
      </c>
      <c r="CN392" s="15" t="s">
        <v>14</v>
      </c>
      <c r="CO392" s="15" t="s">
        <v>14</v>
      </c>
      <c r="CP392" s="15" t="s">
        <v>14</v>
      </c>
      <c r="CQ392" s="15" t="s">
        <v>14</v>
      </c>
      <c r="CR392" s="15" t="s">
        <v>14</v>
      </c>
      <c r="CS392" s="15" t="s">
        <v>14</v>
      </c>
      <c r="CT392" s="15" t="s">
        <v>14</v>
      </c>
      <c r="CU392" s="15" t="s">
        <v>14</v>
      </c>
      <c r="CV392" s="15" t="s">
        <v>14</v>
      </c>
      <c r="CW392" s="15" t="s">
        <v>14</v>
      </c>
      <c r="CX392" s="15" t="s">
        <v>14</v>
      </c>
      <c r="CY392" s="15" t="s">
        <v>14</v>
      </c>
      <c r="CZ392" s="15" t="s">
        <v>14</v>
      </c>
      <c r="DA392" s="15" t="s">
        <v>14</v>
      </c>
      <c r="DB392" s="15" t="s">
        <v>14</v>
      </c>
      <c r="DC392" s="15" t="s">
        <v>14</v>
      </c>
      <c r="DD392" s="15" t="s">
        <v>14</v>
      </c>
      <c r="DE392" s="15" t="s">
        <v>14</v>
      </c>
      <c r="DF392" s="15" t="s">
        <v>14</v>
      </c>
      <c r="DG392" s="15" t="s">
        <v>14</v>
      </c>
      <c r="DH392" s="15" t="s">
        <v>14</v>
      </c>
      <c r="DI392" s="15" t="s">
        <v>14</v>
      </c>
      <c r="DJ392" s="15" t="s">
        <v>14</v>
      </c>
      <c r="DK392" s="15" t="s">
        <v>14</v>
      </c>
      <c r="DL392" s="15" t="s">
        <v>14</v>
      </c>
      <c r="DM392" s="15" t="s">
        <v>14</v>
      </c>
      <c r="DN392" s="15" t="s">
        <v>14</v>
      </c>
      <c r="DO392" s="15" t="s">
        <v>14</v>
      </c>
      <c r="DP392" s="15" t="s">
        <v>14</v>
      </c>
      <c r="DQ392" s="15" t="s">
        <v>14</v>
      </c>
      <c r="DR392" s="15" t="s">
        <v>14</v>
      </c>
      <c r="DS392" s="15" t="s">
        <v>14</v>
      </c>
      <c r="DT392" s="15" t="s">
        <v>14</v>
      </c>
      <c r="DU392" s="15" t="s">
        <v>14</v>
      </c>
      <c r="DV392" s="15" t="s">
        <v>14</v>
      </c>
      <c r="DW392" s="15" t="s">
        <v>14</v>
      </c>
      <c r="DX392" s="15" t="s">
        <v>14</v>
      </c>
      <c r="DY392" s="15" t="s">
        <v>14</v>
      </c>
      <c r="DZ392" s="15" t="s">
        <v>14</v>
      </c>
      <c r="EA392" s="15" t="s">
        <v>14</v>
      </c>
      <c r="EB392" s="15" t="s">
        <v>14</v>
      </c>
      <c r="EC392" s="15" t="s">
        <v>14</v>
      </c>
      <c r="ED392" s="15" t="s">
        <v>14</v>
      </c>
      <c r="EE392" s="15" t="s">
        <v>14</v>
      </c>
      <c r="EF392" s="15" t="s">
        <v>14</v>
      </c>
      <c r="EG392" s="15" t="s">
        <v>14</v>
      </c>
      <c r="EH392" s="15" t="s">
        <v>14</v>
      </c>
      <c r="EI392" s="15" t="s">
        <v>14</v>
      </c>
      <c r="EJ392" s="15" t="s">
        <v>14</v>
      </c>
      <c r="EK392" s="15" t="s">
        <v>14</v>
      </c>
      <c r="EL392" s="15" t="s">
        <v>14</v>
      </c>
      <c r="EM392" s="15" t="s">
        <v>14</v>
      </c>
      <c r="EN392" s="15" t="s">
        <v>14</v>
      </c>
      <c r="EO392" s="15" t="s">
        <v>14</v>
      </c>
      <c r="EP392" s="15" t="s">
        <v>14</v>
      </c>
      <c r="EQ392" s="15" t="s">
        <v>14</v>
      </c>
      <c r="ER392" s="15" t="s">
        <v>14</v>
      </c>
      <c r="ES392" s="15" t="s">
        <v>14</v>
      </c>
      <c r="ET392" s="15" t="s">
        <v>14</v>
      </c>
      <c r="EU392" s="15" t="s">
        <v>14</v>
      </c>
      <c r="EV392" s="15" t="s">
        <v>14</v>
      </c>
      <c r="EW392" s="15" t="s">
        <v>14</v>
      </c>
      <c r="EX392" s="15" t="s">
        <v>14</v>
      </c>
      <c r="EY392" s="15" t="s">
        <v>14</v>
      </c>
      <c r="EZ392" s="15" t="s">
        <v>14</v>
      </c>
      <c r="FA392" s="15" t="s">
        <v>14</v>
      </c>
      <c r="FB392" s="15" t="s">
        <v>14</v>
      </c>
      <c r="FC392" s="15" t="s">
        <v>14</v>
      </c>
      <c r="FD392" s="15" t="s">
        <v>14</v>
      </c>
      <c r="FE392" s="15" t="s">
        <v>14</v>
      </c>
      <c r="FF392" s="15">
        <v>0</v>
      </c>
      <c r="FG392" s="15" t="s">
        <v>14</v>
      </c>
      <c r="FH392" s="15" t="s">
        <v>14</v>
      </c>
      <c r="FI392" s="15" t="s">
        <v>14</v>
      </c>
      <c r="FJ392" s="15" t="s">
        <v>14</v>
      </c>
      <c r="FK392" s="15" t="s">
        <v>14</v>
      </c>
      <c r="FL392" s="15">
        <v>1.5</v>
      </c>
      <c r="FM392" s="15" t="s">
        <v>14</v>
      </c>
      <c r="FN392" s="15" t="s">
        <v>14</v>
      </c>
      <c r="FO392" s="15">
        <v>1</v>
      </c>
      <c r="FP392" s="15" t="s">
        <v>14</v>
      </c>
      <c r="FQ392" s="15">
        <v>0</v>
      </c>
      <c r="FR392" s="15">
        <v>1</v>
      </c>
      <c r="FS392" s="15">
        <v>1.5</v>
      </c>
      <c r="FT392" s="15" t="s">
        <v>14</v>
      </c>
      <c r="FU392" s="15" t="s">
        <v>14</v>
      </c>
      <c r="FV392" s="15">
        <v>1.5</v>
      </c>
      <c r="FW392" s="15" t="s">
        <v>14</v>
      </c>
      <c r="FX392" s="15" t="s">
        <v>14</v>
      </c>
      <c r="FY392" s="15" t="s">
        <v>14</v>
      </c>
      <c r="FZ392" s="15" t="s">
        <v>14</v>
      </c>
      <c r="GA392" s="15" t="s">
        <v>14</v>
      </c>
      <c r="GB392" s="15">
        <v>0</v>
      </c>
      <c r="GC392" s="15" t="s">
        <v>14</v>
      </c>
      <c r="GD392" s="15" t="s">
        <v>14</v>
      </c>
      <c r="GE392" s="15">
        <v>0</v>
      </c>
      <c r="GF392" s="15" t="s">
        <v>14</v>
      </c>
      <c r="GG392" s="15">
        <v>1</v>
      </c>
      <c r="GH392" s="15">
        <v>2</v>
      </c>
      <c r="GI392" s="70">
        <f t="shared" si="351"/>
        <v>0.86363636363636365</v>
      </c>
      <c r="GJ392" s="70" t="s">
        <v>14</v>
      </c>
      <c r="GK392" s="70" t="s">
        <v>14</v>
      </c>
      <c r="GL392" s="70" t="s">
        <v>14</v>
      </c>
      <c r="GM392" s="44"/>
      <c r="GN392" s="44"/>
      <c r="GO392" s="44"/>
      <c r="GP392" s="44"/>
    </row>
    <row r="393" spans="2:198" ht="32.25" customHeight="1" x14ac:dyDescent="0.3">
      <c r="B393" s="3" t="s">
        <v>123</v>
      </c>
      <c r="C393" s="3" t="s">
        <v>14</v>
      </c>
      <c r="D393" s="15" t="s">
        <v>14</v>
      </c>
      <c r="E393" s="15" t="s">
        <v>14</v>
      </c>
      <c r="F393" s="15" t="s">
        <v>14</v>
      </c>
      <c r="G393" s="15" t="s">
        <v>14</v>
      </c>
      <c r="H393" s="15" t="s">
        <v>14</v>
      </c>
      <c r="I393" s="15" t="s">
        <v>14</v>
      </c>
      <c r="J393" s="15" t="s">
        <v>14</v>
      </c>
      <c r="K393" s="15" t="s">
        <v>14</v>
      </c>
      <c r="L393" s="15" t="s">
        <v>14</v>
      </c>
      <c r="M393" s="15" t="s">
        <v>14</v>
      </c>
      <c r="N393" s="15" t="s">
        <v>14</v>
      </c>
      <c r="O393" s="15" t="s">
        <v>14</v>
      </c>
      <c r="P393" s="15" t="s">
        <v>14</v>
      </c>
      <c r="Q393" s="15" t="s">
        <v>14</v>
      </c>
      <c r="R393" s="15" t="s">
        <v>14</v>
      </c>
      <c r="S393" s="15" t="s">
        <v>14</v>
      </c>
      <c r="T393" s="15" t="s">
        <v>14</v>
      </c>
      <c r="U393" s="15" t="s">
        <v>14</v>
      </c>
      <c r="V393" s="15" t="s">
        <v>14</v>
      </c>
      <c r="W393" s="15" t="s">
        <v>14</v>
      </c>
      <c r="X393" s="15" t="s">
        <v>14</v>
      </c>
      <c r="Y393" s="15" t="s">
        <v>14</v>
      </c>
      <c r="Z393" s="15" t="s">
        <v>14</v>
      </c>
      <c r="AA393" s="15" t="s">
        <v>14</v>
      </c>
      <c r="AB393" s="15" t="s">
        <v>14</v>
      </c>
      <c r="AC393" s="15" t="s">
        <v>14</v>
      </c>
      <c r="AD393" s="15" t="s">
        <v>14</v>
      </c>
      <c r="AE393" s="15" t="s">
        <v>14</v>
      </c>
      <c r="AF393" s="15" t="s">
        <v>14</v>
      </c>
      <c r="AG393" s="15" t="s">
        <v>14</v>
      </c>
      <c r="AH393" s="15" t="s">
        <v>14</v>
      </c>
      <c r="AI393" s="15" t="s">
        <v>14</v>
      </c>
      <c r="AJ393" s="15" t="s">
        <v>14</v>
      </c>
      <c r="AK393" s="15" t="s">
        <v>14</v>
      </c>
      <c r="AL393" s="15" t="s">
        <v>14</v>
      </c>
      <c r="AM393" s="15" t="s">
        <v>14</v>
      </c>
      <c r="AN393" s="15" t="s">
        <v>14</v>
      </c>
      <c r="AO393" s="15" t="s">
        <v>14</v>
      </c>
      <c r="AP393" s="15" t="s">
        <v>14</v>
      </c>
      <c r="AQ393" s="15" t="s">
        <v>14</v>
      </c>
      <c r="AR393" s="15" t="s">
        <v>14</v>
      </c>
      <c r="AS393" s="15" t="s">
        <v>14</v>
      </c>
      <c r="AT393" s="15" t="s">
        <v>14</v>
      </c>
      <c r="AU393" s="15" t="s">
        <v>14</v>
      </c>
      <c r="AV393" s="15" t="s">
        <v>14</v>
      </c>
      <c r="AW393" s="15" t="s">
        <v>14</v>
      </c>
      <c r="AX393" s="15" t="s">
        <v>14</v>
      </c>
      <c r="AY393" s="15" t="s">
        <v>14</v>
      </c>
      <c r="AZ393" s="15" t="s">
        <v>14</v>
      </c>
      <c r="BA393" s="15" t="s">
        <v>14</v>
      </c>
      <c r="BB393" s="15" t="s">
        <v>14</v>
      </c>
      <c r="BC393" s="15" t="s">
        <v>14</v>
      </c>
      <c r="BD393" s="15" t="s">
        <v>14</v>
      </c>
      <c r="BE393" s="15" t="s">
        <v>14</v>
      </c>
      <c r="BF393" s="15" t="s">
        <v>14</v>
      </c>
      <c r="BG393" s="15" t="s">
        <v>14</v>
      </c>
      <c r="BH393" s="15" t="s">
        <v>14</v>
      </c>
      <c r="BI393" s="15" t="s">
        <v>14</v>
      </c>
      <c r="BJ393" s="15" t="s">
        <v>14</v>
      </c>
      <c r="BK393" s="15" t="s">
        <v>14</v>
      </c>
      <c r="BL393" s="15" t="s">
        <v>14</v>
      </c>
      <c r="BM393" s="15" t="s">
        <v>14</v>
      </c>
      <c r="BN393" s="15" t="s">
        <v>14</v>
      </c>
      <c r="BO393" s="15" t="s">
        <v>14</v>
      </c>
      <c r="BP393" s="15" t="s">
        <v>14</v>
      </c>
      <c r="BQ393" s="15" t="s">
        <v>14</v>
      </c>
      <c r="BR393" s="15" t="s">
        <v>14</v>
      </c>
      <c r="BS393" s="15" t="s">
        <v>14</v>
      </c>
      <c r="BT393" s="15" t="s">
        <v>14</v>
      </c>
      <c r="BU393" s="15" t="s">
        <v>14</v>
      </c>
      <c r="BV393" s="15" t="s">
        <v>14</v>
      </c>
      <c r="BW393" s="15" t="s">
        <v>14</v>
      </c>
      <c r="BX393" s="15" t="s">
        <v>14</v>
      </c>
      <c r="BY393" s="15" t="s">
        <v>14</v>
      </c>
      <c r="BZ393" s="15" t="s">
        <v>14</v>
      </c>
      <c r="CA393" s="15" t="s">
        <v>14</v>
      </c>
      <c r="CB393" s="15" t="s">
        <v>14</v>
      </c>
      <c r="CC393" s="15" t="s">
        <v>14</v>
      </c>
      <c r="CD393" s="15" t="s">
        <v>14</v>
      </c>
      <c r="CE393" s="15" t="s">
        <v>14</v>
      </c>
      <c r="CF393" s="15" t="s">
        <v>14</v>
      </c>
      <c r="CG393" s="15" t="s">
        <v>14</v>
      </c>
      <c r="CH393" s="15" t="s">
        <v>14</v>
      </c>
      <c r="CI393" s="15" t="s">
        <v>14</v>
      </c>
      <c r="CJ393" s="15" t="s">
        <v>14</v>
      </c>
      <c r="CK393" s="15" t="s">
        <v>14</v>
      </c>
      <c r="CL393" s="15" t="s">
        <v>14</v>
      </c>
      <c r="CM393" s="15" t="s">
        <v>14</v>
      </c>
      <c r="CN393" s="15" t="s">
        <v>14</v>
      </c>
      <c r="CO393" s="15" t="s">
        <v>14</v>
      </c>
      <c r="CP393" s="15" t="s">
        <v>14</v>
      </c>
      <c r="CQ393" s="15" t="s">
        <v>14</v>
      </c>
      <c r="CR393" s="15" t="s">
        <v>14</v>
      </c>
      <c r="CS393" s="15" t="s">
        <v>14</v>
      </c>
      <c r="CT393" s="15" t="s">
        <v>14</v>
      </c>
      <c r="CU393" s="15" t="s">
        <v>14</v>
      </c>
      <c r="CV393" s="15" t="s">
        <v>14</v>
      </c>
      <c r="CW393" s="15" t="s">
        <v>14</v>
      </c>
      <c r="CX393" s="15" t="s">
        <v>14</v>
      </c>
      <c r="CY393" s="15" t="s">
        <v>14</v>
      </c>
      <c r="CZ393" s="15" t="s">
        <v>14</v>
      </c>
      <c r="DA393" s="15" t="s">
        <v>14</v>
      </c>
      <c r="DB393" s="15" t="s">
        <v>14</v>
      </c>
      <c r="DC393" s="15" t="s">
        <v>14</v>
      </c>
      <c r="DD393" s="15" t="s">
        <v>14</v>
      </c>
      <c r="DE393" s="15" t="s">
        <v>14</v>
      </c>
      <c r="DF393" s="15" t="s">
        <v>14</v>
      </c>
      <c r="DG393" s="15" t="s">
        <v>14</v>
      </c>
      <c r="DH393" s="15" t="s">
        <v>14</v>
      </c>
      <c r="DI393" s="15" t="s">
        <v>14</v>
      </c>
      <c r="DJ393" s="15" t="s">
        <v>14</v>
      </c>
      <c r="DK393" s="15" t="s">
        <v>14</v>
      </c>
      <c r="DL393" s="15" t="s">
        <v>14</v>
      </c>
      <c r="DM393" s="15" t="s">
        <v>14</v>
      </c>
      <c r="DN393" s="15" t="s">
        <v>14</v>
      </c>
      <c r="DO393" s="15" t="s">
        <v>14</v>
      </c>
      <c r="DP393" s="15" t="s">
        <v>14</v>
      </c>
      <c r="DQ393" s="15" t="s">
        <v>14</v>
      </c>
      <c r="DR393" s="15" t="s">
        <v>14</v>
      </c>
      <c r="DS393" s="15" t="s">
        <v>14</v>
      </c>
      <c r="DT393" s="15" t="s">
        <v>14</v>
      </c>
      <c r="DU393" s="15" t="s">
        <v>14</v>
      </c>
      <c r="DV393" s="15" t="s">
        <v>14</v>
      </c>
      <c r="DW393" s="15" t="s">
        <v>14</v>
      </c>
      <c r="DX393" s="15" t="s">
        <v>14</v>
      </c>
      <c r="DY393" s="15" t="s">
        <v>14</v>
      </c>
      <c r="DZ393" s="15" t="s">
        <v>14</v>
      </c>
      <c r="EA393" s="15" t="s">
        <v>14</v>
      </c>
      <c r="EB393" s="15" t="s">
        <v>14</v>
      </c>
      <c r="EC393" s="15" t="s">
        <v>14</v>
      </c>
      <c r="ED393" s="15" t="s">
        <v>14</v>
      </c>
      <c r="EE393" s="15" t="s">
        <v>14</v>
      </c>
      <c r="EF393" s="15" t="s">
        <v>14</v>
      </c>
      <c r="EG393" s="15" t="s">
        <v>14</v>
      </c>
      <c r="EH393" s="15" t="s">
        <v>14</v>
      </c>
      <c r="EI393" s="15" t="s">
        <v>14</v>
      </c>
      <c r="EJ393" s="15" t="s">
        <v>14</v>
      </c>
      <c r="EK393" s="15" t="s">
        <v>14</v>
      </c>
      <c r="EL393" s="15" t="s">
        <v>14</v>
      </c>
      <c r="EM393" s="15" t="s">
        <v>14</v>
      </c>
      <c r="EN393" s="15" t="s">
        <v>14</v>
      </c>
      <c r="EO393" s="15" t="s">
        <v>14</v>
      </c>
      <c r="EP393" s="15" t="s">
        <v>14</v>
      </c>
      <c r="EQ393" s="15" t="s">
        <v>14</v>
      </c>
      <c r="ER393" s="15" t="s">
        <v>14</v>
      </c>
      <c r="ES393" s="15" t="s">
        <v>14</v>
      </c>
      <c r="ET393" s="15" t="s">
        <v>14</v>
      </c>
      <c r="EU393" s="15" t="s">
        <v>14</v>
      </c>
      <c r="EV393" s="15" t="s">
        <v>14</v>
      </c>
      <c r="EW393" s="15" t="s">
        <v>14</v>
      </c>
      <c r="EX393" s="15" t="s">
        <v>14</v>
      </c>
      <c r="EY393" s="15" t="s">
        <v>14</v>
      </c>
      <c r="EZ393" s="15" t="s">
        <v>14</v>
      </c>
      <c r="FA393" s="15" t="s">
        <v>14</v>
      </c>
      <c r="FB393" s="15" t="s">
        <v>14</v>
      </c>
      <c r="FC393" s="15" t="s">
        <v>14</v>
      </c>
      <c r="FD393" s="15" t="s">
        <v>14</v>
      </c>
      <c r="FE393" s="15" t="s">
        <v>14</v>
      </c>
      <c r="FF393" s="15" t="s">
        <v>14</v>
      </c>
      <c r="FG393" s="15" t="s">
        <v>14</v>
      </c>
      <c r="FH393" s="15" t="s">
        <v>14</v>
      </c>
      <c r="FI393" s="15" t="s">
        <v>14</v>
      </c>
      <c r="FJ393" s="15" t="s">
        <v>14</v>
      </c>
      <c r="FK393" s="15" t="s">
        <v>14</v>
      </c>
      <c r="FL393" s="15" t="s">
        <v>14</v>
      </c>
      <c r="FM393" s="15" t="s">
        <v>14</v>
      </c>
      <c r="FN393" s="15" t="s">
        <v>14</v>
      </c>
      <c r="FO393" s="15" t="s">
        <v>14</v>
      </c>
      <c r="FP393" s="15" t="s">
        <v>14</v>
      </c>
      <c r="FQ393" s="15" t="s">
        <v>14</v>
      </c>
      <c r="FR393" s="15" t="s">
        <v>14</v>
      </c>
      <c r="FS393" s="15" t="s">
        <v>14</v>
      </c>
      <c r="FT393" s="15" t="s">
        <v>14</v>
      </c>
      <c r="FU393" s="15" t="s">
        <v>14</v>
      </c>
      <c r="FV393" s="15" t="s">
        <v>14</v>
      </c>
      <c r="FW393" s="15" t="s">
        <v>14</v>
      </c>
      <c r="FX393" s="15" t="s">
        <v>14</v>
      </c>
      <c r="FY393" s="15" t="s">
        <v>14</v>
      </c>
      <c r="FZ393" s="15" t="s">
        <v>14</v>
      </c>
      <c r="GA393" s="15" t="s">
        <v>14</v>
      </c>
      <c r="GB393" s="15" t="s">
        <v>14</v>
      </c>
      <c r="GC393" s="15" t="s">
        <v>14</v>
      </c>
      <c r="GD393" s="15" t="s">
        <v>14</v>
      </c>
      <c r="GE393" s="15" t="s">
        <v>14</v>
      </c>
      <c r="GF393" s="15" t="s">
        <v>14</v>
      </c>
      <c r="GG393" s="15" t="s">
        <v>14</v>
      </c>
      <c r="GH393" s="15" t="s">
        <v>14</v>
      </c>
      <c r="GI393" s="70" t="str">
        <f t="shared" si="351"/>
        <v>-</v>
      </c>
      <c r="GJ393" s="70" t="s">
        <v>14</v>
      </c>
      <c r="GK393" s="70" t="s">
        <v>14</v>
      </c>
      <c r="GL393" s="70" t="s">
        <v>14</v>
      </c>
      <c r="GM393" s="44"/>
      <c r="GN393" s="44"/>
      <c r="GO393" s="44"/>
      <c r="GP393" s="44"/>
    </row>
    <row r="394" spans="2:198" ht="32.25" customHeight="1" x14ac:dyDescent="0.3">
      <c r="B394" s="3" t="s">
        <v>121</v>
      </c>
      <c r="C394" s="3" t="s">
        <v>14</v>
      </c>
      <c r="D394" s="15" t="s">
        <v>14</v>
      </c>
      <c r="E394" s="15" t="s">
        <v>14</v>
      </c>
      <c r="F394" s="15" t="s">
        <v>14</v>
      </c>
      <c r="G394" s="15" t="s">
        <v>14</v>
      </c>
      <c r="H394" s="15" t="s">
        <v>14</v>
      </c>
      <c r="I394" s="15" t="s">
        <v>14</v>
      </c>
      <c r="J394" s="15" t="s">
        <v>14</v>
      </c>
      <c r="K394" s="15" t="s">
        <v>14</v>
      </c>
      <c r="L394" s="15" t="s">
        <v>14</v>
      </c>
      <c r="M394" s="15" t="s">
        <v>14</v>
      </c>
      <c r="N394" s="15" t="s">
        <v>14</v>
      </c>
      <c r="O394" s="15" t="s">
        <v>14</v>
      </c>
      <c r="P394" s="15" t="s">
        <v>14</v>
      </c>
      <c r="Q394" s="15" t="s">
        <v>14</v>
      </c>
      <c r="R394" s="15" t="s">
        <v>14</v>
      </c>
      <c r="S394" s="15" t="s">
        <v>14</v>
      </c>
      <c r="T394" s="15" t="s">
        <v>14</v>
      </c>
      <c r="U394" s="15" t="s">
        <v>14</v>
      </c>
      <c r="V394" s="15" t="s">
        <v>14</v>
      </c>
      <c r="W394" s="15" t="s">
        <v>14</v>
      </c>
      <c r="X394" s="15" t="s">
        <v>14</v>
      </c>
      <c r="Y394" s="15" t="s">
        <v>14</v>
      </c>
      <c r="Z394" s="15" t="s">
        <v>14</v>
      </c>
      <c r="AA394" s="15" t="s">
        <v>14</v>
      </c>
      <c r="AB394" s="15" t="s">
        <v>14</v>
      </c>
      <c r="AC394" s="15" t="s">
        <v>14</v>
      </c>
      <c r="AD394" s="15" t="s">
        <v>14</v>
      </c>
      <c r="AE394" s="15" t="s">
        <v>14</v>
      </c>
      <c r="AF394" s="15" t="s">
        <v>14</v>
      </c>
      <c r="AG394" s="15" t="s">
        <v>14</v>
      </c>
      <c r="AH394" s="15" t="s">
        <v>14</v>
      </c>
      <c r="AI394" s="15" t="s">
        <v>14</v>
      </c>
      <c r="AJ394" s="15" t="s">
        <v>14</v>
      </c>
      <c r="AK394" s="15" t="s">
        <v>14</v>
      </c>
      <c r="AL394" s="15" t="s">
        <v>14</v>
      </c>
      <c r="AM394" s="15" t="s">
        <v>14</v>
      </c>
      <c r="AN394" s="15" t="s">
        <v>14</v>
      </c>
      <c r="AO394" s="15" t="s">
        <v>14</v>
      </c>
      <c r="AP394" s="15" t="s">
        <v>14</v>
      </c>
      <c r="AQ394" s="15" t="s">
        <v>14</v>
      </c>
      <c r="AR394" s="15" t="s">
        <v>14</v>
      </c>
      <c r="AS394" s="15" t="s">
        <v>14</v>
      </c>
      <c r="AT394" s="15" t="s">
        <v>14</v>
      </c>
      <c r="AU394" s="15" t="s">
        <v>14</v>
      </c>
      <c r="AV394" s="15" t="s">
        <v>14</v>
      </c>
      <c r="AW394" s="15" t="s">
        <v>14</v>
      </c>
      <c r="AX394" s="15" t="s">
        <v>14</v>
      </c>
      <c r="AY394" s="15" t="s">
        <v>14</v>
      </c>
      <c r="AZ394" s="15" t="s">
        <v>14</v>
      </c>
      <c r="BA394" s="15" t="s">
        <v>14</v>
      </c>
      <c r="BB394" s="15" t="s">
        <v>14</v>
      </c>
      <c r="BC394" s="15" t="s">
        <v>14</v>
      </c>
      <c r="BD394" s="15" t="s">
        <v>14</v>
      </c>
      <c r="BE394" s="15" t="s">
        <v>14</v>
      </c>
      <c r="BF394" s="15" t="s">
        <v>14</v>
      </c>
      <c r="BG394" s="15" t="s">
        <v>14</v>
      </c>
      <c r="BH394" s="15" t="s">
        <v>14</v>
      </c>
      <c r="BI394" s="15" t="s">
        <v>14</v>
      </c>
      <c r="BJ394" s="15" t="s">
        <v>14</v>
      </c>
      <c r="BK394" s="15" t="s">
        <v>14</v>
      </c>
      <c r="BL394" s="15" t="s">
        <v>14</v>
      </c>
      <c r="BM394" s="15" t="s">
        <v>14</v>
      </c>
      <c r="BN394" s="15" t="s">
        <v>14</v>
      </c>
      <c r="BO394" s="15" t="s">
        <v>14</v>
      </c>
      <c r="BP394" s="15" t="s">
        <v>14</v>
      </c>
      <c r="BQ394" s="15" t="s">
        <v>14</v>
      </c>
      <c r="BR394" s="15" t="s">
        <v>14</v>
      </c>
      <c r="BS394" s="15" t="s">
        <v>14</v>
      </c>
      <c r="BT394" s="15" t="s">
        <v>14</v>
      </c>
      <c r="BU394" s="15" t="s">
        <v>14</v>
      </c>
      <c r="BV394" s="15" t="s">
        <v>14</v>
      </c>
      <c r="BW394" s="15" t="s">
        <v>14</v>
      </c>
      <c r="BX394" s="15" t="s">
        <v>14</v>
      </c>
      <c r="BY394" s="15" t="s">
        <v>14</v>
      </c>
      <c r="BZ394" s="15" t="s">
        <v>14</v>
      </c>
      <c r="CA394" s="15" t="s">
        <v>14</v>
      </c>
      <c r="CB394" s="15" t="s">
        <v>14</v>
      </c>
      <c r="CC394" s="15" t="s">
        <v>14</v>
      </c>
      <c r="CD394" s="15" t="s">
        <v>14</v>
      </c>
      <c r="CE394" s="15" t="s">
        <v>14</v>
      </c>
      <c r="CF394" s="15" t="s">
        <v>14</v>
      </c>
      <c r="CG394" s="15" t="s">
        <v>14</v>
      </c>
      <c r="CH394" s="15" t="s">
        <v>14</v>
      </c>
      <c r="CI394" s="15" t="s">
        <v>14</v>
      </c>
      <c r="CJ394" s="15" t="s">
        <v>14</v>
      </c>
      <c r="CK394" s="15" t="s">
        <v>14</v>
      </c>
      <c r="CL394" s="15" t="s">
        <v>14</v>
      </c>
      <c r="CM394" s="15" t="s">
        <v>14</v>
      </c>
      <c r="CN394" s="15" t="s">
        <v>14</v>
      </c>
      <c r="CO394" s="15" t="s">
        <v>14</v>
      </c>
      <c r="CP394" s="15" t="s">
        <v>14</v>
      </c>
      <c r="CQ394" s="15" t="s">
        <v>14</v>
      </c>
      <c r="CR394" s="15" t="s">
        <v>14</v>
      </c>
      <c r="CS394" s="15" t="s">
        <v>14</v>
      </c>
      <c r="CT394" s="15" t="s">
        <v>14</v>
      </c>
      <c r="CU394" s="15" t="s">
        <v>14</v>
      </c>
      <c r="CV394" s="15" t="s">
        <v>14</v>
      </c>
      <c r="CW394" s="15" t="s">
        <v>14</v>
      </c>
      <c r="CX394" s="15" t="s">
        <v>14</v>
      </c>
      <c r="CY394" s="15" t="s">
        <v>14</v>
      </c>
      <c r="CZ394" s="15" t="s">
        <v>14</v>
      </c>
      <c r="DA394" s="15" t="s">
        <v>14</v>
      </c>
      <c r="DB394" s="15" t="s">
        <v>14</v>
      </c>
      <c r="DC394" s="15" t="s">
        <v>14</v>
      </c>
      <c r="DD394" s="15" t="s">
        <v>14</v>
      </c>
      <c r="DE394" s="15" t="s">
        <v>14</v>
      </c>
      <c r="DF394" s="15" t="s">
        <v>14</v>
      </c>
      <c r="DG394" s="15" t="s">
        <v>14</v>
      </c>
      <c r="DH394" s="15" t="s">
        <v>14</v>
      </c>
      <c r="DI394" s="15" t="s">
        <v>14</v>
      </c>
      <c r="DJ394" s="15" t="s">
        <v>14</v>
      </c>
      <c r="DK394" s="15" t="s">
        <v>14</v>
      </c>
      <c r="DL394" s="15" t="s">
        <v>14</v>
      </c>
      <c r="DM394" s="15" t="s">
        <v>14</v>
      </c>
      <c r="DN394" s="15" t="s">
        <v>14</v>
      </c>
      <c r="DO394" s="15" t="s">
        <v>14</v>
      </c>
      <c r="DP394" s="15" t="s">
        <v>14</v>
      </c>
      <c r="DQ394" s="15" t="s">
        <v>14</v>
      </c>
      <c r="DR394" s="15" t="s">
        <v>14</v>
      </c>
      <c r="DS394" s="15" t="s">
        <v>14</v>
      </c>
      <c r="DT394" s="15" t="s">
        <v>14</v>
      </c>
      <c r="DU394" s="15" t="s">
        <v>14</v>
      </c>
      <c r="DV394" s="15" t="s">
        <v>14</v>
      </c>
      <c r="DW394" s="15" t="s">
        <v>14</v>
      </c>
      <c r="DX394" s="15" t="s">
        <v>14</v>
      </c>
      <c r="DY394" s="15" t="s">
        <v>14</v>
      </c>
      <c r="DZ394" s="15" t="s">
        <v>14</v>
      </c>
      <c r="EA394" s="15" t="s">
        <v>14</v>
      </c>
      <c r="EB394" s="15" t="s">
        <v>14</v>
      </c>
      <c r="EC394" s="15" t="s">
        <v>14</v>
      </c>
      <c r="ED394" s="15" t="s">
        <v>14</v>
      </c>
      <c r="EE394" s="15" t="s">
        <v>14</v>
      </c>
      <c r="EF394" s="15" t="s">
        <v>14</v>
      </c>
      <c r="EG394" s="15" t="s">
        <v>14</v>
      </c>
      <c r="EH394" s="15" t="s">
        <v>14</v>
      </c>
      <c r="EI394" s="15" t="s">
        <v>14</v>
      </c>
      <c r="EJ394" s="15" t="s">
        <v>14</v>
      </c>
      <c r="EK394" s="15" t="s">
        <v>14</v>
      </c>
      <c r="EL394" s="15" t="s">
        <v>14</v>
      </c>
      <c r="EM394" s="15" t="s">
        <v>14</v>
      </c>
      <c r="EN394" s="15" t="s">
        <v>14</v>
      </c>
      <c r="EO394" s="15" t="s">
        <v>14</v>
      </c>
      <c r="EP394" s="15" t="s">
        <v>14</v>
      </c>
      <c r="EQ394" s="15" t="s">
        <v>14</v>
      </c>
      <c r="ER394" s="15" t="s">
        <v>14</v>
      </c>
      <c r="ES394" s="15" t="s">
        <v>14</v>
      </c>
      <c r="ET394" s="15" t="s">
        <v>14</v>
      </c>
      <c r="EU394" s="15" t="s">
        <v>14</v>
      </c>
      <c r="EV394" s="15" t="s">
        <v>14</v>
      </c>
      <c r="EW394" s="15" t="s">
        <v>14</v>
      </c>
      <c r="EX394" s="15" t="s">
        <v>14</v>
      </c>
      <c r="EY394" s="15" t="s">
        <v>14</v>
      </c>
      <c r="EZ394" s="15" t="s">
        <v>14</v>
      </c>
      <c r="FA394" s="15" t="s">
        <v>14</v>
      </c>
      <c r="FB394" s="15" t="s">
        <v>14</v>
      </c>
      <c r="FC394" s="15" t="s">
        <v>14</v>
      </c>
      <c r="FD394" s="15" t="s">
        <v>14</v>
      </c>
      <c r="FE394" s="15" t="s">
        <v>14</v>
      </c>
      <c r="FF394" s="15" t="s">
        <v>14</v>
      </c>
      <c r="FG394" s="15" t="s">
        <v>14</v>
      </c>
      <c r="FH394" s="15" t="s">
        <v>14</v>
      </c>
      <c r="FI394" s="15" t="s">
        <v>14</v>
      </c>
      <c r="FJ394" s="15" t="s">
        <v>14</v>
      </c>
      <c r="FK394" s="15" t="s">
        <v>14</v>
      </c>
      <c r="FL394" s="15" t="s">
        <v>14</v>
      </c>
      <c r="FM394" s="15" t="s">
        <v>14</v>
      </c>
      <c r="FN394" s="15" t="s">
        <v>14</v>
      </c>
      <c r="FO394" s="15" t="s">
        <v>14</v>
      </c>
      <c r="FP394" s="15" t="s">
        <v>14</v>
      </c>
      <c r="FQ394" s="15" t="s">
        <v>14</v>
      </c>
      <c r="FR394" s="15" t="s">
        <v>14</v>
      </c>
      <c r="FS394" s="15" t="s">
        <v>14</v>
      </c>
      <c r="FT394" s="15" t="s">
        <v>14</v>
      </c>
      <c r="FU394" s="15" t="s">
        <v>14</v>
      </c>
      <c r="FV394" s="15" t="s">
        <v>14</v>
      </c>
      <c r="FW394" s="15" t="s">
        <v>14</v>
      </c>
      <c r="FX394" s="15" t="s">
        <v>14</v>
      </c>
      <c r="FY394" s="15" t="s">
        <v>14</v>
      </c>
      <c r="FZ394" s="15" t="s">
        <v>14</v>
      </c>
      <c r="GA394" s="15" t="s">
        <v>14</v>
      </c>
      <c r="GB394" s="15" t="s">
        <v>14</v>
      </c>
      <c r="GC394" s="15" t="s">
        <v>14</v>
      </c>
      <c r="GD394" s="15" t="s">
        <v>14</v>
      </c>
      <c r="GE394" s="15" t="s">
        <v>14</v>
      </c>
      <c r="GF394" s="15" t="s">
        <v>14</v>
      </c>
      <c r="GG394" s="15" t="s">
        <v>14</v>
      </c>
      <c r="GH394" s="15" t="s">
        <v>14</v>
      </c>
      <c r="GI394" s="70" t="str">
        <f t="shared" si="351"/>
        <v>-</v>
      </c>
      <c r="GJ394" s="70" t="s">
        <v>14</v>
      </c>
      <c r="GK394" s="70" t="s">
        <v>14</v>
      </c>
      <c r="GL394" s="70" t="s">
        <v>14</v>
      </c>
      <c r="GM394" s="44"/>
      <c r="GN394" s="44"/>
      <c r="GO394" s="44"/>
      <c r="GP394" s="44"/>
    </row>
    <row r="395" spans="2:198" ht="32.25" customHeight="1" x14ac:dyDescent="0.3">
      <c r="B395" s="3" t="s">
        <v>36</v>
      </c>
      <c r="C395" s="3" t="s">
        <v>37</v>
      </c>
      <c r="D395" s="15" t="s">
        <v>14</v>
      </c>
      <c r="E395" s="15" t="s">
        <v>14</v>
      </c>
      <c r="F395" s="15" t="s">
        <v>14</v>
      </c>
      <c r="G395" s="15" t="s">
        <v>14</v>
      </c>
      <c r="H395" s="15" t="s">
        <v>14</v>
      </c>
      <c r="I395" s="15" t="s">
        <v>14</v>
      </c>
      <c r="J395" s="15" t="s">
        <v>14</v>
      </c>
      <c r="K395" s="15" t="s">
        <v>14</v>
      </c>
      <c r="L395" s="15" t="s">
        <v>14</v>
      </c>
      <c r="M395" s="15" t="s">
        <v>14</v>
      </c>
      <c r="N395" s="15" t="s">
        <v>14</v>
      </c>
      <c r="O395" s="15" t="s">
        <v>14</v>
      </c>
      <c r="P395" s="15" t="s">
        <v>14</v>
      </c>
      <c r="Q395" s="15" t="s">
        <v>14</v>
      </c>
      <c r="R395" s="15" t="s">
        <v>14</v>
      </c>
      <c r="S395" s="15" t="s">
        <v>14</v>
      </c>
      <c r="T395" s="15" t="s">
        <v>14</v>
      </c>
      <c r="U395" s="15" t="s">
        <v>14</v>
      </c>
      <c r="V395" s="15" t="s">
        <v>14</v>
      </c>
      <c r="W395" s="15" t="s">
        <v>14</v>
      </c>
      <c r="X395" s="15" t="s">
        <v>14</v>
      </c>
      <c r="Y395" s="15" t="s">
        <v>14</v>
      </c>
      <c r="Z395" s="15" t="s">
        <v>14</v>
      </c>
      <c r="AA395" s="15" t="s">
        <v>14</v>
      </c>
      <c r="AB395" s="15" t="s">
        <v>14</v>
      </c>
      <c r="AC395" s="15" t="s">
        <v>14</v>
      </c>
      <c r="AD395" s="15" t="s">
        <v>14</v>
      </c>
      <c r="AE395" s="15" t="s">
        <v>14</v>
      </c>
      <c r="AF395" s="15" t="s">
        <v>14</v>
      </c>
      <c r="AG395" s="15" t="s">
        <v>14</v>
      </c>
      <c r="AH395" s="15" t="s">
        <v>14</v>
      </c>
      <c r="AI395" s="15" t="s">
        <v>14</v>
      </c>
      <c r="AJ395" s="15" t="s">
        <v>14</v>
      </c>
      <c r="AK395" s="15" t="s">
        <v>14</v>
      </c>
      <c r="AL395" s="15" t="s">
        <v>14</v>
      </c>
      <c r="AM395" s="15" t="s">
        <v>14</v>
      </c>
      <c r="AN395" s="15" t="s">
        <v>14</v>
      </c>
      <c r="AO395" s="15" t="s">
        <v>14</v>
      </c>
      <c r="AP395" s="15" t="s">
        <v>14</v>
      </c>
      <c r="AQ395" s="15" t="s">
        <v>14</v>
      </c>
      <c r="AR395" s="15" t="s">
        <v>14</v>
      </c>
      <c r="AS395" s="15" t="s">
        <v>14</v>
      </c>
      <c r="AT395" s="15" t="s">
        <v>14</v>
      </c>
      <c r="AU395" s="15" t="s">
        <v>14</v>
      </c>
      <c r="AV395" s="15" t="s">
        <v>14</v>
      </c>
      <c r="AW395" s="15" t="s">
        <v>14</v>
      </c>
      <c r="AX395" s="15" t="s">
        <v>14</v>
      </c>
      <c r="AY395" s="15" t="s">
        <v>14</v>
      </c>
      <c r="AZ395" s="15" t="s">
        <v>14</v>
      </c>
      <c r="BA395" s="15" t="s">
        <v>14</v>
      </c>
      <c r="BB395" s="15" t="s">
        <v>14</v>
      </c>
      <c r="BC395" s="15" t="s">
        <v>14</v>
      </c>
      <c r="BD395" s="15" t="s">
        <v>14</v>
      </c>
      <c r="BE395" s="15" t="s">
        <v>14</v>
      </c>
      <c r="BF395" s="15" t="s">
        <v>14</v>
      </c>
      <c r="BG395" s="15" t="s">
        <v>14</v>
      </c>
      <c r="BH395" s="15" t="s">
        <v>14</v>
      </c>
      <c r="BI395" s="15" t="s">
        <v>14</v>
      </c>
      <c r="BJ395" s="15" t="s">
        <v>14</v>
      </c>
      <c r="BK395" s="15" t="s">
        <v>14</v>
      </c>
      <c r="BL395" s="15" t="s">
        <v>14</v>
      </c>
      <c r="BM395" s="15" t="s">
        <v>14</v>
      </c>
      <c r="BN395" s="15" t="s">
        <v>14</v>
      </c>
      <c r="BO395" s="15" t="s">
        <v>14</v>
      </c>
      <c r="BP395" s="15" t="s">
        <v>14</v>
      </c>
      <c r="BQ395" s="15" t="s">
        <v>14</v>
      </c>
      <c r="BR395" s="15" t="s">
        <v>14</v>
      </c>
      <c r="BS395" s="15" t="s">
        <v>14</v>
      </c>
      <c r="BT395" s="15" t="s">
        <v>14</v>
      </c>
      <c r="BU395" s="15" t="s">
        <v>14</v>
      </c>
      <c r="BV395" s="15" t="s">
        <v>14</v>
      </c>
      <c r="BW395" s="15" t="s">
        <v>14</v>
      </c>
      <c r="BX395" s="15" t="s">
        <v>14</v>
      </c>
      <c r="BY395" s="15" t="s">
        <v>14</v>
      </c>
      <c r="BZ395" s="15" t="s">
        <v>14</v>
      </c>
      <c r="CA395" s="15" t="s">
        <v>14</v>
      </c>
      <c r="CB395" s="15" t="s">
        <v>14</v>
      </c>
      <c r="CC395" s="15" t="s">
        <v>14</v>
      </c>
      <c r="CD395" s="15" t="s">
        <v>14</v>
      </c>
      <c r="CE395" s="15" t="s">
        <v>14</v>
      </c>
      <c r="CF395" s="15" t="s">
        <v>14</v>
      </c>
      <c r="CG395" s="15" t="s">
        <v>14</v>
      </c>
      <c r="CH395" s="15" t="s">
        <v>14</v>
      </c>
      <c r="CI395" s="15" t="s">
        <v>14</v>
      </c>
      <c r="CJ395" s="15" t="s">
        <v>14</v>
      </c>
      <c r="CK395" s="15" t="s">
        <v>14</v>
      </c>
      <c r="CL395" s="15" t="s">
        <v>14</v>
      </c>
      <c r="CM395" s="15" t="s">
        <v>14</v>
      </c>
      <c r="CN395" s="15" t="s">
        <v>14</v>
      </c>
      <c r="CO395" s="15" t="s">
        <v>14</v>
      </c>
      <c r="CP395" s="15" t="s">
        <v>14</v>
      </c>
      <c r="CQ395" s="15" t="s">
        <v>14</v>
      </c>
      <c r="CR395" s="15" t="s">
        <v>14</v>
      </c>
      <c r="CS395" s="15" t="s">
        <v>14</v>
      </c>
      <c r="CT395" s="15" t="s">
        <v>14</v>
      </c>
      <c r="CU395" s="15" t="s">
        <v>14</v>
      </c>
      <c r="CV395" s="15" t="s">
        <v>14</v>
      </c>
      <c r="CW395" s="15" t="s">
        <v>14</v>
      </c>
      <c r="CX395" s="15" t="s">
        <v>14</v>
      </c>
      <c r="CY395" s="15" t="s">
        <v>14</v>
      </c>
      <c r="CZ395" s="15" t="s">
        <v>14</v>
      </c>
      <c r="DA395" s="15" t="s">
        <v>14</v>
      </c>
      <c r="DB395" s="15" t="s">
        <v>14</v>
      </c>
      <c r="DC395" s="15" t="s">
        <v>14</v>
      </c>
      <c r="DD395" s="15" t="s">
        <v>14</v>
      </c>
      <c r="DE395" s="15" t="s">
        <v>14</v>
      </c>
      <c r="DF395" s="15" t="s">
        <v>14</v>
      </c>
      <c r="DG395" s="15" t="s">
        <v>14</v>
      </c>
      <c r="DH395" s="15" t="s">
        <v>14</v>
      </c>
      <c r="DI395" s="15" t="s">
        <v>14</v>
      </c>
      <c r="DJ395" s="15" t="s">
        <v>14</v>
      </c>
      <c r="DK395" s="15" t="s">
        <v>14</v>
      </c>
      <c r="DL395" s="15" t="s">
        <v>14</v>
      </c>
      <c r="DM395" s="15" t="s">
        <v>14</v>
      </c>
      <c r="DN395" s="15" t="s">
        <v>14</v>
      </c>
      <c r="DO395" s="15" t="s">
        <v>14</v>
      </c>
      <c r="DP395" s="15" t="s">
        <v>14</v>
      </c>
      <c r="DQ395" s="15" t="s">
        <v>14</v>
      </c>
      <c r="DR395" s="15" t="s">
        <v>14</v>
      </c>
      <c r="DS395" s="15" t="s">
        <v>14</v>
      </c>
      <c r="DT395" s="15" t="s">
        <v>14</v>
      </c>
      <c r="DU395" s="15" t="s">
        <v>14</v>
      </c>
      <c r="DV395" s="15" t="s">
        <v>14</v>
      </c>
      <c r="DW395" s="15" t="s">
        <v>14</v>
      </c>
      <c r="DX395" s="15" t="s">
        <v>14</v>
      </c>
      <c r="DY395" s="15" t="s">
        <v>14</v>
      </c>
      <c r="DZ395" s="15" t="s">
        <v>14</v>
      </c>
      <c r="EA395" s="15" t="s">
        <v>14</v>
      </c>
      <c r="EB395" s="15" t="s">
        <v>14</v>
      </c>
      <c r="EC395" s="15" t="s">
        <v>14</v>
      </c>
      <c r="ED395" s="15" t="s">
        <v>14</v>
      </c>
      <c r="EE395" s="15" t="s">
        <v>14</v>
      </c>
      <c r="EF395" s="15" t="s">
        <v>14</v>
      </c>
      <c r="EG395" s="15" t="s">
        <v>14</v>
      </c>
      <c r="EH395" s="15" t="s">
        <v>14</v>
      </c>
      <c r="EI395" s="15" t="s">
        <v>14</v>
      </c>
      <c r="EJ395" s="15" t="s">
        <v>14</v>
      </c>
      <c r="EK395" s="15" t="s">
        <v>14</v>
      </c>
      <c r="EL395" s="15" t="s">
        <v>14</v>
      </c>
      <c r="EM395" s="15" t="s">
        <v>14</v>
      </c>
      <c r="EN395" s="15" t="s">
        <v>14</v>
      </c>
      <c r="EO395" s="15" t="s">
        <v>14</v>
      </c>
      <c r="EP395" s="15" t="s">
        <v>14</v>
      </c>
      <c r="EQ395" s="15" t="s">
        <v>14</v>
      </c>
      <c r="ER395" s="15" t="s">
        <v>14</v>
      </c>
      <c r="ES395" s="15" t="s">
        <v>14</v>
      </c>
      <c r="ET395" s="15" t="s">
        <v>14</v>
      </c>
      <c r="EU395" s="15" t="s">
        <v>14</v>
      </c>
      <c r="EV395" s="15" t="s">
        <v>14</v>
      </c>
      <c r="EW395" s="15" t="s">
        <v>14</v>
      </c>
      <c r="EX395" s="15" t="s">
        <v>14</v>
      </c>
      <c r="EY395" s="15" t="s">
        <v>14</v>
      </c>
      <c r="EZ395" s="15" t="s">
        <v>14</v>
      </c>
      <c r="FA395" s="15" t="s">
        <v>14</v>
      </c>
      <c r="FB395" s="15" t="s">
        <v>14</v>
      </c>
      <c r="FC395" s="15" t="s">
        <v>14</v>
      </c>
      <c r="FD395" s="15" t="s">
        <v>14</v>
      </c>
      <c r="FE395" s="15" t="s">
        <v>14</v>
      </c>
      <c r="FF395" s="15" t="s">
        <v>14</v>
      </c>
      <c r="FG395" s="15" t="s">
        <v>14</v>
      </c>
      <c r="FH395" s="15" t="s">
        <v>14</v>
      </c>
      <c r="FI395" s="15">
        <v>0</v>
      </c>
      <c r="FJ395" s="15" t="s">
        <v>14</v>
      </c>
      <c r="FK395" s="15" t="s">
        <v>14</v>
      </c>
      <c r="FL395" s="15">
        <v>0</v>
      </c>
      <c r="FM395" s="15" t="s">
        <v>14</v>
      </c>
      <c r="FN395" s="15" t="s">
        <v>14</v>
      </c>
      <c r="FO395" s="15" t="s">
        <v>14</v>
      </c>
      <c r="FP395" s="15" t="s">
        <v>14</v>
      </c>
      <c r="FQ395" s="15" t="s">
        <v>14</v>
      </c>
      <c r="FR395" s="15" t="s">
        <v>14</v>
      </c>
      <c r="FS395" s="15" t="s">
        <v>14</v>
      </c>
      <c r="FT395" s="15">
        <v>0</v>
      </c>
      <c r="FU395" s="15" t="s">
        <v>14</v>
      </c>
      <c r="FV395" s="15" t="s">
        <v>14</v>
      </c>
      <c r="FW395" s="15" t="s">
        <v>14</v>
      </c>
      <c r="FX395" s="15">
        <v>2</v>
      </c>
      <c r="FY395" s="15">
        <v>0</v>
      </c>
      <c r="FZ395" s="15" t="s">
        <v>14</v>
      </c>
      <c r="GA395" s="15" t="s">
        <v>14</v>
      </c>
      <c r="GB395" s="15" t="s">
        <v>14</v>
      </c>
      <c r="GC395" s="15">
        <v>4</v>
      </c>
      <c r="GD395" s="15" t="s">
        <v>14</v>
      </c>
      <c r="GE395" s="15" t="s">
        <v>14</v>
      </c>
      <c r="GF395" s="15">
        <v>1</v>
      </c>
      <c r="GG395" s="15" t="s">
        <v>14</v>
      </c>
      <c r="GH395" s="15" t="s">
        <v>14</v>
      </c>
      <c r="GI395" s="70">
        <f t="shared" si="351"/>
        <v>1</v>
      </c>
      <c r="GJ395" s="70" t="s">
        <v>14</v>
      </c>
      <c r="GK395" s="70" t="s">
        <v>14</v>
      </c>
      <c r="GL395" s="70" t="s">
        <v>14</v>
      </c>
      <c r="GM395" s="44"/>
      <c r="GN395" s="44"/>
      <c r="GO395" s="44"/>
      <c r="GP395" s="44"/>
    </row>
    <row r="396" spans="2:198" ht="32.25" customHeight="1" x14ac:dyDescent="0.3">
      <c r="B396" s="3" t="s">
        <v>13</v>
      </c>
      <c r="C396" s="3" t="s">
        <v>14</v>
      </c>
      <c r="D396" s="15" t="s">
        <v>14</v>
      </c>
      <c r="E396" s="15" t="s">
        <v>14</v>
      </c>
      <c r="F396" s="15" t="s">
        <v>14</v>
      </c>
      <c r="G396" s="15" t="s">
        <v>14</v>
      </c>
      <c r="H396" s="15" t="s">
        <v>14</v>
      </c>
      <c r="I396" s="15" t="s">
        <v>14</v>
      </c>
      <c r="J396" s="15" t="s">
        <v>14</v>
      </c>
      <c r="K396" s="15" t="s">
        <v>14</v>
      </c>
      <c r="L396" s="15" t="s">
        <v>14</v>
      </c>
      <c r="M396" s="15" t="s">
        <v>14</v>
      </c>
      <c r="N396" s="15" t="s">
        <v>14</v>
      </c>
      <c r="O396" s="15" t="s">
        <v>14</v>
      </c>
      <c r="P396" s="15" t="s">
        <v>14</v>
      </c>
      <c r="Q396" s="15" t="s">
        <v>14</v>
      </c>
      <c r="R396" s="15" t="s">
        <v>14</v>
      </c>
      <c r="S396" s="15" t="s">
        <v>14</v>
      </c>
      <c r="T396" s="15" t="s">
        <v>14</v>
      </c>
      <c r="U396" s="15" t="s">
        <v>14</v>
      </c>
      <c r="V396" s="15" t="s">
        <v>14</v>
      </c>
      <c r="W396" s="15" t="s">
        <v>14</v>
      </c>
      <c r="X396" s="15" t="s">
        <v>14</v>
      </c>
      <c r="Y396" s="15" t="s">
        <v>14</v>
      </c>
      <c r="Z396" s="15" t="s">
        <v>14</v>
      </c>
      <c r="AA396" s="15" t="s">
        <v>14</v>
      </c>
      <c r="AB396" s="15" t="s">
        <v>14</v>
      </c>
      <c r="AC396" s="15" t="s">
        <v>14</v>
      </c>
      <c r="AD396" s="15" t="s">
        <v>14</v>
      </c>
      <c r="AE396" s="15" t="s">
        <v>14</v>
      </c>
      <c r="AF396" s="15" t="s">
        <v>14</v>
      </c>
      <c r="AG396" s="15" t="s">
        <v>14</v>
      </c>
      <c r="AH396" s="15" t="s">
        <v>14</v>
      </c>
      <c r="AI396" s="15" t="s">
        <v>14</v>
      </c>
      <c r="AJ396" s="15" t="s">
        <v>14</v>
      </c>
      <c r="AK396" s="15" t="s">
        <v>14</v>
      </c>
      <c r="AL396" s="15" t="s">
        <v>14</v>
      </c>
      <c r="AM396" s="15" t="s">
        <v>14</v>
      </c>
      <c r="AN396" s="15" t="s">
        <v>14</v>
      </c>
      <c r="AO396" s="15" t="s">
        <v>14</v>
      </c>
      <c r="AP396" s="15" t="s">
        <v>14</v>
      </c>
      <c r="AQ396" s="15" t="s">
        <v>14</v>
      </c>
      <c r="AR396" s="15" t="s">
        <v>14</v>
      </c>
      <c r="AS396" s="15" t="s">
        <v>14</v>
      </c>
      <c r="AT396" s="15" t="s">
        <v>14</v>
      </c>
      <c r="AU396" s="15" t="s">
        <v>14</v>
      </c>
      <c r="AV396" s="15" t="s">
        <v>14</v>
      </c>
      <c r="AW396" s="15" t="s">
        <v>14</v>
      </c>
      <c r="AX396" s="15" t="s">
        <v>14</v>
      </c>
      <c r="AY396" s="15" t="s">
        <v>14</v>
      </c>
      <c r="AZ396" s="15" t="s">
        <v>14</v>
      </c>
      <c r="BA396" s="15" t="s">
        <v>14</v>
      </c>
      <c r="BB396" s="15" t="s">
        <v>14</v>
      </c>
      <c r="BC396" s="15" t="s">
        <v>14</v>
      </c>
      <c r="BD396" s="15" t="s">
        <v>14</v>
      </c>
      <c r="BE396" s="15" t="s">
        <v>14</v>
      </c>
      <c r="BF396" s="15" t="s">
        <v>14</v>
      </c>
      <c r="BG396" s="15" t="s">
        <v>14</v>
      </c>
      <c r="BH396" s="15" t="s">
        <v>14</v>
      </c>
      <c r="BI396" s="15" t="s">
        <v>14</v>
      </c>
      <c r="BJ396" s="15" t="s">
        <v>14</v>
      </c>
      <c r="BK396" s="15" t="s">
        <v>14</v>
      </c>
      <c r="BL396" s="15" t="s">
        <v>14</v>
      </c>
      <c r="BM396" s="15" t="s">
        <v>14</v>
      </c>
      <c r="BN396" s="15" t="s">
        <v>14</v>
      </c>
      <c r="BO396" s="15" t="s">
        <v>14</v>
      </c>
      <c r="BP396" s="15" t="s">
        <v>14</v>
      </c>
      <c r="BQ396" s="15" t="s">
        <v>14</v>
      </c>
      <c r="BR396" s="15" t="s">
        <v>14</v>
      </c>
      <c r="BS396" s="15" t="s">
        <v>14</v>
      </c>
      <c r="BT396" s="15" t="s">
        <v>14</v>
      </c>
      <c r="BU396" s="15" t="s">
        <v>14</v>
      </c>
      <c r="BV396" s="15" t="s">
        <v>14</v>
      </c>
      <c r="BW396" s="15" t="s">
        <v>14</v>
      </c>
      <c r="BX396" s="15" t="s">
        <v>14</v>
      </c>
      <c r="BY396" s="15" t="s">
        <v>14</v>
      </c>
      <c r="BZ396" s="15" t="s">
        <v>14</v>
      </c>
      <c r="CA396" s="15" t="s">
        <v>14</v>
      </c>
      <c r="CB396" s="15" t="s">
        <v>14</v>
      </c>
      <c r="CC396" s="15" t="s">
        <v>14</v>
      </c>
      <c r="CD396" s="15" t="s">
        <v>14</v>
      </c>
      <c r="CE396" s="15" t="s">
        <v>14</v>
      </c>
      <c r="CF396" s="15" t="s">
        <v>14</v>
      </c>
      <c r="CG396" s="15" t="s">
        <v>14</v>
      </c>
      <c r="CH396" s="15" t="s">
        <v>14</v>
      </c>
      <c r="CI396" s="15" t="s">
        <v>14</v>
      </c>
      <c r="CJ396" s="15" t="s">
        <v>14</v>
      </c>
      <c r="CK396" s="15" t="s">
        <v>14</v>
      </c>
      <c r="CL396" s="15" t="s">
        <v>14</v>
      </c>
      <c r="CM396" s="15" t="s">
        <v>14</v>
      </c>
      <c r="CN396" s="15" t="s">
        <v>14</v>
      </c>
      <c r="CO396" s="15" t="s">
        <v>14</v>
      </c>
      <c r="CP396" s="15" t="s">
        <v>14</v>
      </c>
      <c r="CQ396" s="15" t="s">
        <v>14</v>
      </c>
      <c r="CR396" s="15" t="s">
        <v>14</v>
      </c>
      <c r="CS396" s="15" t="s">
        <v>14</v>
      </c>
      <c r="CT396" s="15" t="s">
        <v>14</v>
      </c>
      <c r="CU396" s="15" t="s">
        <v>14</v>
      </c>
      <c r="CV396" s="15" t="s">
        <v>14</v>
      </c>
      <c r="CW396" s="15" t="s">
        <v>14</v>
      </c>
      <c r="CX396" s="15" t="s">
        <v>14</v>
      </c>
      <c r="CY396" s="15" t="s">
        <v>14</v>
      </c>
      <c r="CZ396" s="15" t="s">
        <v>14</v>
      </c>
      <c r="DA396" s="15" t="s">
        <v>14</v>
      </c>
      <c r="DB396" s="15" t="s">
        <v>14</v>
      </c>
      <c r="DC396" s="15" t="s">
        <v>14</v>
      </c>
      <c r="DD396" s="15" t="s">
        <v>14</v>
      </c>
      <c r="DE396" s="15" t="s">
        <v>14</v>
      </c>
      <c r="DF396" s="15" t="s">
        <v>14</v>
      </c>
      <c r="DG396" s="15" t="s">
        <v>14</v>
      </c>
      <c r="DH396" s="15" t="s">
        <v>14</v>
      </c>
      <c r="DI396" s="15" t="s">
        <v>14</v>
      </c>
      <c r="DJ396" s="15" t="s">
        <v>14</v>
      </c>
      <c r="DK396" s="15" t="s">
        <v>14</v>
      </c>
      <c r="DL396" s="15" t="s">
        <v>14</v>
      </c>
      <c r="DM396" s="15" t="s">
        <v>14</v>
      </c>
      <c r="DN396" s="15" t="s">
        <v>14</v>
      </c>
      <c r="DO396" s="15" t="s">
        <v>14</v>
      </c>
      <c r="DP396" s="15" t="s">
        <v>14</v>
      </c>
      <c r="DQ396" s="15" t="s">
        <v>14</v>
      </c>
      <c r="DR396" s="15" t="s">
        <v>14</v>
      </c>
      <c r="DS396" s="15" t="s">
        <v>14</v>
      </c>
      <c r="DT396" s="15" t="s">
        <v>14</v>
      </c>
      <c r="DU396" s="15" t="s">
        <v>14</v>
      </c>
      <c r="DV396" s="15" t="s">
        <v>14</v>
      </c>
      <c r="DW396" s="15" t="s">
        <v>14</v>
      </c>
      <c r="DX396" s="15" t="s">
        <v>14</v>
      </c>
      <c r="DY396" s="15" t="s">
        <v>14</v>
      </c>
      <c r="DZ396" s="15" t="s">
        <v>14</v>
      </c>
      <c r="EA396" s="15" t="s">
        <v>14</v>
      </c>
      <c r="EB396" s="15" t="s">
        <v>14</v>
      </c>
      <c r="EC396" s="15" t="s">
        <v>14</v>
      </c>
      <c r="ED396" s="15" t="s">
        <v>14</v>
      </c>
      <c r="EE396" s="15" t="s">
        <v>14</v>
      </c>
      <c r="EF396" s="15" t="s">
        <v>14</v>
      </c>
      <c r="EG396" s="15" t="s">
        <v>14</v>
      </c>
      <c r="EH396" s="15" t="s">
        <v>14</v>
      </c>
      <c r="EI396" s="15" t="s">
        <v>14</v>
      </c>
      <c r="EJ396" s="15" t="s">
        <v>14</v>
      </c>
      <c r="EK396" s="15" t="s">
        <v>14</v>
      </c>
      <c r="EL396" s="15" t="s">
        <v>14</v>
      </c>
      <c r="EM396" s="15" t="s">
        <v>14</v>
      </c>
      <c r="EN396" s="15" t="s">
        <v>14</v>
      </c>
      <c r="EO396" s="15" t="s">
        <v>14</v>
      </c>
      <c r="EP396" s="15" t="s">
        <v>14</v>
      </c>
      <c r="EQ396" s="15" t="s">
        <v>14</v>
      </c>
      <c r="ER396" s="15" t="s">
        <v>14</v>
      </c>
      <c r="ES396" s="15" t="s">
        <v>14</v>
      </c>
      <c r="ET396" s="15" t="s">
        <v>14</v>
      </c>
      <c r="EU396" s="15" t="s">
        <v>14</v>
      </c>
      <c r="EV396" s="15" t="s">
        <v>14</v>
      </c>
      <c r="EW396" s="15" t="s">
        <v>14</v>
      </c>
      <c r="EX396" s="15" t="s">
        <v>14</v>
      </c>
      <c r="EY396" s="15" t="s">
        <v>14</v>
      </c>
      <c r="EZ396" s="15" t="s">
        <v>14</v>
      </c>
      <c r="FA396" s="15" t="s">
        <v>14</v>
      </c>
      <c r="FB396" s="15" t="s">
        <v>14</v>
      </c>
      <c r="FC396" s="15" t="s">
        <v>14</v>
      </c>
      <c r="FD396" s="15" t="s">
        <v>14</v>
      </c>
      <c r="FE396" s="15" t="s">
        <v>14</v>
      </c>
      <c r="FF396" s="15" t="s">
        <v>14</v>
      </c>
      <c r="FG396" s="15" t="s">
        <v>14</v>
      </c>
      <c r="FH396" s="15" t="s">
        <v>14</v>
      </c>
      <c r="FI396" s="15" t="s">
        <v>14</v>
      </c>
      <c r="FJ396" s="15" t="s">
        <v>14</v>
      </c>
      <c r="FK396" s="15" t="s">
        <v>14</v>
      </c>
      <c r="FL396" s="15" t="s">
        <v>14</v>
      </c>
      <c r="FM396" s="15" t="s">
        <v>14</v>
      </c>
      <c r="FN396" s="15" t="s">
        <v>14</v>
      </c>
      <c r="FO396" s="15" t="s">
        <v>14</v>
      </c>
      <c r="FP396" s="15" t="s">
        <v>14</v>
      </c>
      <c r="FQ396" s="15" t="s">
        <v>14</v>
      </c>
      <c r="FR396" s="15" t="s">
        <v>14</v>
      </c>
      <c r="FS396" s="15" t="s">
        <v>14</v>
      </c>
      <c r="FT396" s="15" t="s">
        <v>14</v>
      </c>
      <c r="FU396" s="15" t="s">
        <v>14</v>
      </c>
      <c r="FV396" s="15" t="s">
        <v>14</v>
      </c>
      <c r="FW396" s="15" t="s">
        <v>14</v>
      </c>
      <c r="FX396" s="15" t="s">
        <v>14</v>
      </c>
      <c r="FY396" s="15" t="s">
        <v>14</v>
      </c>
      <c r="FZ396" s="15" t="s">
        <v>14</v>
      </c>
      <c r="GA396" s="15" t="s">
        <v>14</v>
      </c>
      <c r="GB396" s="15" t="s">
        <v>14</v>
      </c>
      <c r="GC396" s="15" t="s">
        <v>14</v>
      </c>
      <c r="GD396" s="15" t="s">
        <v>14</v>
      </c>
      <c r="GE396" s="15" t="s">
        <v>14</v>
      </c>
      <c r="GF396" s="15" t="s">
        <v>14</v>
      </c>
      <c r="GG396" s="15" t="s">
        <v>14</v>
      </c>
      <c r="GH396" s="15" t="s">
        <v>14</v>
      </c>
      <c r="GI396" s="70" t="str">
        <f t="shared" si="351"/>
        <v>-</v>
      </c>
      <c r="GJ396" s="70" t="s">
        <v>14</v>
      </c>
      <c r="GK396" s="70" t="s">
        <v>14</v>
      </c>
      <c r="GL396" s="70" t="s">
        <v>14</v>
      </c>
      <c r="GM396" s="44"/>
      <c r="GN396" s="44"/>
      <c r="GO396" s="44"/>
      <c r="GP396" s="44"/>
    </row>
    <row r="398" spans="2:198" x14ac:dyDescent="0.3">
      <c r="B398" s="16" t="s">
        <v>25</v>
      </c>
      <c r="C398" s="16" t="s">
        <v>26</v>
      </c>
      <c r="D398" s="16"/>
      <c r="E398" s="16"/>
      <c r="F398" s="16" t="s">
        <v>38</v>
      </c>
      <c r="G398" s="22"/>
      <c r="H398" s="22"/>
      <c r="I398" s="22"/>
    </row>
    <row r="399" spans="2:198" x14ac:dyDescent="0.3">
      <c r="B399" s="19"/>
      <c r="C399" s="19"/>
      <c r="D399" s="19"/>
      <c r="E399" s="19"/>
    </row>
    <row r="400" spans="2:198" x14ac:dyDescent="0.3">
      <c r="B400" s="19"/>
      <c r="C400" s="19"/>
      <c r="D400" s="19"/>
      <c r="E400" s="19"/>
    </row>
    <row r="401" spans="1:198" s="17" customFormat="1" ht="21" customHeight="1" x14ac:dyDescent="0.3">
      <c r="B401" s="4" t="s">
        <v>254</v>
      </c>
      <c r="C401" s="5"/>
      <c r="D401" s="5"/>
      <c r="E401" s="5"/>
      <c r="F401" s="5"/>
      <c r="G401" s="5"/>
    </row>
    <row r="403" spans="1:198" ht="21" customHeight="1" x14ac:dyDescent="0.3">
      <c r="A403" s="1">
        <v>19</v>
      </c>
      <c r="B403" s="81" t="s">
        <v>0</v>
      </c>
      <c r="C403" s="83" t="s">
        <v>1</v>
      </c>
      <c r="D403" s="76" t="s">
        <v>30</v>
      </c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3" t="s">
        <v>118</v>
      </c>
      <c r="BF403" s="73"/>
      <c r="BG403" s="73"/>
      <c r="BH403" s="73"/>
      <c r="BI403" s="73"/>
      <c r="BJ403" s="51"/>
      <c r="BK403" s="51"/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51"/>
      <c r="BW403" s="51"/>
      <c r="BX403" s="51"/>
      <c r="BY403" s="51"/>
      <c r="BZ403" s="51"/>
      <c r="CA403" s="51"/>
      <c r="CB403" s="51"/>
      <c r="CC403" s="51"/>
      <c r="CD403" s="51"/>
      <c r="CE403" s="51"/>
      <c r="CF403" s="51"/>
      <c r="CG403" s="51"/>
      <c r="CH403" s="51"/>
      <c r="CI403" s="51"/>
      <c r="CJ403" s="51"/>
      <c r="CK403" s="51"/>
      <c r="CL403" s="51"/>
      <c r="CM403" s="51"/>
      <c r="CN403" s="51"/>
      <c r="CO403" s="51"/>
      <c r="CP403" s="51"/>
      <c r="CQ403" s="51"/>
      <c r="CR403" s="51"/>
      <c r="CS403" s="51"/>
      <c r="CT403" s="51"/>
      <c r="CU403" s="51"/>
      <c r="CV403" s="51"/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51"/>
      <c r="DH403" s="51"/>
      <c r="DI403" s="51"/>
      <c r="DJ403" s="51"/>
      <c r="DK403" s="51"/>
      <c r="DL403" s="51"/>
      <c r="DM403" s="51"/>
      <c r="DN403" s="51"/>
      <c r="DO403" s="51"/>
      <c r="DP403" s="51"/>
      <c r="DQ403" s="51"/>
      <c r="DR403" s="51"/>
      <c r="DS403" s="51"/>
      <c r="DT403" s="51"/>
      <c r="DU403" s="51"/>
      <c r="DV403" s="51"/>
      <c r="DW403" s="51"/>
      <c r="DX403" s="51"/>
      <c r="DY403" s="51"/>
      <c r="DZ403" s="51"/>
      <c r="EA403" s="51"/>
      <c r="EB403" s="51"/>
      <c r="EC403" s="51"/>
      <c r="ED403" s="51"/>
      <c r="EE403" s="51"/>
      <c r="EF403" s="51"/>
      <c r="EG403" s="51"/>
      <c r="EH403" s="51"/>
      <c r="EI403" s="51"/>
      <c r="EJ403" s="51"/>
      <c r="EK403" s="51"/>
      <c r="EL403" s="51"/>
      <c r="EM403" s="51"/>
      <c r="EN403" s="51"/>
      <c r="EO403" s="51"/>
      <c r="EP403" s="51"/>
      <c r="EQ403" s="51"/>
      <c r="ER403" s="51"/>
      <c r="ES403" s="51"/>
      <c r="ET403" s="51"/>
      <c r="EU403" s="51"/>
      <c r="EV403" s="51"/>
      <c r="EW403" s="51"/>
      <c r="EX403" s="51"/>
      <c r="EY403" s="51"/>
      <c r="EZ403" s="51"/>
      <c r="FA403" s="51"/>
      <c r="FB403" s="51"/>
      <c r="FC403" s="51"/>
      <c r="FD403" s="51"/>
      <c r="FE403" s="51"/>
      <c r="FF403" s="51"/>
      <c r="FG403" s="51"/>
      <c r="FH403" s="51"/>
      <c r="FI403" s="51"/>
      <c r="FJ403" s="51"/>
      <c r="FK403" s="51"/>
      <c r="FL403" s="51"/>
      <c r="FM403" s="51"/>
      <c r="FN403" s="51"/>
      <c r="FO403" s="51"/>
      <c r="FP403" s="51"/>
      <c r="FQ403" s="51"/>
      <c r="FR403" s="51"/>
      <c r="FS403" s="51"/>
      <c r="FT403" s="51"/>
      <c r="FU403" s="51"/>
      <c r="FV403" s="51"/>
      <c r="FW403" s="51"/>
      <c r="FX403" s="51"/>
      <c r="FY403" s="51"/>
      <c r="FZ403" s="51"/>
      <c r="GA403" s="51"/>
      <c r="GB403" s="51"/>
      <c r="GC403" s="51"/>
      <c r="GD403" s="51"/>
      <c r="GE403" s="51"/>
      <c r="GF403" s="51"/>
      <c r="GG403" s="51"/>
      <c r="GH403" s="51"/>
      <c r="GI403" s="51"/>
      <c r="GJ403" s="51"/>
      <c r="GK403" s="29"/>
      <c r="GL403" s="6"/>
      <c r="GM403" s="6"/>
      <c r="GN403" s="6"/>
      <c r="GO403" s="6"/>
      <c r="GP403" s="6"/>
    </row>
    <row r="404" spans="1:198" ht="21" customHeight="1" x14ac:dyDescent="0.3">
      <c r="B404" s="82"/>
      <c r="C404" s="84"/>
      <c r="D404" s="2" t="s">
        <v>104</v>
      </c>
      <c r="E404" s="2" t="s">
        <v>103</v>
      </c>
      <c r="F404" s="2" t="s">
        <v>102</v>
      </c>
      <c r="G404" s="2" t="s">
        <v>101</v>
      </c>
      <c r="H404" s="2" t="s">
        <v>100</v>
      </c>
      <c r="I404" s="2" t="s">
        <v>99</v>
      </c>
      <c r="J404" s="2" t="s">
        <v>98</v>
      </c>
      <c r="K404" s="2" t="s">
        <v>97</v>
      </c>
      <c r="L404" s="2" t="s">
        <v>96</v>
      </c>
      <c r="M404" s="2" t="s">
        <v>95</v>
      </c>
      <c r="N404" s="2" t="s">
        <v>94</v>
      </c>
      <c r="O404" s="2" t="s">
        <v>93</v>
      </c>
      <c r="P404" s="2" t="s">
        <v>92</v>
      </c>
      <c r="Q404" s="2" t="s">
        <v>91</v>
      </c>
      <c r="R404" s="2" t="s">
        <v>90</v>
      </c>
      <c r="S404" s="2" t="s">
        <v>89</v>
      </c>
      <c r="T404" s="2" t="s">
        <v>88</v>
      </c>
      <c r="U404" s="2" t="s">
        <v>87</v>
      </c>
      <c r="V404" s="2" t="s">
        <v>86</v>
      </c>
      <c r="W404" s="2" t="s">
        <v>85</v>
      </c>
      <c r="X404" s="2" t="s">
        <v>84</v>
      </c>
      <c r="Y404" s="2" t="s">
        <v>83</v>
      </c>
      <c r="Z404" s="2" t="s">
        <v>82</v>
      </c>
      <c r="AA404" s="2" t="s">
        <v>81</v>
      </c>
      <c r="AB404" s="2" t="s">
        <v>80</v>
      </c>
      <c r="AC404" s="2" t="s">
        <v>79</v>
      </c>
      <c r="AD404" s="2" t="s">
        <v>78</v>
      </c>
      <c r="AE404" s="2" t="s">
        <v>77</v>
      </c>
      <c r="AF404" s="2" t="s">
        <v>76</v>
      </c>
      <c r="AG404" s="2" t="s">
        <v>75</v>
      </c>
      <c r="AH404" s="2" t="s">
        <v>74</v>
      </c>
      <c r="AI404" s="2" t="s">
        <v>73</v>
      </c>
      <c r="AJ404" s="2" t="s">
        <v>72</v>
      </c>
      <c r="AK404" s="2" t="s">
        <v>71</v>
      </c>
      <c r="AL404" s="2" t="s">
        <v>70</v>
      </c>
      <c r="AM404" s="2" t="s">
        <v>69</v>
      </c>
      <c r="AN404" s="2" t="s">
        <v>68</v>
      </c>
      <c r="AO404" s="2" t="s">
        <v>67</v>
      </c>
      <c r="AP404" s="2" t="s">
        <v>66</v>
      </c>
      <c r="AQ404" s="2" t="s">
        <v>65</v>
      </c>
      <c r="AR404" s="2" t="s">
        <v>64</v>
      </c>
      <c r="AS404" s="2" t="s">
        <v>63</v>
      </c>
      <c r="AT404" s="2" t="s">
        <v>62</v>
      </c>
      <c r="AU404" s="2" t="s">
        <v>61</v>
      </c>
      <c r="AV404" s="2" t="s">
        <v>60</v>
      </c>
      <c r="AW404" s="2" t="s">
        <v>59</v>
      </c>
      <c r="AX404" s="2" t="s">
        <v>58</v>
      </c>
      <c r="AY404" s="2" t="s">
        <v>57</v>
      </c>
      <c r="AZ404" s="2" t="s">
        <v>56</v>
      </c>
      <c r="BA404" s="2" t="s">
        <v>55</v>
      </c>
      <c r="BB404" s="2" t="s">
        <v>54</v>
      </c>
      <c r="BC404" s="2" t="s">
        <v>53</v>
      </c>
      <c r="BD404" s="2" t="s">
        <v>52</v>
      </c>
      <c r="BE404" s="2" t="s">
        <v>136</v>
      </c>
      <c r="BF404" s="2" t="s">
        <v>137</v>
      </c>
      <c r="BG404" s="2" t="s">
        <v>138</v>
      </c>
      <c r="BH404" s="2" t="s">
        <v>139</v>
      </c>
      <c r="BI404" s="2" t="s">
        <v>140</v>
      </c>
      <c r="BJ404" s="2" t="s">
        <v>141</v>
      </c>
      <c r="BK404" s="2" t="s">
        <v>142</v>
      </c>
      <c r="BL404" s="2" t="s">
        <v>143</v>
      </c>
      <c r="BM404" s="2" t="s">
        <v>144</v>
      </c>
      <c r="BN404" s="2" t="s">
        <v>145</v>
      </c>
      <c r="BO404" s="2" t="s">
        <v>146</v>
      </c>
      <c r="BP404" s="2" t="s">
        <v>147</v>
      </c>
      <c r="BQ404" s="2" t="s">
        <v>148</v>
      </c>
      <c r="BR404" s="2" t="s">
        <v>149</v>
      </c>
      <c r="BS404" s="2" t="s">
        <v>150</v>
      </c>
      <c r="BT404" s="2" t="s">
        <v>151</v>
      </c>
      <c r="BU404" s="2" t="s">
        <v>152</v>
      </c>
      <c r="BV404" s="2" t="s">
        <v>153</v>
      </c>
      <c r="BW404" s="2" t="s">
        <v>154</v>
      </c>
      <c r="BX404" s="2" t="s">
        <v>155</v>
      </c>
      <c r="BY404" s="2" t="s">
        <v>156</v>
      </c>
      <c r="BZ404" s="2" t="s">
        <v>157</v>
      </c>
      <c r="CA404" s="2" t="s">
        <v>158</v>
      </c>
      <c r="CB404" s="2" t="s">
        <v>159</v>
      </c>
      <c r="CC404" s="2" t="s">
        <v>160</v>
      </c>
      <c r="CD404" s="2" t="s">
        <v>161</v>
      </c>
      <c r="CE404" s="2" t="s">
        <v>162</v>
      </c>
      <c r="CF404" s="2" t="s">
        <v>163</v>
      </c>
      <c r="CG404" s="2" t="s">
        <v>164</v>
      </c>
      <c r="CH404" s="2" t="s">
        <v>165</v>
      </c>
      <c r="CI404" s="2" t="s">
        <v>166</v>
      </c>
      <c r="CJ404" s="2" t="s">
        <v>167</v>
      </c>
      <c r="CK404" s="2" t="s">
        <v>168</v>
      </c>
      <c r="CL404" s="2" t="s">
        <v>169</v>
      </c>
      <c r="CM404" s="2" t="s">
        <v>170</v>
      </c>
      <c r="CN404" s="2" t="s">
        <v>171</v>
      </c>
      <c r="CO404" s="2" t="s">
        <v>172</v>
      </c>
      <c r="CP404" s="2" t="s">
        <v>173</v>
      </c>
      <c r="CQ404" s="2" t="s">
        <v>174</v>
      </c>
      <c r="CR404" s="2" t="s">
        <v>175</v>
      </c>
      <c r="CS404" s="2" t="s">
        <v>176</v>
      </c>
      <c r="CT404" s="2" t="s">
        <v>177</v>
      </c>
      <c r="CU404" s="2" t="s">
        <v>178</v>
      </c>
      <c r="CV404" s="2" t="s">
        <v>179</v>
      </c>
      <c r="CW404" s="2" t="s">
        <v>180</v>
      </c>
      <c r="CX404" s="2" t="s">
        <v>181</v>
      </c>
      <c r="CY404" s="2" t="s">
        <v>182</v>
      </c>
      <c r="CZ404" s="2" t="s">
        <v>183</v>
      </c>
      <c r="DA404" s="2" t="s">
        <v>184</v>
      </c>
      <c r="DB404" s="2" t="s">
        <v>185</v>
      </c>
      <c r="DC404" s="2" t="s">
        <v>186</v>
      </c>
      <c r="DD404" s="2" t="s">
        <v>187</v>
      </c>
      <c r="DE404" s="2" t="s">
        <v>188</v>
      </c>
      <c r="DF404" s="2" t="s">
        <v>189</v>
      </c>
      <c r="DG404" s="2" t="s">
        <v>190</v>
      </c>
      <c r="DH404" s="2" t="s">
        <v>191</v>
      </c>
      <c r="DI404" s="2" t="s">
        <v>192</v>
      </c>
      <c r="DJ404" s="2" t="s">
        <v>193</v>
      </c>
      <c r="DK404" s="2" t="s">
        <v>194</v>
      </c>
      <c r="DL404" s="2" t="s">
        <v>195</v>
      </c>
      <c r="DM404" s="2" t="s">
        <v>196</v>
      </c>
      <c r="DN404" s="2" t="s">
        <v>197</v>
      </c>
      <c r="DO404" s="2" t="s">
        <v>198</v>
      </c>
      <c r="DP404" s="2" t="s">
        <v>199</v>
      </c>
      <c r="DQ404" s="2" t="s">
        <v>200</v>
      </c>
      <c r="DR404" s="2" t="s">
        <v>201</v>
      </c>
      <c r="DS404" s="2" t="s">
        <v>202</v>
      </c>
      <c r="DT404" s="2" t="s">
        <v>203</v>
      </c>
      <c r="DU404" s="2" t="s">
        <v>204</v>
      </c>
      <c r="DV404" s="2" t="s">
        <v>205</v>
      </c>
      <c r="DW404" s="2" t="s">
        <v>206</v>
      </c>
      <c r="DX404" s="2" t="s">
        <v>207</v>
      </c>
      <c r="DY404" s="2" t="s">
        <v>208</v>
      </c>
      <c r="DZ404" s="2" t="s">
        <v>209</v>
      </c>
      <c r="EA404" s="2" t="s">
        <v>210</v>
      </c>
      <c r="EB404" s="2" t="s">
        <v>211</v>
      </c>
      <c r="EC404" s="2" t="s">
        <v>212</v>
      </c>
      <c r="ED404" s="2" t="s">
        <v>213</v>
      </c>
      <c r="EE404" s="2" t="s">
        <v>214</v>
      </c>
      <c r="EF404" s="2" t="s">
        <v>215</v>
      </c>
      <c r="EG404" s="2" t="s">
        <v>216</v>
      </c>
      <c r="EH404" s="2" t="s">
        <v>217</v>
      </c>
      <c r="EI404" s="2" t="s">
        <v>218</v>
      </c>
      <c r="EJ404" s="2" t="s">
        <v>219</v>
      </c>
      <c r="EK404" s="2" t="s">
        <v>220</v>
      </c>
      <c r="EL404" s="2" t="s">
        <v>221</v>
      </c>
      <c r="EM404" s="2" t="s">
        <v>222</v>
      </c>
      <c r="EN404" s="2" t="s">
        <v>223</v>
      </c>
      <c r="EO404" s="2" t="s">
        <v>224</v>
      </c>
      <c r="EP404" s="2" t="s">
        <v>225</v>
      </c>
      <c r="EQ404" s="2" t="s">
        <v>226</v>
      </c>
      <c r="ER404" s="2" t="s">
        <v>227</v>
      </c>
      <c r="ES404" s="2" t="s">
        <v>228</v>
      </c>
      <c r="ET404" s="2" t="s">
        <v>229</v>
      </c>
      <c r="EU404" s="2" t="s">
        <v>230</v>
      </c>
      <c r="EV404" s="2" t="s">
        <v>231</v>
      </c>
      <c r="EW404" s="2" t="s">
        <v>232</v>
      </c>
      <c r="EX404" s="2" t="s">
        <v>233</v>
      </c>
      <c r="EY404" s="2" t="s">
        <v>234</v>
      </c>
      <c r="EZ404" s="2" t="s">
        <v>235</v>
      </c>
      <c r="FA404" s="2" t="s">
        <v>236</v>
      </c>
      <c r="FB404" s="2" t="s">
        <v>237</v>
      </c>
      <c r="FC404" s="2" t="s">
        <v>238</v>
      </c>
      <c r="FD404" s="2" t="s">
        <v>239</v>
      </c>
      <c r="FE404" s="2" t="s">
        <v>265</v>
      </c>
      <c r="FF404" s="2" t="s">
        <v>266</v>
      </c>
      <c r="FG404" s="2" t="s">
        <v>267</v>
      </c>
      <c r="FH404" s="2" t="s">
        <v>268</v>
      </c>
      <c r="FI404" s="2" t="s">
        <v>269</v>
      </c>
      <c r="FJ404" s="2" t="s">
        <v>270</v>
      </c>
      <c r="FK404" s="2" t="s">
        <v>271</v>
      </c>
      <c r="FL404" s="2" t="s">
        <v>272</v>
      </c>
      <c r="FM404" s="2" t="s">
        <v>273</v>
      </c>
      <c r="FN404" s="2" t="s">
        <v>274</v>
      </c>
      <c r="FO404" s="2" t="s">
        <v>275</v>
      </c>
      <c r="FP404" s="2" t="s">
        <v>276</v>
      </c>
      <c r="FQ404" s="2" t="s">
        <v>277</v>
      </c>
      <c r="FR404" s="2" t="s">
        <v>278</v>
      </c>
      <c r="FS404" s="2" t="s">
        <v>279</v>
      </c>
      <c r="FT404" s="2" t="s">
        <v>280</v>
      </c>
      <c r="FU404" s="2" t="s">
        <v>281</v>
      </c>
      <c r="FV404" s="2" t="s">
        <v>282</v>
      </c>
      <c r="FW404" s="2" t="s">
        <v>283</v>
      </c>
      <c r="FX404" s="2" t="s">
        <v>284</v>
      </c>
      <c r="FY404" s="2" t="s">
        <v>285</v>
      </c>
      <c r="FZ404" s="2" t="s">
        <v>286</v>
      </c>
      <c r="GA404" s="2" t="s">
        <v>287</v>
      </c>
      <c r="GB404" s="2" t="s">
        <v>288</v>
      </c>
      <c r="GC404" s="2" t="s">
        <v>289</v>
      </c>
      <c r="GD404" s="2" t="s">
        <v>290</v>
      </c>
      <c r="GE404" s="2" t="s">
        <v>291</v>
      </c>
      <c r="GF404" s="2" t="s">
        <v>292</v>
      </c>
      <c r="GG404" s="2" t="s">
        <v>293</v>
      </c>
      <c r="GH404" s="2" t="s">
        <v>294</v>
      </c>
      <c r="GI404" s="2" t="s">
        <v>255</v>
      </c>
      <c r="GJ404" s="2" t="s">
        <v>126</v>
      </c>
      <c r="GK404" s="2" t="s">
        <v>117</v>
      </c>
    </row>
    <row r="405" spans="1:198" ht="32.25" customHeight="1" x14ac:dyDescent="0.3">
      <c r="B405" s="3" t="s">
        <v>19</v>
      </c>
      <c r="C405" s="3" t="s">
        <v>5</v>
      </c>
      <c r="D405" s="60">
        <v>78</v>
      </c>
      <c r="E405" s="60">
        <v>204</v>
      </c>
      <c r="F405" s="60">
        <v>284</v>
      </c>
      <c r="G405" s="60">
        <v>297</v>
      </c>
      <c r="H405" s="60">
        <v>410</v>
      </c>
      <c r="I405" s="60">
        <v>241</v>
      </c>
      <c r="J405" s="60">
        <v>278</v>
      </c>
      <c r="K405" s="60">
        <v>273</v>
      </c>
      <c r="L405" s="60">
        <v>265</v>
      </c>
      <c r="M405" s="60">
        <v>263</v>
      </c>
      <c r="N405" s="60">
        <v>295</v>
      </c>
      <c r="O405" s="60">
        <v>146</v>
      </c>
      <c r="P405" s="60">
        <v>215</v>
      </c>
      <c r="Q405" s="60">
        <v>316</v>
      </c>
      <c r="R405" s="60">
        <v>235</v>
      </c>
      <c r="S405" s="60">
        <v>136</v>
      </c>
      <c r="T405" s="60">
        <v>213</v>
      </c>
      <c r="U405" s="60">
        <v>259</v>
      </c>
      <c r="V405" s="60">
        <v>222</v>
      </c>
      <c r="W405" s="60">
        <v>323</v>
      </c>
      <c r="X405" s="60">
        <v>469</v>
      </c>
      <c r="Y405" s="60">
        <v>594</v>
      </c>
      <c r="Z405" s="60">
        <v>536</v>
      </c>
      <c r="AA405" s="60">
        <v>416</v>
      </c>
      <c r="AB405" s="60">
        <v>537</v>
      </c>
      <c r="AC405" s="60">
        <v>758</v>
      </c>
      <c r="AD405" s="60">
        <v>612</v>
      </c>
      <c r="AE405" s="60">
        <v>461</v>
      </c>
      <c r="AF405" s="60">
        <v>412</v>
      </c>
      <c r="AG405" s="60">
        <v>365</v>
      </c>
      <c r="AH405" s="60">
        <v>386</v>
      </c>
      <c r="AI405" s="60">
        <v>339</v>
      </c>
      <c r="AJ405" s="60">
        <v>311</v>
      </c>
      <c r="AK405" s="60">
        <v>233</v>
      </c>
      <c r="AL405" s="60">
        <v>278</v>
      </c>
      <c r="AM405" s="60">
        <v>280</v>
      </c>
      <c r="AN405" s="60">
        <v>271</v>
      </c>
      <c r="AO405" s="60">
        <v>280</v>
      </c>
      <c r="AP405" s="60">
        <v>257</v>
      </c>
      <c r="AQ405" s="60">
        <v>338</v>
      </c>
      <c r="AR405" s="60">
        <v>263</v>
      </c>
      <c r="AS405" s="60">
        <v>271</v>
      </c>
      <c r="AT405" s="60">
        <v>200</v>
      </c>
      <c r="AU405" s="60">
        <v>323</v>
      </c>
      <c r="AV405" s="60">
        <v>297</v>
      </c>
      <c r="AW405" s="60">
        <v>188</v>
      </c>
      <c r="AX405" s="60">
        <v>146</v>
      </c>
      <c r="AY405" s="60">
        <v>210</v>
      </c>
      <c r="AZ405" s="60">
        <v>257</v>
      </c>
      <c r="BA405" s="60">
        <v>288</v>
      </c>
      <c r="BB405" s="60">
        <v>244</v>
      </c>
      <c r="BC405" s="60">
        <v>131</v>
      </c>
      <c r="BD405" s="60">
        <v>222</v>
      </c>
      <c r="BE405" s="60">
        <v>100</v>
      </c>
      <c r="BF405" s="60">
        <v>228</v>
      </c>
      <c r="BG405" s="60">
        <v>184</v>
      </c>
      <c r="BH405" s="60">
        <v>225</v>
      </c>
      <c r="BI405" s="60">
        <v>202</v>
      </c>
      <c r="BJ405" s="60">
        <v>264</v>
      </c>
      <c r="BK405" s="60">
        <v>218</v>
      </c>
      <c r="BL405" s="60">
        <v>212</v>
      </c>
      <c r="BM405" s="60">
        <v>234</v>
      </c>
      <c r="BN405" s="60">
        <v>185</v>
      </c>
      <c r="BO405" s="60">
        <v>229</v>
      </c>
      <c r="BP405" s="60">
        <v>203</v>
      </c>
      <c r="BQ405" s="60">
        <v>197</v>
      </c>
      <c r="BR405" s="60">
        <v>97</v>
      </c>
      <c r="BS405" s="60">
        <v>138</v>
      </c>
      <c r="BT405" s="60">
        <v>189</v>
      </c>
      <c r="BU405" s="60">
        <v>307</v>
      </c>
      <c r="BV405" s="60">
        <v>240</v>
      </c>
      <c r="BW405" s="60">
        <v>265</v>
      </c>
      <c r="BX405" s="60">
        <v>208</v>
      </c>
      <c r="BY405" s="60">
        <v>252</v>
      </c>
      <c r="BZ405" s="60">
        <v>313</v>
      </c>
      <c r="CA405" s="60">
        <v>273</v>
      </c>
      <c r="CB405" s="60">
        <v>296</v>
      </c>
      <c r="CC405" s="60">
        <v>299</v>
      </c>
      <c r="CD405" s="60">
        <v>457</v>
      </c>
      <c r="CE405" s="60">
        <v>236</v>
      </c>
      <c r="CF405" s="60">
        <v>447</v>
      </c>
      <c r="CG405" s="60">
        <v>241</v>
      </c>
      <c r="CH405" s="60">
        <v>176</v>
      </c>
      <c r="CI405" s="60">
        <v>181</v>
      </c>
      <c r="CJ405" s="60">
        <v>176</v>
      </c>
      <c r="CK405" s="60">
        <v>167</v>
      </c>
      <c r="CL405" s="60">
        <v>163</v>
      </c>
      <c r="CM405" s="60">
        <v>210</v>
      </c>
      <c r="CN405" s="60">
        <v>208</v>
      </c>
      <c r="CO405" s="60">
        <v>144</v>
      </c>
      <c r="CP405" s="60">
        <v>167</v>
      </c>
      <c r="CQ405" s="60">
        <v>148</v>
      </c>
      <c r="CR405" s="60">
        <v>167</v>
      </c>
      <c r="CS405" s="60">
        <v>185</v>
      </c>
      <c r="CT405" s="60">
        <v>167</v>
      </c>
      <c r="CU405" s="60">
        <v>159</v>
      </c>
      <c r="CV405" s="60">
        <v>107</v>
      </c>
      <c r="CW405" s="60">
        <v>131</v>
      </c>
      <c r="CX405" s="60">
        <v>194</v>
      </c>
      <c r="CY405" s="60">
        <v>210</v>
      </c>
      <c r="CZ405" s="60">
        <v>264</v>
      </c>
      <c r="DA405" s="60">
        <v>234</v>
      </c>
      <c r="DB405" s="60">
        <v>327</v>
      </c>
      <c r="DC405" s="60">
        <v>257</v>
      </c>
      <c r="DD405" s="60">
        <v>287</v>
      </c>
      <c r="DE405" s="60">
        <v>121</v>
      </c>
      <c r="DF405" s="60">
        <v>178</v>
      </c>
      <c r="DG405" s="60">
        <v>235</v>
      </c>
      <c r="DH405" s="60">
        <v>253</v>
      </c>
      <c r="DI405" s="60">
        <v>413</v>
      </c>
      <c r="DJ405" s="60">
        <v>381</v>
      </c>
      <c r="DK405" s="60">
        <v>298</v>
      </c>
      <c r="DL405" s="60">
        <v>314</v>
      </c>
      <c r="DM405" s="60">
        <v>215</v>
      </c>
      <c r="DN405" s="60">
        <v>368</v>
      </c>
      <c r="DO405" s="60">
        <v>449</v>
      </c>
      <c r="DP405" s="60">
        <v>419</v>
      </c>
      <c r="DQ405" s="60">
        <v>391</v>
      </c>
      <c r="DR405" s="60">
        <v>415</v>
      </c>
      <c r="DS405" s="60">
        <v>307</v>
      </c>
      <c r="DT405" s="60">
        <v>345</v>
      </c>
      <c r="DU405" s="60">
        <v>423</v>
      </c>
      <c r="DV405" s="60">
        <v>135</v>
      </c>
      <c r="DW405" s="60">
        <v>244</v>
      </c>
      <c r="DX405" s="60">
        <v>232</v>
      </c>
      <c r="DY405" s="60">
        <v>263</v>
      </c>
      <c r="DZ405" s="60">
        <v>502</v>
      </c>
      <c r="EA405" s="60">
        <v>337</v>
      </c>
      <c r="EB405" s="60">
        <v>200</v>
      </c>
      <c r="EC405" s="60">
        <v>227</v>
      </c>
      <c r="ED405" s="60">
        <v>254</v>
      </c>
      <c r="EE405" s="60">
        <v>182</v>
      </c>
      <c r="EF405" s="60">
        <v>218</v>
      </c>
      <c r="EG405" s="60">
        <v>174</v>
      </c>
      <c r="EH405" s="60">
        <v>149</v>
      </c>
      <c r="EI405" s="60">
        <v>158</v>
      </c>
      <c r="EJ405" s="60">
        <v>121</v>
      </c>
      <c r="EK405" s="60">
        <v>88</v>
      </c>
      <c r="EL405" s="60">
        <v>102</v>
      </c>
      <c r="EM405" s="60">
        <v>147</v>
      </c>
      <c r="EN405" s="60">
        <v>111</v>
      </c>
      <c r="EO405" s="60">
        <v>104</v>
      </c>
      <c r="EP405" s="60">
        <v>92</v>
      </c>
      <c r="EQ405" s="60">
        <v>126</v>
      </c>
      <c r="ER405" s="60">
        <v>98</v>
      </c>
      <c r="ES405" s="60">
        <v>116</v>
      </c>
      <c r="ET405" s="60">
        <v>104</v>
      </c>
      <c r="EU405" s="60">
        <v>117</v>
      </c>
      <c r="EV405" s="60">
        <v>78</v>
      </c>
      <c r="EW405" s="60">
        <v>72</v>
      </c>
      <c r="EX405" s="60">
        <v>99</v>
      </c>
      <c r="EY405" s="60">
        <v>94</v>
      </c>
      <c r="EZ405" s="60">
        <v>116</v>
      </c>
      <c r="FA405" s="60">
        <v>94</v>
      </c>
      <c r="FB405" s="60">
        <v>78</v>
      </c>
      <c r="FC405" s="60">
        <v>63</v>
      </c>
      <c r="FD405" s="60">
        <v>53</v>
      </c>
      <c r="FE405" s="60">
        <v>45</v>
      </c>
      <c r="FF405" s="60">
        <v>92</v>
      </c>
      <c r="FG405" s="60">
        <v>78</v>
      </c>
      <c r="FH405" s="60">
        <v>55</v>
      </c>
      <c r="FI405" s="60">
        <v>91</v>
      </c>
      <c r="FJ405" s="60">
        <v>67</v>
      </c>
      <c r="FK405" s="60">
        <v>69</v>
      </c>
      <c r="FL405" s="60">
        <v>53</v>
      </c>
      <c r="FM405" s="60">
        <v>73</v>
      </c>
      <c r="FN405" s="60">
        <v>75</v>
      </c>
      <c r="FO405" s="60">
        <v>75</v>
      </c>
      <c r="FP405" s="60">
        <v>56</v>
      </c>
      <c r="FQ405" s="60">
        <v>64</v>
      </c>
      <c r="FR405" s="60">
        <v>60</v>
      </c>
      <c r="FS405" s="60">
        <v>58</v>
      </c>
      <c r="FT405" s="60">
        <v>69</v>
      </c>
      <c r="FU405" s="60">
        <v>116</v>
      </c>
      <c r="FV405" s="60">
        <v>43</v>
      </c>
      <c r="FW405" s="60">
        <v>102</v>
      </c>
      <c r="FX405" s="60">
        <v>91</v>
      </c>
      <c r="FY405" s="60">
        <v>81</v>
      </c>
      <c r="FZ405" s="60">
        <v>100</v>
      </c>
      <c r="GA405" s="60">
        <v>67</v>
      </c>
      <c r="GB405" s="60">
        <v>93</v>
      </c>
      <c r="GC405" s="60">
        <v>79</v>
      </c>
      <c r="GD405" s="60">
        <v>118</v>
      </c>
      <c r="GE405" s="60">
        <v>90</v>
      </c>
      <c r="GF405" s="60">
        <v>74</v>
      </c>
      <c r="GG405" s="60">
        <v>63</v>
      </c>
      <c r="GH405" s="60">
        <v>48</v>
      </c>
      <c r="GI405" s="67">
        <f>SUM(FE405:GH405)</f>
        <v>2245</v>
      </c>
      <c r="GJ405" s="67">
        <f t="shared" ref="GJ405:GJ422" si="352">SUM(DE405:FD405)</f>
        <v>10873</v>
      </c>
      <c r="GK405" s="67">
        <f t="shared" ref="GK405:GK422" si="353">SUM(BE405:DD405)</f>
        <v>11368</v>
      </c>
    </row>
    <row r="406" spans="1:198" ht="32.25" customHeight="1" x14ac:dyDescent="0.3">
      <c r="B406" s="3" t="s">
        <v>20</v>
      </c>
      <c r="C406" s="3" t="s">
        <v>6</v>
      </c>
      <c r="D406" s="11" t="s">
        <v>14</v>
      </c>
      <c r="E406" s="60">
        <v>2</v>
      </c>
      <c r="F406" s="11" t="s">
        <v>14</v>
      </c>
      <c r="G406" s="11" t="s">
        <v>14</v>
      </c>
      <c r="H406" s="11" t="s">
        <v>14</v>
      </c>
      <c r="I406" s="11" t="s">
        <v>14</v>
      </c>
      <c r="J406" s="11" t="s">
        <v>14</v>
      </c>
      <c r="K406" s="11">
        <v>1</v>
      </c>
      <c r="L406" s="11" t="s">
        <v>14</v>
      </c>
      <c r="M406" s="11" t="s">
        <v>14</v>
      </c>
      <c r="N406" s="11" t="s">
        <v>14</v>
      </c>
      <c r="O406" s="11" t="s">
        <v>14</v>
      </c>
      <c r="P406" s="11" t="s">
        <v>14</v>
      </c>
      <c r="Q406" s="60">
        <v>1</v>
      </c>
      <c r="R406" s="60">
        <v>1</v>
      </c>
      <c r="S406" s="11" t="s">
        <v>14</v>
      </c>
      <c r="T406" s="11" t="s">
        <v>14</v>
      </c>
      <c r="U406" s="11" t="s">
        <v>14</v>
      </c>
      <c r="V406" s="11" t="s">
        <v>14</v>
      </c>
      <c r="W406" s="11" t="s">
        <v>14</v>
      </c>
      <c r="X406" s="60">
        <v>1</v>
      </c>
      <c r="Y406" s="11" t="s">
        <v>14</v>
      </c>
      <c r="Z406" s="11" t="s">
        <v>14</v>
      </c>
      <c r="AA406" s="11" t="s">
        <v>14</v>
      </c>
      <c r="AB406" s="11" t="s">
        <v>14</v>
      </c>
      <c r="AC406" s="11" t="s">
        <v>14</v>
      </c>
      <c r="AD406" s="11" t="s">
        <v>14</v>
      </c>
      <c r="AE406" s="11" t="s">
        <v>14</v>
      </c>
      <c r="AF406" s="11" t="s">
        <v>14</v>
      </c>
      <c r="AG406" s="11" t="s">
        <v>14</v>
      </c>
      <c r="AH406" s="11" t="s">
        <v>14</v>
      </c>
      <c r="AI406" s="11" t="s">
        <v>14</v>
      </c>
      <c r="AJ406" s="11" t="s">
        <v>14</v>
      </c>
      <c r="AK406" s="11" t="s">
        <v>14</v>
      </c>
      <c r="AL406" s="11" t="s">
        <v>14</v>
      </c>
      <c r="AM406" s="11" t="s">
        <v>14</v>
      </c>
      <c r="AN406" s="11" t="s">
        <v>14</v>
      </c>
      <c r="AO406" s="11" t="s">
        <v>14</v>
      </c>
      <c r="AP406" s="11" t="s">
        <v>14</v>
      </c>
      <c r="AQ406" s="11" t="s">
        <v>14</v>
      </c>
      <c r="AR406" s="60">
        <v>1</v>
      </c>
      <c r="AS406" s="11" t="s">
        <v>14</v>
      </c>
      <c r="AT406" s="11" t="s">
        <v>14</v>
      </c>
      <c r="AU406" s="11" t="s">
        <v>14</v>
      </c>
      <c r="AV406" s="60">
        <v>1</v>
      </c>
      <c r="AW406" s="11" t="s">
        <v>14</v>
      </c>
      <c r="AX406" s="11" t="s">
        <v>14</v>
      </c>
      <c r="AY406" s="11" t="s">
        <v>14</v>
      </c>
      <c r="AZ406" s="11" t="s">
        <v>14</v>
      </c>
      <c r="BA406" s="11" t="s">
        <v>14</v>
      </c>
      <c r="BB406" s="11" t="s">
        <v>14</v>
      </c>
      <c r="BC406" s="11" t="s">
        <v>14</v>
      </c>
      <c r="BD406" s="11" t="s">
        <v>14</v>
      </c>
      <c r="BE406" s="11" t="s">
        <v>14</v>
      </c>
      <c r="BF406" s="11" t="s">
        <v>14</v>
      </c>
      <c r="BG406" s="11" t="s">
        <v>14</v>
      </c>
      <c r="BH406" s="11" t="s">
        <v>14</v>
      </c>
      <c r="BI406" s="11" t="s">
        <v>14</v>
      </c>
      <c r="BJ406" s="60">
        <v>2</v>
      </c>
      <c r="BK406" s="11" t="s">
        <v>14</v>
      </c>
      <c r="BL406" s="11" t="s">
        <v>14</v>
      </c>
      <c r="BM406" s="60">
        <v>1</v>
      </c>
      <c r="BN406" s="11" t="s">
        <v>14</v>
      </c>
      <c r="BO406" s="11" t="s">
        <v>14</v>
      </c>
      <c r="BP406" s="11" t="s">
        <v>14</v>
      </c>
      <c r="BQ406" s="11" t="s">
        <v>14</v>
      </c>
      <c r="BR406" s="11" t="s">
        <v>14</v>
      </c>
      <c r="BS406" s="11" t="s">
        <v>14</v>
      </c>
      <c r="BT406" s="11" t="s">
        <v>14</v>
      </c>
      <c r="BU406" s="11" t="s">
        <v>14</v>
      </c>
      <c r="BV406" s="11" t="s">
        <v>14</v>
      </c>
      <c r="BW406" s="11" t="s">
        <v>14</v>
      </c>
      <c r="BX406" s="11" t="s">
        <v>14</v>
      </c>
      <c r="BY406" s="11" t="s">
        <v>14</v>
      </c>
      <c r="BZ406" s="11" t="s">
        <v>14</v>
      </c>
      <c r="CA406" s="11" t="s">
        <v>14</v>
      </c>
      <c r="CB406" s="11" t="s">
        <v>14</v>
      </c>
      <c r="CC406" s="11" t="s">
        <v>14</v>
      </c>
      <c r="CD406" s="11">
        <v>1</v>
      </c>
      <c r="CE406" s="11" t="s">
        <v>14</v>
      </c>
      <c r="CF406" s="11" t="s">
        <v>14</v>
      </c>
      <c r="CG406" s="11" t="s">
        <v>14</v>
      </c>
      <c r="CH406" s="11" t="s">
        <v>14</v>
      </c>
      <c r="CI406" s="11" t="s">
        <v>14</v>
      </c>
      <c r="CJ406" s="11" t="s">
        <v>14</v>
      </c>
      <c r="CK406" s="11" t="s">
        <v>14</v>
      </c>
      <c r="CL406" s="11" t="s">
        <v>14</v>
      </c>
      <c r="CM406" s="11" t="s">
        <v>14</v>
      </c>
      <c r="CN406" s="11" t="s">
        <v>14</v>
      </c>
      <c r="CO406" s="11" t="s">
        <v>14</v>
      </c>
      <c r="CP406" s="11" t="s">
        <v>14</v>
      </c>
      <c r="CQ406" s="11" t="s">
        <v>14</v>
      </c>
      <c r="CR406" s="11" t="s">
        <v>14</v>
      </c>
      <c r="CS406" s="11" t="s">
        <v>14</v>
      </c>
      <c r="CT406" s="11">
        <v>0</v>
      </c>
      <c r="CU406" s="11" t="s">
        <v>14</v>
      </c>
      <c r="CV406" s="11" t="s">
        <v>14</v>
      </c>
      <c r="CW406" s="11" t="s">
        <v>14</v>
      </c>
      <c r="CX406" s="11">
        <v>1</v>
      </c>
      <c r="CY406" s="11" t="s">
        <v>14</v>
      </c>
      <c r="CZ406" s="11" t="s">
        <v>14</v>
      </c>
      <c r="DA406" s="11" t="s">
        <v>14</v>
      </c>
      <c r="DB406" s="11" t="s">
        <v>14</v>
      </c>
      <c r="DC406" s="11" t="s">
        <v>14</v>
      </c>
      <c r="DD406" s="11" t="s">
        <v>14</v>
      </c>
      <c r="DE406" s="11" t="s">
        <v>14</v>
      </c>
      <c r="DF406" s="11" t="s">
        <v>14</v>
      </c>
      <c r="DG406" s="11" t="s">
        <v>14</v>
      </c>
      <c r="DH406" s="11" t="s">
        <v>14</v>
      </c>
      <c r="DI406" s="11" t="s">
        <v>14</v>
      </c>
      <c r="DJ406" s="11" t="s">
        <v>14</v>
      </c>
      <c r="DK406" s="11">
        <v>0</v>
      </c>
      <c r="DL406" s="11" t="s">
        <v>14</v>
      </c>
      <c r="DM406" s="11" t="s">
        <v>14</v>
      </c>
      <c r="DN406" s="11">
        <v>1</v>
      </c>
      <c r="DO406" s="11" t="s">
        <v>14</v>
      </c>
      <c r="DP406" s="11">
        <v>1</v>
      </c>
      <c r="DQ406" s="11" t="s">
        <v>14</v>
      </c>
      <c r="DR406" s="11">
        <v>2</v>
      </c>
      <c r="DS406" s="11">
        <v>1</v>
      </c>
      <c r="DT406" s="11">
        <v>0</v>
      </c>
      <c r="DU406" s="11" t="s">
        <v>14</v>
      </c>
      <c r="DV406" s="11" t="s">
        <v>14</v>
      </c>
      <c r="DW406" s="11" t="s">
        <v>14</v>
      </c>
      <c r="DX406" s="11" t="s">
        <v>14</v>
      </c>
      <c r="DY406" s="11">
        <v>1</v>
      </c>
      <c r="DZ406" s="11">
        <v>4</v>
      </c>
      <c r="EA406" s="11" t="s">
        <v>14</v>
      </c>
      <c r="EB406" s="11">
        <v>1</v>
      </c>
      <c r="EC406" s="11">
        <v>1</v>
      </c>
      <c r="ED406" s="11">
        <v>2</v>
      </c>
      <c r="EE406" s="11" t="s">
        <v>14</v>
      </c>
      <c r="EF406" s="11" t="s">
        <v>14</v>
      </c>
      <c r="EG406" s="11" t="s">
        <v>14</v>
      </c>
      <c r="EH406" s="11" t="s">
        <v>14</v>
      </c>
      <c r="EI406" s="11" t="s">
        <v>14</v>
      </c>
      <c r="EJ406" s="11">
        <v>1</v>
      </c>
      <c r="EK406" s="11" t="s">
        <v>14</v>
      </c>
      <c r="EL406" s="11" t="s">
        <v>14</v>
      </c>
      <c r="EM406" s="11" t="s">
        <v>14</v>
      </c>
      <c r="EN406" s="11" t="s">
        <v>14</v>
      </c>
      <c r="EO406" s="11" t="s">
        <v>14</v>
      </c>
      <c r="EP406" s="11" t="s">
        <v>14</v>
      </c>
      <c r="EQ406" s="11" t="s">
        <v>14</v>
      </c>
      <c r="ER406" s="11" t="s">
        <v>14</v>
      </c>
      <c r="ES406" s="11" t="s">
        <v>14</v>
      </c>
      <c r="ET406" s="11">
        <v>0</v>
      </c>
      <c r="EU406" s="11" t="s">
        <v>14</v>
      </c>
      <c r="EV406" s="11" t="s">
        <v>14</v>
      </c>
      <c r="EW406" s="11" t="s">
        <v>14</v>
      </c>
      <c r="EX406" s="11" t="s">
        <v>14</v>
      </c>
      <c r="EY406" s="11" t="s">
        <v>14</v>
      </c>
      <c r="EZ406" s="11" t="s">
        <v>14</v>
      </c>
      <c r="FA406" s="11" t="s">
        <v>14</v>
      </c>
      <c r="FB406" s="11" t="s">
        <v>14</v>
      </c>
      <c r="FC406" s="11" t="s">
        <v>14</v>
      </c>
      <c r="FD406" s="11" t="s">
        <v>14</v>
      </c>
      <c r="FE406" s="11" t="s">
        <v>14</v>
      </c>
      <c r="FF406" s="11" t="s">
        <v>14</v>
      </c>
      <c r="FG406" s="11" t="s">
        <v>14</v>
      </c>
      <c r="FH406" s="11" t="s">
        <v>14</v>
      </c>
      <c r="FI406" s="11" t="s">
        <v>14</v>
      </c>
      <c r="FJ406" s="60">
        <v>0</v>
      </c>
      <c r="FK406" s="60">
        <v>0</v>
      </c>
      <c r="FL406" s="60">
        <v>0</v>
      </c>
      <c r="FM406" s="60">
        <v>0</v>
      </c>
      <c r="FN406" s="60">
        <v>0</v>
      </c>
      <c r="FO406" s="60">
        <v>0</v>
      </c>
      <c r="FP406" s="60">
        <v>0</v>
      </c>
      <c r="FQ406" s="60">
        <v>0</v>
      </c>
      <c r="FR406" s="60">
        <v>1</v>
      </c>
      <c r="FS406" s="60">
        <v>0</v>
      </c>
      <c r="FT406" s="60">
        <v>0</v>
      </c>
      <c r="FU406" s="60">
        <v>0</v>
      </c>
      <c r="FV406" s="60">
        <v>0</v>
      </c>
      <c r="FW406" s="60">
        <v>0</v>
      </c>
      <c r="FX406" s="60">
        <v>0</v>
      </c>
      <c r="FY406" s="60">
        <v>1</v>
      </c>
      <c r="FZ406" s="60">
        <v>0</v>
      </c>
      <c r="GA406" s="60">
        <v>0</v>
      </c>
      <c r="GB406" s="60">
        <v>0</v>
      </c>
      <c r="GC406" s="60">
        <v>0</v>
      </c>
      <c r="GD406" s="60">
        <v>0</v>
      </c>
      <c r="GE406" s="60">
        <v>0</v>
      </c>
      <c r="GF406" s="60">
        <v>0</v>
      </c>
      <c r="GG406" s="60">
        <v>0</v>
      </c>
      <c r="GH406" s="60">
        <v>0</v>
      </c>
      <c r="GI406" s="67">
        <f t="shared" ref="GI406:GI422" si="354">SUM(FE406:GH406)</f>
        <v>2</v>
      </c>
      <c r="GJ406" s="67">
        <f t="shared" si="352"/>
        <v>15</v>
      </c>
      <c r="GK406" s="67">
        <f t="shared" si="353"/>
        <v>5</v>
      </c>
    </row>
    <row r="407" spans="1:198" ht="32.25" customHeight="1" x14ac:dyDescent="0.3">
      <c r="B407" s="3" t="s">
        <v>7</v>
      </c>
      <c r="C407" s="3" t="s">
        <v>8</v>
      </c>
      <c r="D407" s="60">
        <v>4</v>
      </c>
      <c r="E407" s="60">
        <v>2</v>
      </c>
      <c r="F407" s="60">
        <v>2</v>
      </c>
      <c r="G407" s="60">
        <v>1</v>
      </c>
      <c r="H407" s="60">
        <v>2</v>
      </c>
      <c r="I407" s="60">
        <v>3</v>
      </c>
      <c r="J407" s="60">
        <v>2</v>
      </c>
      <c r="K407" s="60">
        <v>3</v>
      </c>
      <c r="L407" s="60">
        <v>7</v>
      </c>
      <c r="M407" s="60">
        <v>19</v>
      </c>
      <c r="N407" s="60">
        <v>3</v>
      </c>
      <c r="O407" s="60">
        <v>1</v>
      </c>
      <c r="P407" s="60">
        <v>5</v>
      </c>
      <c r="Q407" s="60">
        <v>10</v>
      </c>
      <c r="R407" s="60">
        <v>1</v>
      </c>
      <c r="S407" s="11" t="s">
        <v>14</v>
      </c>
      <c r="T407" s="60">
        <v>2</v>
      </c>
      <c r="U407" s="60">
        <v>8</v>
      </c>
      <c r="V407" s="60">
        <v>2</v>
      </c>
      <c r="W407" s="60">
        <v>3</v>
      </c>
      <c r="X407" s="60">
        <v>6</v>
      </c>
      <c r="Y407" s="60">
        <v>26</v>
      </c>
      <c r="Z407" s="60">
        <v>6</v>
      </c>
      <c r="AA407" s="60">
        <v>6</v>
      </c>
      <c r="AB407" s="60">
        <v>6</v>
      </c>
      <c r="AC407" s="60">
        <v>12</v>
      </c>
      <c r="AD407" s="60">
        <v>14</v>
      </c>
      <c r="AE407" s="60">
        <v>6</v>
      </c>
      <c r="AF407" s="60">
        <v>12</v>
      </c>
      <c r="AG407" s="60">
        <v>14</v>
      </c>
      <c r="AH407" s="60">
        <v>29</v>
      </c>
      <c r="AI407" s="60">
        <v>17</v>
      </c>
      <c r="AJ407" s="60">
        <v>20</v>
      </c>
      <c r="AK407" s="60">
        <v>20</v>
      </c>
      <c r="AL407" s="60">
        <v>47</v>
      </c>
      <c r="AM407" s="60">
        <v>35</v>
      </c>
      <c r="AN407" s="60">
        <v>46</v>
      </c>
      <c r="AO407" s="60">
        <v>58</v>
      </c>
      <c r="AP407" s="60">
        <v>77</v>
      </c>
      <c r="AQ407" s="60">
        <v>48</v>
      </c>
      <c r="AR407" s="60">
        <v>24</v>
      </c>
      <c r="AS407" s="60">
        <v>44</v>
      </c>
      <c r="AT407" s="60">
        <v>14</v>
      </c>
      <c r="AU407" s="60">
        <v>36</v>
      </c>
      <c r="AV407" s="60">
        <v>47</v>
      </c>
      <c r="AW407" s="60">
        <v>11</v>
      </c>
      <c r="AX407" s="60">
        <v>31</v>
      </c>
      <c r="AY407" s="60">
        <v>15</v>
      </c>
      <c r="AZ407" s="60">
        <v>14</v>
      </c>
      <c r="BA407" s="60">
        <v>9</v>
      </c>
      <c r="BB407" s="60">
        <v>17</v>
      </c>
      <c r="BC407" s="60">
        <v>1</v>
      </c>
      <c r="BD407" s="60">
        <v>26</v>
      </c>
      <c r="BE407" s="60">
        <v>11</v>
      </c>
      <c r="BF407" s="60">
        <v>10</v>
      </c>
      <c r="BG407" s="60">
        <v>16</v>
      </c>
      <c r="BH407" s="60">
        <v>15</v>
      </c>
      <c r="BI407" s="60">
        <v>6</v>
      </c>
      <c r="BJ407" s="60">
        <v>6</v>
      </c>
      <c r="BK407" s="60">
        <v>29</v>
      </c>
      <c r="BL407" s="60">
        <v>11</v>
      </c>
      <c r="BM407" s="60">
        <v>16</v>
      </c>
      <c r="BN407" s="60">
        <v>2</v>
      </c>
      <c r="BO407" s="60">
        <v>9</v>
      </c>
      <c r="BP407" s="60">
        <v>8</v>
      </c>
      <c r="BQ407" s="60">
        <v>12</v>
      </c>
      <c r="BR407" s="60">
        <v>2</v>
      </c>
      <c r="BS407" s="60">
        <v>22</v>
      </c>
      <c r="BT407" s="60">
        <v>64</v>
      </c>
      <c r="BU407" s="60">
        <v>151</v>
      </c>
      <c r="BV407" s="60">
        <v>52</v>
      </c>
      <c r="BW407" s="60">
        <v>88</v>
      </c>
      <c r="BX407" s="60">
        <v>137</v>
      </c>
      <c r="BY407" s="60">
        <v>131</v>
      </c>
      <c r="BZ407" s="60">
        <v>121</v>
      </c>
      <c r="CA407" s="60">
        <v>46</v>
      </c>
      <c r="CB407" s="60">
        <v>36</v>
      </c>
      <c r="CC407" s="60">
        <v>41</v>
      </c>
      <c r="CD407" s="60">
        <v>108</v>
      </c>
      <c r="CE407" s="60">
        <v>7</v>
      </c>
      <c r="CF407" s="60">
        <v>27</v>
      </c>
      <c r="CG407" s="60">
        <v>8</v>
      </c>
      <c r="CH407" s="60">
        <v>42</v>
      </c>
      <c r="CI407" s="60">
        <v>11</v>
      </c>
      <c r="CJ407" s="60">
        <v>12</v>
      </c>
      <c r="CK407" s="60">
        <v>21</v>
      </c>
      <c r="CL407" s="60">
        <v>8</v>
      </c>
      <c r="CM407" s="60">
        <v>29</v>
      </c>
      <c r="CN407" s="60">
        <v>12</v>
      </c>
      <c r="CO407" s="60">
        <v>9</v>
      </c>
      <c r="CP407" s="60">
        <v>19</v>
      </c>
      <c r="CQ407" s="60">
        <v>31</v>
      </c>
      <c r="CR407" s="60">
        <v>27</v>
      </c>
      <c r="CS407" s="60">
        <v>23</v>
      </c>
      <c r="CT407" s="60">
        <v>26</v>
      </c>
      <c r="CU407" s="60">
        <v>45</v>
      </c>
      <c r="CV407" s="60">
        <v>7</v>
      </c>
      <c r="CW407" s="60">
        <v>9</v>
      </c>
      <c r="CX407" s="60">
        <v>22</v>
      </c>
      <c r="CY407" s="60">
        <v>41</v>
      </c>
      <c r="CZ407" s="60">
        <v>65</v>
      </c>
      <c r="DA407" s="60">
        <v>14</v>
      </c>
      <c r="DB407" s="60">
        <v>41</v>
      </c>
      <c r="DC407" s="60">
        <v>25</v>
      </c>
      <c r="DD407" s="60">
        <v>51</v>
      </c>
      <c r="DE407" s="60">
        <v>15</v>
      </c>
      <c r="DF407" s="60">
        <v>11</v>
      </c>
      <c r="DG407" s="60">
        <v>12</v>
      </c>
      <c r="DH407" s="60">
        <v>30</v>
      </c>
      <c r="DI407" s="60">
        <v>14</v>
      </c>
      <c r="DJ407" s="60">
        <v>34</v>
      </c>
      <c r="DK407" s="60">
        <v>42</v>
      </c>
      <c r="DL407" s="60">
        <v>19</v>
      </c>
      <c r="DM407" s="60">
        <v>14</v>
      </c>
      <c r="DN407" s="60">
        <v>22</v>
      </c>
      <c r="DO407" s="60">
        <v>20</v>
      </c>
      <c r="DP407" s="60">
        <v>19</v>
      </c>
      <c r="DQ407" s="60">
        <v>28</v>
      </c>
      <c r="DR407" s="60">
        <v>19</v>
      </c>
      <c r="DS407" s="60">
        <v>15</v>
      </c>
      <c r="DT407" s="60">
        <v>34</v>
      </c>
      <c r="DU407" s="60">
        <v>29</v>
      </c>
      <c r="DV407" s="60">
        <v>11</v>
      </c>
      <c r="DW407" s="60">
        <v>26</v>
      </c>
      <c r="DX407" s="60">
        <v>19</v>
      </c>
      <c r="DY407" s="60">
        <v>29</v>
      </c>
      <c r="DZ407" s="60">
        <v>23</v>
      </c>
      <c r="EA407" s="60">
        <v>20</v>
      </c>
      <c r="EB407" s="60">
        <v>4</v>
      </c>
      <c r="EC407" s="60">
        <v>20</v>
      </c>
      <c r="ED407" s="60">
        <v>55</v>
      </c>
      <c r="EE407" s="60">
        <v>14</v>
      </c>
      <c r="EF407" s="60">
        <v>30</v>
      </c>
      <c r="EG407" s="60">
        <v>9</v>
      </c>
      <c r="EH407" s="60">
        <v>9</v>
      </c>
      <c r="EI407" s="60">
        <v>14</v>
      </c>
      <c r="EJ407" s="60">
        <v>6</v>
      </c>
      <c r="EK407" s="60">
        <v>16</v>
      </c>
      <c r="EL407" s="60">
        <v>13</v>
      </c>
      <c r="EM407" s="60">
        <v>15</v>
      </c>
      <c r="EN407" s="60">
        <v>13</v>
      </c>
      <c r="EO407" s="60">
        <v>3</v>
      </c>
      <c r="EP407" s="60">
        <v>4</v>
      </c>
      <c r="EQ407" s="60">
        <v>55</v>
      </c>
      <c r="ER407" s="60">
        <v>3</v>
      </c>
      <c r="ES407" s="60">
        <v>16</v>
      </c>
      <c r="ET407" s="60">
        <v>28</v>
      </c>
      <c r="EU407" s="60">
        <v>18</v>
      </c>
      <c r="EV407" s="60">
        <v>35</v>
      </c>
      <c r="EW407" s="60">
        <v>11</v>
      </c>
      <c r="EX407" s="60">
        <v>17</v>
      </c>
      <c r="EY407" s="60">
        <v>19</v>
      </c>
      <c r="EZ407" s="60">
        <v>14</v>
      </c>
      <c r="FA407" s="60">
        <v>9</v>
      </c>
      <c r="FB407" s="60">
        <v>14</v>
      </c>
      <c r="FC407" s="60">
        <v>9</v>
      </c>
      <c r="FD407" s="60">
        <v>14</v>
      </c>
      <c r="FE407" s="60">
        <v>38</v>
      </c>
      <c r="FF407" s="60">
        <v>14</v>
      </c>
      <c r="FG407" s="60">
        <v>8</v>
      </c>
      <c r="FH407" s="60">
        <v>10</v>
      </c>
      <c r="FI407" s="60">
        <v>32</v>
      </c>
      <c r="FJ407" s="60">
        <v>9</v>
      </c>
      <c r="FK407" s="60">
        <v>43</v>
      </c>
      <c r="FL407" s="60">
        <v>18</v>
      </c>
      <c r="FM407" s="60">
        <v>25</v>
      </c>
      <c r="FN407" s="60">
        <v>7</v>
      </c>
      <c r="FO407" s="60">
        <v>16</v>
      </c>
      <c r="FP407" s="60">
        <v>7</v>
      </c>
      <c r="FQ407" s="60">
        <v>60</v>
      </c>
      <c r="FR407" s="60">
        <v>0</v>
      </c>
      <c r="FS407" s="60">
        <v>6</v>
      </c>
      <c r="FT407" s="60">
        <v>9</v>
      </c>
      <c r="FU407" s="60">
        <v>21</v>
      </c>
      <c r="FV407" s="60">
        <v>14</v>
      </c>
      <c r="FW407" s="60">
        <v>14</v>
      </c>
      <c r="FX407" s="60">
        <v>13</v>
      </c>
      <c r="FY407" s="60">
        <v>10</v>
      </c>
      <c r="FZ407" s="60">
        <v>17</v>
      </c>
      <c r="GA407" s="60">
        <v>7</v>
      </c>
      <c r="GB407" s="60">
        <v>9</v>
      </c>
      <c r="GC407" s="60">
        <v>8</v>
      </c>
      <c r="GD407" s="60">
        <v>16</v>
      </c>
      <c r="GE407" s="60">
        <v>11</v>
      </c>
      <c r="GF407" s="60">
        <v>6</v>
      </c>
      <c r="GG407" s="60">
        <v>2</v>
      </c>
      <c r="GH407" s="60">
        <v>3</v>
      </c>
      <c r="GI407" s="67">
        <f t="shared" si="354"/>
        <v>453</v>
      </c>
      <c r="GJ407" s="67">
        <f t="shared" si="352"/>
        <v>992</v>
      </c>
      <c r="GK407" s="67">
        <f t="shared" si="353"/>
        <v>1782</v>
      </c>
    </row>
    <row r="408" spans="1:198" ht="32.25" customHeight="1" x14ac:dyDescent="0.3">
      <c r="B408" s="3" t="s">
        <v>34</v>
      </c>
      <c r="C408" s="3" t="s">
        <v>35</v>
      </c>
      <c r="D408" s="60">
        <v>0</v>
      </c>
      <c r="E408" s="60">
        <v>3</v>
      </c>
      <c r="F408" s="11" t="s">
        <v>14</v>
      </c>
      <c r="G408" s="60">
        <v>25</v>
      </c>
      <c r="H408" s="11"/>
      <c r="I408" s="60">
        <v>2</v>
      </c>
      <c r="J408" s="62">
        <v>14</v>
      </c>
      <c r="K408" s="60">
        <v>6</v>
      </c>
      <c r="L408" s="60">
        <v>38</v>
      </c>
      <c r="M408" s="60">
        <v>18</v>
      </c>
      <c r="N408" s="62">
        <v>2</v>
      </c>
      <c r="O408" s="62">
        <v>1</v>
      </c>
      <c r="P408" s="11" t="s">
        <v>14</v>
      </c>
      <c r="Q408" s="11" t="s">
        <v>14</v>
      </c>
      <c r="R408" s="11" t="s">
        <v>14</v>
      </c>
      <c r="S408" s="11" t="s">
        <v>14</v>
      </c>
      <c r="T408" s="11" t="s">
        <v>14</v>
      </c>
      <c r="U408" s="60">
        <v>0</v>
      </c>
      <c r="V408" s="60">
        <v>5</v>
      </c>
      <c r="W408" s="60">
        <v>5</v>
      </c>
      <c r="X408" s="60">
        <v>8</v>
      </c>
      <c r="Y408" s="60">
        <v>1</v>
      </c>
      <c r="Z408" s="60">
        <v>3</v>
      </c>
      <c r="AA408" s="60">
        <v>3</v>
      </c>
      <c r="AB408" s="11" t="s">
        <v>14</v>
      </c>
      <c r="AC408" s="11" t="s">
        <v>14</v>
      </c>
      <c r="AD408" s="60">
        <v>4</v>
      </c>
      <c r="AE408" s="11" t="s">
        <v>14</v>
      </c>
      <c r="AF408" s="60">
        <v>1</v>
      </c>
      <c r="AG408" s="60">
        <v>1</v>
      </c>
      <c r="AH408" s="60">
        <v>4</v>
      </c>
      <c r="AI408" s="60">
        <v>2</v>
      </c>
      <c r="AJ408" s="11" t="s">
        <v>14</v>
      </c>
      <c r="AK408" s="11" t="s">
        <v>14</v>
      </c>
      <c r="AL408" s="11" t="s">
        <v>14</v>
      </c>
      <c r="AM408" s="11" t="s">
        <v>14</v>
      </c>
      <c r="AN408" s="11" t="s">
        <v>14</v>
      </c>
      <c r="AO408" s="60">
        <v>5</v>
      </c>
      <c r="AP408" s="11" t="s">
        <v>14</v>
      </c>
      <c r="AQ408" s="11" t="s">
        <v>14</v>
      </c>
      <c r="AR408" s="11" t="s">
        <v>14</v>
      </c>
      <c r="AS408" s="60">
        <v>1</v>
      </c>
      <c r="AT408" s="60">
        <v>0</v>
      </c>
      <c r="AU408" s="11" t="s">
        <v>14</v>
      </c>
      <c r="AV408" s="11" t="s">
        <v>14</v>
      </c>
      <c r="AW408" s="11" t="s">
        <v>14</v>
      </c>
      <c r="AX408" s="60">
        <v>1</v>
      </c>
      <c r="AY408" s="60">
        <v>0</v>
      </c>
      <c r="AZ408" s="60">
        <v>1</v>
      </c>
      <c r="BA408" s="11" t="s">
        <v>14</v>
      </c>
      <c r="BB408" s="11" t="s">
        <v>14</v>
      </c>
      <c r="BC408" s="11" t="s">
        <v>14</v>
      </c>
      <c r="BD408" s="11" t="s">
        <v>14</v>
      </c>
      <c r="BE408" s="11" t="s">
        <v>14</v>
      </c>
      <c r="BF408" s="11" t="s">
        <v>14</v>
      </c>
      <c r="BG408" s="11" t="s">
        <v>14</v>
      </c>
      <c r="BH408" s="11" t="s">
        <v>14</v>
      </c>
      <c r="BI408" s="60">
        <v>5</v>
      </c>
      <c r="BJ408" s="11" t="s">
        <v>14</v>
      </c>
      <c r="BK408" s="11" t="s">
        <v>14</v>
      </c>
      <c r="BL408" s="11" t="s">
        <v>14</v>
      </c>
      <c r="BM408" s="11" t="s">
        <v>14</v>
      </c>
      <c r="BN408" s="11" t="s">
        <v>14</v>
      </c>
      <c r="BO408" s="11" t="s">
        <v>14</v>
      </c>
      <c r="BP408" s="11">
        <v>0</v>
      </c>
      <c r="BQ408" s="11" t="s">
        <v>14</v>
      </c>
      <c r="BR408" s="11" t="s">
        <v>14</v>
      </c>
      <c r="BS408" s="11">
        <v>0</v>
      </c>
      <c r="BT408" s="11">
        <v>0</v>
      </c>
      <c r="BU408" s="11" t="s">
        <v>14</v>
      </c>
      <c r="BV408" s="11" t="s">
        <v>14</v>
      </c>
      <c r="BW408" s="11">
        <v>1</v>
      </c>
      <c r="BX408" s="11">
        <v>1</v>
      </c>
      <c r="BY408" s="11">
        <v>3</v>
      </c>
      <c r="BZ408" s="11">
        <v>0</v>
      </c>
      <c r="CA408" s="11">
        <v>5</v>
      </c>
      <c r="CB408" s="11" t="s">
        <v>14</v>
      </c>
      <c r="CC408" s="11">
        <v>4</v>
      </c>
      <c r="CD408" s="11">
        <v>1</v>
      </c>
      <c r="CE408" s="11">
        <v>0</v>
      </c>
      <c r="CF408" s="11">
        <v>0</v>
      </c>
      <c r="CG408" s="11" t="s">
        <v>14</v>
      </c>
      <c r="CH408" s="11">
        <v>3</v>
      </c>
      <c r="CI408" s="11">
        <v>0</v>
      </c>
      <c r="CJ408" s="11" t="s">
        <v>14</v>
      </c>
      <c r="CK408" s="11" t="s">
        <v>14</v>
      </c>
      <c r="CL408" s="11" t="s">
        <v>14</v>
      </c>
      <c r="CM408" s="11">
        <v>2</v>
      </c>
      <c r="CN408" s="11" t="s">
        <v>14</v>
      </c>
      <c r="CO408" s="11">
        <v>2</v>
      </c>
      <c r="CP408" s="11">
        <v>1</v>
      </c>
      <c r="CQ408" s="11" t="s">
        <v>14</v>
      </c>
      <c r="CR408" s="11">
        <v>2</v>
      </c>
      <c r="CS408" s="11">
        <v>1</v>
      </c>
      <c r="CT408" s="11">
        <v>4</v>
      </c>
      <c r="CU408" s="11" t="s">
        <v>14</v>
      </c>
      <c r="CV408" s="11">
        <v>0</v>
      </c>
      <c r="CW408" s="11" t="s">
        <v>14</v>
      </c>
      <c r="CX408" s="11">
        <v>3</v>
      </c>
      <c r="CY408" s="11">
        <v>3</v>
      </c>
      <c r="CZ408" s="11">
        <v>1</v>
      </c>
      <c r="DA408" s="11">
        <v>2</v>
      </c>
      <c r="DB408" s="11">
        <v>8</v>
      </c>
      <c r="DC408" s="11" t="s">
        <v>14</v>
      </c>
      <c r="DD408" s="11" t="s">
        <v>14</v>
      </c>
      <c r="DE408" s="11">
        <v>0</v>
      </c>
      <c r="DF408" s="11">
        <v>1</v>
      </c>
      <c r="DG408" s="11" t="s">
        <v>14</v>
      </c>
      <c r="DH408" s="11">
        <v>1</v>
      </c>
      <c r="DI408" s="11">
        <v>4</v>
      </c>
      <c r="DJ408" s="11">
        <v>2</v>
      </c>
      <c r="DK408" s="11">
        <v>1</v>
      </c>
      <c r="DL408" s="11">
        <v>2</v>
      </c>
      <c r="DM408" s="11">
        <v>1</v>
      </c>
      <c r="DN408" s="11">
        <v>4</v>
      </c>
      <c r="DO408" s="11" t="s">
        <v>14</v>
      </c>
      <c r="DP408" s="11">
        <v>1</v>
      </c>
      <c r="DQ408" s="11">
        <v>2</v>
      </c>
      <c r="DR408" s="11">
        <v>0</v>
      </c>
      <c r="DS408" s="11">
        <v>2</v>
      </c>
      <c r="DT408" s="11">
        <v>3</v>
      </c>
      <c r="DU408" s="11">
        <v>4</v>
      </c>
      <c r="DV408" s="11">
        <v>3</v>
      </c>
      <c r="DW408" s="11">
        <v>0</v>
      </c>
      <c r="DX408" s="11">
        <v>1</v>
      </c>
      <c r="DY408" s="11">
        <v>3</v>
      </c>
      <c r="DZ408" s="11" t="s">
        <v>14</v>
      </c>
      <c r="EA408" s="11" t="s">
        <v>14</v>
      </c>
      <c r="EB408" s="11" t="s">
        <v>14</v>
      </c>
      <c r="EC408" s="11" t="s">
        <v>14</v>
      </c>
      <c r="ED408" s="11">
        <v>1</v>
      </c>
      <c r="EE408" s="11" t="s">
        <v>14</v>
      </c>
      <c r="EF408" s="11" t="s">
        <v>14</v>
      </c>
      <c r="EG408" s="11" t="s">
        <v>14</v>
      </c>
      <c r="EH408" s="11">
        <v>1</v>
      </c>
      <c r="EI408" s="11">
        <v>1</v>
      </c>
      <c r="EJ408" s="11">
        <v>0</v>
      </c>
      <c r="EK408" s="11" t="s">
        <v>14</v>
      </c>
      <c r="EL408" s="11">
        <v>0</v>
      </c>
      <c r="EM408" s="11">
        <v>0</v>
      </c>
      <c r="EN408" s="11" t="s">
        <v>14</v>
      </c>
      <c r="EO408" s="11" t="s">
        <v>14</v>
      </c>
      <c r="EP408" s="11" t="s">
        <v>14</v>
      </c>
      <c r="EQ408" s="11" t="s">
        <v>14</v>
      </c>
      <c r="ER408" s="11">
        <v>1</v>
      </c>
      <c r="ES408" s="11">
        <v>1</v>
      </c>
      <c r="ET408" s="11" t="s">
        <v>14</v>
      </c>
      <c r="EU408" s="11" t="s">
        <v>14</v>
      </c>
      <c r="EV408" s="11" t="s">
        <v>14</v>
      </c>
      <c r="EW408" s="11" t="s">
        <v>14</v>
      </c>
      <c r="EX408" s="11" t="s">
        <v>14</v>
      </c>
      <c r="EY408" s="11">
        <v>1</v>
      </c>
      <c r="EZ408" s="11" t="s">
        <v>14</v>
      </c>
      <c r="FA408" s="11" t="s">
        <v>14</v>
      </c>
      <c r="FB408" s="11">
        <v>1</v>
      </c>
      <c r="FC408" s="11">
        <v>0</v>
      </c>
      <c r="FD408" s="11" t="s">
        <v>14</v>
      </c>
      <c r="FE408" s="11" t="s">
        <v>14</v>
      </c>
      <c r="FF408" s="11" t="s">
        <v>14</v>
      </c>
      <c r="FG408" s="11" t="s">
        <v>14</v>
      </c>
      <c r="FH408" s="11" t="s">
        <v>14</v>
      </c>
      <c r="FI408" s="11" t="s">
        <v>14</v>
      </c>
      <c r="FJ408" s="60">
        <v>0</v>
      </c>
      <c r="FK408" s="60">
        <v>1</v>
      </c>
      <c r="FL408" s="60">
        <v>1</v>
      </c>
      <c r="FM408" s="60">
        <v>0</v>
      </c>
      <c r="FN408" s="60">
        <v>0</v>
      </c>
      <c r="FO408" s="60">
        <v>0</v>
      </c>
      <c r="FP408" s="60">
        <v>0</v>
      </c>
      <c r="FQ408" s="60">
        <v>0</v>
      </c>
      <c r="FR408" s="60">
        <v>13</v>
      </c>
      <c r="FS408" s="60">
        <v>1</v>
      </c>
      <c r="FT408" s="60">
        <v>0</v>
      </c>
      <c r="FU408" s="60">
        <v>2</v>
      </c>
      <c r="FV408" s="60">
        <v>0</v>
      </c>
      <c r="FW408" s="60">
        <v>0</v>
      </c>
      <c r="FX408" s="60">
        <v>1</v>
      </c>
      <c r="FY408" s="60">
        <v>0</v>
      </c>
      <c r="FZ408" s="60">
        <v>0</v>
      </c>
      <c r="GA408" s="60">
        <v>0</v>
      </c>
      <c r="GB408" s="60">
        <v>1</v>
      </c>
      <c r="GC408" s="60">
        <v>2</v>
      </c>
      <c r="GD408" s="60">
        <v>0</v>
      </c>
      <c r="GE408" s="60">
        <v>1</v>
      </c>
      <c r="GF408" s="60">
        <v>0</v>
      </c>
      <c r="GG408" s="60">
        <v>0</v>
      </c>
      <c r="GH408" s="60">
        <v>2</v>
      </c>
      <c r="GI408" s="67">
        <f t="shared" si="354"/>
        <v>25</v>
      </c>
      <c r="GJ408" s="67">
        <f t="shared" si="352"/>
        <v>42</v>
      </c>
      <c r="GK408" s="67">
        <f t="shared" si="353"/>
        <v>52</v>
      </c>
    </row>
    <row r="409" spans="1:198" ht="32.25" customHeight="1" x14ac:dyDescent="0.3">
      <c r="B409" s="3" t="s">
        <v>9</v>
      </c>
      <c r="C409" s="3" t="s">
        <v>10</v>
      </c>
      <c r="D409" s="60">
        <v>5</v>
      </c>
      <c r="E409" s="63">
        <v>11</v>
      </c>
      <c r="F409" s="60">
        <v>7</v>
      </c>
      <c r="G409" s="63">
        <v>11</v>
      </c>
      <c r="H409" s="60">
        <v>12</v>
      </c>
      <c r="I409" s="60">
        <v>12</v>
      </c>
      <c r="J409" s="62">
        <v>10</v>
      </c>
      <c r="K409" s="60">
        <v>9</v>
      </c>
      <c r="L409" s="60">
        <v>5</v>
      </c>
      <c r="M409" s="60">
        <v>17</v>
      </c>
      <c r="N409" s="62">
        <v>11</v>
      </c>
      <c r="O409" s="62">
        <v>5</v>
      </c>
      <c r="P409" s="62">
        <v>5</v>
      </c>
      <c r="Q409" s="62">
        <v>7</v>
      </c>
      <c r="R409" s="62">
        <v>13</v>
      </c>
      <c r="S409" s="62">
        <v>4</v>
      </c>
      <c r="T409" s="62">
        <v>3</v>
      </c>
      <c r="U409" s="62">
        <v>3</v>
      </c>
      <c r="V409" s="62">
        <v>5</v>
      </c>
      <c r="W409" s="62">
        <v>10</v>
      </c>
      <c r="X409" s="62">
        <v>12</v>
      </c>
      <c r="Y409" s="62">
        <v>12</v>
      </c>
      <c r="Z409" s="62">
        <v>17</v>
      </c>
      <c r="AA409" s="62">
        <v>15</v>
      </c>
      <c r="AB409" s="62">
        <v>13</v>
      </c>
      <c r="AC409" s="62">
        <v>10</v>
      </c>
      <c r="AD409" s="62">
        <v>15</v>
      </c>
      <c r="AE409" s="62">
        <v>8</v>
      </c>
      <c r="AF409" s="62">
        <v>12</v>
      </c>
      <c r="AG409" s="62">
        <v>7</v>
      </c>
      <c r="AH409" s="62">
        <v>15</v>
      </c>
      <c r="AI409" s="62">
        <v>15</v>
      </c>
      <c r="AJ409" s="62">
        <v>14</v>
      </c>
      <c r="AK409" s="62">
        <v>4</v>
      </c>
      <c r="AL409" s="62">
        <v>15</v>
      </c>
      <c r="AM409" s="62">
        <v>7</v>
      </c>
      <c r="AN409" s="62">
        <v>5</v>
      </c>
      <c r="AO409" s="62">
        <v>9</v>
      </c>
      <c r="AP409" s="62">
        <v>3</v>
      </c>
      <c r="AQ409" s="62">
        <v>6</v>
      </c>
      <c r="AR409" s="62">
        <v>6</v>
      </c>
      <c r="AS409" s="62">
        <v>10</v>
      </c>
      <c r="AT409" s="62">
        <v>7</v>
      </c>
      <c r="AU409" s="62">
        <v>18</v>
      </c>
      <c r="AV409" s="62">
        <v>15</v>
      </c>
      <c r="AW409" s="62">
        <v>2</v>
      </c>
      <c r="AX409" s="62">
        <v>11</v>
      </c>
      <c r="AY409" s="60">
        <v>9</v>
      </c>
      <c r="AZ409" s="60">
        <v>12</v>
      </c>
      <c r="BA409" s="60">
        <v>10</v>
      </c>
      <c r="BB409" s="60">
        <v>9</v>
      </c>
      <c r="BC409" s="60">
        <v>6</v>
      </c>
      <c r="BD409" s="60">
        <v>4</v>
      </c>
      <c r="BE409" s="60">
        <v>10</v>
      </c>
      <c r="BF409" s="60">
        <v>11</v>
      </c>
      <c r="BG409" s="60">
        <v>16</v>
      </c>
      <c r="BH409" s="60">
        <v>14</v>
      </c>
      <c r="BI409" s="60">
        <v>10</v>
      </c>
      <c r="BJ409" s="60">
        <v>10</v>
      </c>
      <c r="BK409" s="60">
        <v>14</v>
      </c>
      <c r="BL409" s="60">
        <v>10</v>
      </c>
      <c r="BM409" s="60">
        <v>14</v>
      </c>
      <c r="BN409" s="60">
        <v>14</v>
      </c>
      <c r="BO409" s="60">
        <v>12</v>
      </c>
      <c r="BP409" s="60">
        <v>7</v>
      </c>
      <c r="BQ409" s="60">
        <v>8</v>
      </c>
      <c r="BR409" s="60">
        <v>9</v>
      </c>
      <c r="BS409" s="60">
        <v>4</v>
      </c>
      <c r="BT409" s="60">
        <v>8</v>
      </c>
      <c r="BU409" s="60">
        <v>12</v>
      </c>
      <c r="BV409" s="60">
        <v>5</v>
      </c>
      <c r="BW409" s="60">
        <v>15</v>
      </c>
      <c r="BX409" s="60">
        <v>10</v>
      </c>
      <c r="BY409" s="60">
        <v>7</v>
      </c>
      <c r="BZ409" s="60">
        <v>12</v>
      </c>
      <c r="CA409" s="60">
        <v>8</v>
      </c>
      <c r="CB409" s="60">
        <v>18</v>
      </c>
      <c r="CC409" s="60">
        <v>10</v>
      </c>
      <c r="CD409" s="60">
        <v>12</v>
      </c>
      <c r="CE409" s="60">
        <v>6</v>
      </c>
      <c r="CF409" s="60">
        <v>12</v>
      </c>
      <c r="CG409" s="60">
        <v>16</v>
      </c>
      <c r="CH409" s="60">
        <v>6</v>
      </c>
      <c r="CI409" s="60">
        <v>6</v>
      </c>
      <c r="CJ409" s="60">
        <v>4</v>
      </c>
      <c r="CK409" s="60">
        <v>15</v>
      </c>
      <c r="CL409" s="60">
        <v>11</v>
      </c>
      <c r="CM409" s="60">
        <v>12</v>
      </c>
      <c r="CN409" s="60">
        <v>11</v>
      </c>
      <c r="CO409" s="60">
        <v>8</v>
      </c>
      <c r="CP409" s="60">
        <v>11</v>
      </c>
      <c r="CQ409" s="60">
        <v>13</v>
      </c>
      <c r="CR409" s="60">
        <v>8</v>
      </c>
      <c r="CS409" s="60">
        <v>10</v>
      </c>
      <c r="CT409" s="60">
        <v>8</v>
      </c>
      <c r="CU409" s="60">
        <v>7</v>
      </c>
      <c r="CV409" s="60">
        <v>15</v>
      </c>
      <c r="CW409" s="60">
        <v>9</v>
      </c>
      <c r="CX409" s="60">
        <v>6</v>
      </c>
      <c r="CY409" s="60">
        <v>12</v>
      </c>
      <c r="CZ409" s="60">
        <v>12</v>
      </c>
      <c r="DA409" s="60">
        <v>8</v>
      </c>
      <c r="DB409" s="60">
        <v>15</v>
      </c>
      <c r="DC409" s="60">
        <v>7</v>
      </c>
      <c r="DD409" s="60">
        <v>9</v>
      </c>
      <c r="DE409" s="60">
        <v>15</v>
      </c>
      <c r="DF409" s="60">
        <v>20</v>
      </c>
      <c r="DG409" s="60">
        <v>11</v>
      </c>
      <c r="DH409" s="60">
        <v>18</v>
      </c>
      <c r="DI409" s="60">
        <v>21</v>
      </c>
      <c r="DJ409" s="60">
        <v>18</v>
      </c>
      <c r="DK409" s="60">
        <v>14</v>
      </c>
      <c r="DL409" s="60">
        <v>18</v>
      </c>
      <c r="DM409" s="60">
        <v>29</v>
      </c>
      <c r="DN409" s="60">
        <v>14</v>
      </c>
      <c r="DO409" s="60">
        <v>23</v>
      </c>
      <c r="DP409" s="60">
        <v>17</v>
      </c>
      <c r="DQ409" s="60">
        <v>16</v>
      </c>
      <c r="DR409" s="60">
        <v>17</v>
      </c>
      <c r="DS409" s="60">
        <v>13</v>
      </c>
      <c r="DT409" s="60">
        <v>10</v>
      </c>
      <c r="DU409" s="60">
        <v>19</v>
      </c>
      <c r="DV409" s="60">
        <v>13</v>
      </c>
      <c r="DW409" s="60">
        <v>7</v>
      </c>
      <c r="DX409" s="60">
        <v>12</v>
      </c>
      <c r="DY409" s="60">
        <v>15</v>
      </c>
      <c r="DZ409" s="60">
        <v>13</v>
      </c>
      <c r="EA409" s="60">
        <v>24</v>
      </c>
      <c r="EB409" s="60">
        <v>14</v>
      </c>
      <c r="EC409" s="60">
        <v>21</v>
      </c>
      <c r="ED409" s="60">
        <v>16</v>
      </c>
      <c r="EE409" s="60">
        <v>12</v>
      </c>
      <c r="EF409" s="60">
        <v>16</v>
      </c>
      <c r="EG409" s="60">
        <v>13</v>
      </c>
      <c r="EH409" s="60">
        <v>19</v>
      </c>
      <c r="EI409" s="60">
        <v>10</v>
      </c>
      <c r="EJ409" s="60">
        <v>13</v>
      </c>
      <c r="EK409" s="60">
        <v>10</v>
      </c>
      <c r="EL409" s="60">
        <v>8</v>
      </c>
      <c r="EM409" s="60">
        <v>14</v>
      </c>
      <c r="EN409" s="60">
        <v>15</v>
      </c>
      <c r="EO409" s="60">
        <v>9</v>
      </c>
      <c r="EP409" s="60">
        <v>11</v>
      </c>
      <c r="EQ409" s="60">
        <v>10</v>
      </c>
      <c r="ER409" s="60">
        <v>8</v>
      </c>
      <c r="ES409" s="60">
        <v>9</v>
      </c>
      <c r="ET409" s="60">
        <v>12</v>
      </c>
      <c r="EU409" s="60">
        <v>12</v>
      </c>
      <c r="EV409" s="60">
        <v>7</v>
      </c>
      <c r="EW409" s="60">
        <v>9</v>
      </c>
      <c r="EX409" s="60">
        <v>9</v>
      </c>
      <c r="EY409" s="60">
        <v>7</v>
      </c>
      <c r="EZ409" s="60">
        <v>8</v>
      </c>
      <c r="FA409" s="60">
        <v>7</v>
      </c>
      <c r="FB409" s="60">
        <v>5</v>
      </c>
      <c r="FC409" s="60">
        <v>7</v>
      </c>
      <c r="FD409" s="60">
        <v>9</v>
      </c>
      <c r="FE409" s="60">
        <v>5</v>
      </c>
      <c r="FF409" s="60">
        <v>5</v>
      </c>
      <c r="FG409" s="60">
        <v>6</v>
      </c>
      <c r="FH409" s="60">
        <v>11</v>
      </c>
      <c r="FI409" s="60">
        <v>10</v>
      </c>
      <c r="FJ409" s="60">
        <v>9</v>
      </c>
      <c r="FK409" s="60">
        <v>11</v>
      </c>
      <c r="FL409" s="60">
        <v>7</v>
      </c>
      <c r="FM409" s="60">
        <v>6</v>
      </c>
      <c r="FN409" s="60">
        <v>12</v>
      </c>
      <c r="FO409" s="60">
        <v>11</v>
      </c>
      <c r="FP409" s="60">
        <v>6</v>
      </c>
      <c r="FQ409" s="60">
        <v>11</v>
      </c>
      <c r="FR409" s="60">
        <v>9</v>
      </c>
      <c r="FS409" s="60">
        <v>10</v>
      </c>
      <c r="FT409" s="60">
        <v>16</v>
      </c>
      <c r="FU409" s="60">
        <v>22</v>
      </c>
      <c r="FV409" s="60">
        <v>10</v>
      </c>
      <c r="FW409" s="60">
        <v>11</v>
      </c>
      <c r="FX409" s="60">
        <v>8</v>
      </c>
      <c r="FY409" s="60">
        <v>12</v>
      </c>
      <c r="FZ409" s="60">
        <v>18</v>
      </c>
      <c r="GA409" s="60">
        <v>7</v>
      </c>
      <c r="GB409" s="60">
        <v>15</v>
      </c>
      <c r="GC409" s="60">
        <v>16</v>
      </c>
      <c r="GD409" s="60">
        <v>25</v>
      </c>
      <c r="GE409" s="60">
        <v>19</v>
      </c>
      <c r="GF409" s="60">
        <v>11</v>
      </c>
      <c r="GG409" s="60">
        <v>13</v>
      </c>
      <c r="GH409" s="60">
        <v>19</v>
      </c>
      <c r="GI409" s="67">
        <f t="shared" si="354"/>
        <v>351</v>
      </c>
      <c r="GJ409" s="67">
        <f t="shared" si="352"/>
        <v>697</v>
      </c>
      <c r="GK409" s="67">
        <f t="shared" si="353"/>
        <v>537</v>
      </c>
    </row>
    <row r="410" spans="1:198" ht="32.25" customHeight="1" x14ac:dyDescent="0.3">
      <c r="B410" s="3" t="s">
        <v>3</v>
      </c>
      <c r="C410" s="3" t="s">
        <v>4</v>
      </c>
      <c r="D410" s="11" t="s">
        <v>14</v>
      </c>
      <c r="E410" s="11" t="s">
        <v>14</v>
      </c>
      <c r="F410" s="60">
        <v>1</v>
      </c>
      <c r="G410" s="11" t="s">
        <v>14</v>
      </c>
      <c r="H410" s="11" t="s">
        <v>14</v>
      </c>
      <c r="I410" s="11" t="s">
        <v>14</v>
      </c>
      <c r="J410" s="11" t="s">
        <v>14</v>
      </c>
      <c r="K410" s="11" t="s">
        <v>14</v>
      </c>
      <c r="L410" s="11" t="s">
        <v>14</v>
      </c>
      <c r="M410" s="11" t="s">
        <v>14</v>
      </c>
      <c r="N410" s="11" t="s">
        <v>14</v>
      </c>
      <c r="O410" s="60">
        <v>4</v>
      </c>
      <c r="P410" s="11" t="s">
        <v>14</v>
      </c>
      <c r="Q410" s="60">
        <v>1</v>
      </c>
      <c r="R410" s="11" t="s">
        <v>14</v>
      </c>
      <c r="S410" s="11" t="s">
        <v>14</v>
      </c>
      <c r="T410" s="11" t="s">
        <v>14</v>
      </c>
      <c r="U410" s="11" t="s">
        <v>14</v>
      </c>
      <c r="V410" s="11" t="s">
        <v>14</v>
      </c>
      <c r="W410" s="11" t="s">
        <v>14</v>
      </c>
      <c r="X410" s="11" t="s">
        <v>14</v>
      </c>
      <c r="Y410" s="11" t="s">
        <v>14</v>
      </c>
      <c r="Z410" s="11" t="s">
        <v>14</v>
      </c>
      <c r="AA410" s="11" t="s">
        <v>14</v>
      </c>
      <c r="AB410" s="11" t="s">
        <v>14</v>
      </c>
      <c r="AC410" s="11" t="s">
        <v>14</v>
      </c>
      <c r="AD410" s="11" t="s">
        <v>14</v>
      </c>
      <c r="AE410" s="11" t="s">
        <v>14</v>
      </c>
      <c r="AF410" s="11" t="s">
        <v>14</v>
      </c>
      <c r="AG410" s="11" t="s">
        <v>14</v>
      </c>
      <c r="AH410" s="11" t="s">
        <v>14</v>
      </c>
      <c r="AI410" s="11" t="s">
        <v>14</v>
      </c>
      <c r="AJ410" s="11" t="s">
        <v>14</v>
      </c>
      <c r="AK410" s="11" t="s">
        <v>14</v>
      </c>
      <c r="AL410" s="11" t="s">
        <v>14</v>
      </c>
      <c r="AM410" s="11" t="s">
        <v>14</v>
      </c>
      <c r="AN410" s="35">
        <v>1</v>
      </c>
      <c r="AO410" s="11" t="s">
        <v>14</v>
      </c>
      <c r="AP410" s="11" t="s">
        <v>14</v>
      </c>
      <c r="AQ410" s="11" t="s">
        <v>14</v>
      </c>
      <c r="AR410" s="11" t="s">
        <v>14</v>
      </c>
      <c r="AS410" s="11" t="s">
        <v>14</v>
      </c>
      <c r="AT410" s="11" t="s">
        <v>14</v>
      </c>
      <c r="AU410" s="11" t="s">
        <v>14</v>
      </c>
      <c r="AV410" s="60">
        <v>1</v>
      </c>
      <c r="AW410" s="11" t="s">
        <v>14</v>
      </c>
      <c r="AX410" s="11" t="s">
        <v>14</v>
      </c>
      <c r="AY410" s="11" t="s">
        <v>14</v>
      </c>
      <c r="AZ410" s="11" t="s">
        <v>14</v>
      </c>
      <c r="BA410" s="11" t="s">
        <v>14</v>
      </c>
      <c r="BB410" s="60">
        <v>1</v>
      </c>
      <c r="BC410" s="11" t="s">
        <v>14</v>
      </c>
      <c r="BD410" s="11" t="s">
        <v>14</v>
      </c>
      <c r="BE410" s="11" t="s">
        <v>14</v>
      </c>
      <c r="BF410" s="60">
        <v>1</v>
      </c>
      <c r="BG410" s="11" t="s">
        <v>14</v>
      </c>
      <c r="BH410" s="60">
        <v>4</v>
      </c>
      <c r="BI410" s="11" t="s">
        <v>14</v>
      </c>
      <c r="BJ410" s="60">
        <v>2</v>
      </c>
      <c r="BK410" s="60">
        <v>0</v>
      </c>
      <c r="BL410" s="11" t="s">
        <v>14</v>
      </c>
      <c r="BM410" s="60">
        <v>1</v>
      </c>
      <c r="BN410" s="11" t="s">
        <v>14</v>
      </c>
      <c r="BO410" s="11">
        <v>0</v>
      </c>
      <c r="BP410" s="11" t="s">
        <v>14</v>
      </c>
      <c r="BQ410" s="11">
        <v>1</v>
      </c>
      <c r="BR410" s="11" t="s">
        <v>14</v>
      </c>
      <c r="BS410" s="11" t="s">
        <v>14</v>
      </c>
      <c r="BT410" s="11">
        <v>1</v>
      </c>
      <c r="BU410" s="11">
        <v>2</v>
      </c>
      <c r="BV410" s="11">
        <v>1</v>
      </c>
      <c r="BW410" s="11" t="s">
        <v>14</v>
      </c>
      <c r="BX410" s="11" t="s">
        <v>14</v>
      </c>
      <c r="BY410" s="11" t="s">
        <v>14</v>
      </c>
      <c r="BZ410" s="11">
        <v>2</v>
      </c>
      <c r="CA410" s="11" t="s">
        <v>14</v>
      </c>
      <c r="CB410" s="11">
        <v>0</v>
      </c>
      <c r="CC410" s="11">
        <v>0</v>
      </c>
      <c r="CD410" s="11" t="s">
        <v>14</v>
      </c>
      <c r="CE410" s="11">
        <v>0</v>
      </c>
      <c r="CF410" s="11">
        <v>2</v>
      </c>
      <c r="CG410" s="11">
        <v>0</v>
      </c>
      <c r="CH410" s="11">
        <v>1</v>
      </c>
      <c r="CI410" s="11" t="s">
        <v>14</v>
      </c>
      <c r="CJ410" s="11" t="s">
        <v>14</v>
      </c>
      <c r="CK410" s="11">
        <v>1</v>
      </c>
      <c r="CL410" s="11" t="s">
        <v>14</v>
      </c>
      <c r="CM410" s="11">
        <v>1</v>
      </c>
      <c r="CN410" s="11">
        <v>1</v>
      </c>
      <c r="CO410" s="11" t="s">
        <v>14</v>
      </c>
      <c r="CP410" s="11" t="s">
        <v>14</v>
      </c>
      <c r="CQ410" s="11" t="s">
        <v>14</v>
      </c>
      <c r="CR410" s="11" t="s">
        <v>14</v>
      </c>
      <c r="CS410" s="11" t="s">
        <v>14</v>
      </c>
      <c r="CT410" s="11" t="s">
        <v>14</v>
      </c>
      <c r="CU410" s="11" t="s">
        <v>14</v>
      </c>
      <c r="CV410" s="11" t="s">
        <v>14</v>
      </c>
      <c r="CW410" s="11" t="s">
        <v>14</v>
      </c>
      <c r="CX410" s="11" t="s">
        <v>14</v>
      </c>
      <c r="CY410" s="11" t="s">
        <v>14</v>
      </c>
      <c r="CZ410" s="11" t="s">
        <v>14</v>
      </c>
      <c r="DA410" s="11" t="s">
        <v>14</v>
      </c>
      <c r="DB410" s="11" t="s">
        <v>14</v>
      </c>
      <c r="DC410" s="11">
        <v>1</v>
      </c>
      <c r="DD410" s="11" t="s">
        <v>14</v>
      </c>
      <c r="DE410" s="11" t="s">
        <v>14</v>
      </c>
      <c r="DF410" s="11" t="s">
        <v>14</v>
      </c>
      <c r="DG410" s="11">
        <v>1</v>
      </c>
      <c r="DH410" s="11">
        <v>1</v>
      </c>
      <c r="DI410" s="11" t="s">
        <v>14</v>
      </c>
      <c r="DJ410" s="11" t="s">
        <v>14</v>
      </c>
      <c r="DK410" s="11">
        <v>0</v>
      </c>
      <c r="DL410" s="11" t="s">
        <v>14</v>
      </c>
      <c r="DM410" s="11">
        <v>1</v>
      </c>
      <c r="DN410" s="11">
        <v>1</v>
      </c>
      <c r="DO410" s="11" t="s">
        <v>14</v>
      </c>
      <c r="DP410" s="11" t="s">
        <v>14</v>
      </c>
      <c r="DQ410" s="11">
        <v>1</v>
      </c>
      <c r="DR410" s="11">
        <v>1</v>
      </c>
      <c r="DS410" s="11" t="s">
        <v>14</v>
      </c>
      <c r="DT410" s="11">
        <v>0</v>
      </c>
      <c r="DU410" s="11" t="s">
        <v>14</v>
      </c>
      <c r="DV410" s="11" t="s">
        <v>14</v>
      </c>
      <c r="DW410" s="11" t="s">
        <v>14</v>
      </c>
      <c r="DX410" s="11" t="s">
        <v>14</v>
      </c>
      <c r="DY410" s="11" t="s">
        <v>14</v>
      </c>
      <c r="DZ410" s="11" t="s">
        <v>14</v>
      </c>
      <c r="EA410" s="11" t="s">
        <v>14</v>
      </c>
      <c r="EB410" s="11" t="s">
        <v>14</v>
      </c>
      <c r="EC410" s="11" t="s">
        <v>14</v>
      </c>
      <c r="ED410" s="11" t="s">
        <v>14</v>
      </c>
      <c r="EE410" s="11" t="s">
        <v>14</v>
      </c>
      <c r="EF410" s="11" t="s">
        <v>14</v>
      </c>
      <c r="EG410" s="11" t="s">
        <v>14</v>
      </c>
      <c r="EH410" s="11" t="s">
        <v>14</v>
      </c>
      <c r="EI410" s="11" t="s">
        <v>14</v>
      </c>
      <c r="EJ410" s="11" t="s">
        <v>14</v>
      </c>
      <c r="EK410" s="11" t="s">
        <v>14</v>
      </c>
      <c r="EL410" s="11" t="s">
        <v>14</v>
      </c>
      <c r="EM410" s="11" t="s">
        <v>14</v>
      </c>
      <c r="EN410" s="11" t="s">
        <v>14</v>
      </c>
      <c r="EO410" s="11" t="s">
        <v>14</v>
      </c>
      <c r="EP410" s="11" t="s">
        <v>14</v>
      </c>
      <c r="EQ410" s="11" t="s">
        <v>14</v>
      </c>
      <c r="ER410" s="11" t="s">
        <v>14</v>
      </c>
      <c r="ES410" s="11" t="s">
        <v>14</v>
      </c>
      <c r="ET410" s="11" t="s">
        <v>14</v>
      </c>
      <c r="EU410" s="11" t="s">
        <v>14</v>
      </c>
      <c r="EV410" s="11" t="s">
        <v>14</v>
      </c>
      <c r="EW410" s="11" t="s">
        <v>14</v>
      </c>
      <c r="EX410" s="11" t="s">
        <v>14</v>
      </c>
      <c r="EY410" s="11" t="s">
        <v>14</v>
      </c>
      <c r="EZ410" s="11" t="s">
        <v>14</v>
      </c>
      <c r="FA410" s="11" t="s">
        <v>14</v>
      </c>
      <c r="FB410" s="11" t="s">
        <v>14</v>
      </c>
      <c r="FC410" s="11" t="s">
        <v>14</v>
      </c>
      <c r="FD410" s="11" t="s">
        <v>14</v>
      </c>
      <c r="FE410" s="11" t="s">
        <v>14</v>
      </c>
      <c r="FF410" s="11" t="s">
        <v>14</v>
      </c>
      <c r="FG410" s="11" t="s">
        <v>14</v>
      </c>
      <c r="FH410" s="11" t="s">
        <v>14</v>
      </c>
      <c r="FI410" s="11" t="s">
        <v>14</v>
      </c>
      <c r="FJ410" s="60">
        <v>0</v>
      </c>
      <c r="FK410" s="60">
        <v>0</v>
      </c>
      <c r="FL410" s="60">
        <v>0</v>
      </c>
      <c r="FM410" s="60">
        <v>0</v>
      </c>
      <c r="FN410" s="60">
        <v>0</v>
      </c>
      <c r="FO410" s="60">
        <v>0</v>
      </c>
      <c r="FP410" s="60">
        <v>0</v>
      </c>
      <c r="FQ410" s="60">
        <v>0</v>
      </c>
      <c r="FR410" s="60">
        <v>0</v>
      </c>
      <c r="FS410" s="60">
        <v>0</v>
      </c>
      <c r="FT410" s="60">
        <v>0</v>
      </c>
      <c r="FU410" s="60">
        <v>0</v>
      </c>
      <c r="FV410" s="60">
        <v>0</v>
      </c>
      <c r="FW410" s="60">
        <v>0</v>
      </c>
      <c r="FX410" s="60">
        <v>0</v>
      </c>
      <c r="FY410" s="60">
        <v>0</v>
      </c>
      <c r="FZ410" s="60">
        <v>0</v>
      </c>
      <c r="GA410" s="60">
        <v>0</v>
      </c>
      <c r="GB410" s="60">
        <v>0</v>
      </c>
      <c r="GC410" s="60">
        <v>0</v>
      </c>
      <c r="GD410" s="60">
        <v>0</v>
      </c>
      <c r="GE410" s="60">
        <v>0</v>
      </c>
      <c r="GF410" s="60">
        <v>0</v>
      </c>
      <c r="GG410" s="60">
        <v>0</v>
      </c>
      <c r="GH410" s="60">
        <v>0</v>
      </c>
      <c r="GI410" s="67">
        <f t="shared" si="354"/>
        <v>0</v>
      </c>
      <c r="GJ410" s="67">
        <f t="shared" si="352"/>
        <v>6</v>
      </c>
      <c r="GK410" s="67">
        <f t="shared" si="353"/>
        <v>22</v>
      </c>
    </row>
    <row r="411" spans="1:198" ht="32.25" customHeight="1" x14ac:dyDescent="0.3">
      <c r="B411" s="3" t="s">
        <v>11</v>
      </c>
      <c r="C411" s="3" t="s">
        <v>12</v>
      </c>
      <c r="D411" s="60">
        <v>2</v>
      </c>
      <c r="E411" s="60">
        <v>5</v>
      </c>
      <c r="F411" s="60">
        <v>5</v>
      </c>
      <c r="G411" s="60">
        <v>13</v>
      </c>
      <c r="H411" s="60">
        <v>8</v>
      </c>
      <c r="I411" s="11" t="s">
        <v>14</v>
      </c>
      <c r="J411" s="60">
        <v>9</v>
      </c>
      <c r="K411" s="60">
        <v>3</v>
      </c>
      <c r="L411" s="60">
        <v>7</v>
      </c>
      <c r="M411" s="60">
        <v>28</v>
      </c>
      <c r="N411" s="60">
        <v>4</v>
      </c>
      <c r="O411" s="60">
        <v>2</v>
      </c>
      <c r="P411" s="60">
        <v>8</v>
      </c>
      <c r="Q411" s="60">
        <v>6</v>
      </c>
      <c r="R411" s="60">
        <v>4</v>
      </c>
      <c r="S411" s="60">
        <v>4</v>
      </c>
      <c r="T411" s="60">
        <v>6</v>
      </c>
      <c r="U411" s="60">
        <v>11</v>
      </c>
      <c r="V411" s="11"/>
      <c r="W411" s="60">
        <v>2</v>
      </c>
      <c r="X411" s="60">
        <v>6</v>
      </c>
      <c r="Y411" s="60">
        <v>6</v>
      </c>
      <c r="Z411" s="60">
        <v>4</v>
      </c>
      <c r="AA411" s="11"/>
      <c r="AB411" s="60">
        <v>12</v>
      </c>
      <c r="AC411" s="60">
        <v>11</v>
      </c>
      <c r="AD411" s="60">
        <v>8</v>
      </c>
      <c r="AE411" s="60">
        <v>6</v>
      </c>
      <c r="AF411" s="60">
        <v>7</v>
      </c>
      <c r="AG411" s="60">
        <v>2</v>
      </c>
      <c r="AH411" s="60">
        <v>8</v>
      </c>
      <c r="AI411" s="60">
        <v>2</v>
      </c>
      <c r="AJ411" s="60">
        <v>0</v>
      </c>
      <c r="AK411" s="11" t="s">
        <v>14</v>
      </c>
      <c r="AL411" s="11" t="s">
        <v>14</v>
      </c>
      <c r="AM411" s="60">
        <v>7</v>
      </c>
      <c r="AN411" s="60">
        <v>2</v>
      </c>
      <c r="AO411" s="60">
        <v>3</v>
      </c>
      <c r="AP411" s="60">
        <v>3</v>
      </c>
      <c r="AQ411" s="60">
        <v>6</v>
      </c>
      <c r="AR411" s="60">
        <v>3</v>
      </c>
      <c r="AS411" s="60">
        <v>1</v>
      </c>
      <c r="AT411" s="60">
        <v>2</v>
      </c>
      <c r="AU411" s="60">
        <v>5</v>
      </c>
      <c r="AV411" s="60">
        <v>3</v>
      </c>
      <c r="AW411" s="60">
        <v>7</v>
      </c>
      <c r="AX411" s="60">
        <v>1</v>
      </c>
      <c r="AY411" s="60">
        <v>5</v>
      </c>
      <c r="AZ411" s="60">
        <v>2</v>
      </c>
      <c r="BA411" s="60">
        <v>5</v>
      </c>
      <c r="BB411" s="60">
        <v>3</v>
      </c>
      <c r="BC411" s="60">
        <v>0</v>
      </c>
      <c r="BD411" s="60">
        <v>5</v>
      </c>
      <c r="BE411" s="60">
        <v>2</v>
      </c>
      <c r="BF411" s="60">
        <v>2</v>
      </c>
      <c r="BG411" s="11" t="s">
        <v>14</v>
      </c>
      <c r="BH411" s="60">
        <v>1</v>
      </c>
      <c r="BI411" s="60">
        <v>3</v>
      </c>
      <c r="BJ411" s="60">
        <v>1</v>
      </c>
      <c r="BK411" s="60">
        <v>7</v>
      </c>
      <c r="BL411" s="60">
        <v>2</v>
      </c>
      <c r="BM411" s="60">
        <v>7</v>
      </c>
      <c r="BN411" s="60">
        <v>1</v>
      </c>
      <c r="BO411" s="60">
        <v>2</v>
      </c>
      <c r="BP411" s="60">
        <v>3</v>
      </c>
      <c r="BQ411" s="60">
        <v>3</v>
      </c>
      <c r="BR411" s="60">
        <v>3</v>
      </c>
      <c r="BS411" s="60">
        <v>4</v>
      </c>
      <c r="BT411" s="60">
        <v>5</v>
      </c>
      <c r="BU411" s="60">
        <v>5</v>
      </c>
      <c r="BV411" s="60">
        <v>1</v>
      </c>
      <c r="BW411" s="60">
        <v>5</v>
      </c>
      <c r="BX411" s="60">
        <v>4</v>
      </c>
      <c r="BY411" s="60">
        <v>3</v>
      </c>
      <c r="BZ411" s="60">
        <v>1</v>
      </c>
      <c r="CA411" s="60">
        <v>1</v>
      </c>
      <c r="CB411" s="60">
        <v>6</v>
      </c>
      <c r="CC411" s="60">
        <v>1</v>
      </c>
      <c r="CD411" s="60">
        <v>6</v>
      </c>
      <c r="CE411" s="60">
        <v>1</v>
      </c>
      <c r="CF411" s="60">
        <v>2</v>
      </c>
      <c r="CG411" s="60">
        <v>0</v>
      </c>
      <c r="CH411" s="60">
        <v>2</v>
      </c>
      <c r="CI411" s="60">
        <v>0</v>
      </c>
      <c r="CJ411" s="11" t="s">
        <v>14</v>
      </c>
      <c r="CK411" s="11">
        <v>1</v>
      </c>
      <c r="CL411" s="11">
        <v>1</v>
      </c>
      <c r="CM411" s="11">
        <v>3</v>
      </c>
      <c r="CN411" s="11" t="s">
        <v>14</v>
      </c>
      <c r="CO411" s="11" t="s">
        <v>14</v>
      </c>
      <c r="CP411" s="11" t="s">
        <v>14</v>
      </c>
      <c r="CQ411" s="11">
        <v>1</v>
      </c>
      <c r="CR411" s="11" t="s">
        <v>14</v>
      </c>
      <c r="CS411" s="11">
        <v>1</v>
      </c>
      <c r="CT411" s="11" t="s">
        <v>14</v>
      </c>
      <c r="CU411" s="11">
        <v>1</v>
      </c>
      <c r="CV411" s="11" t="s">
        <v>14</v>
      </c>
      <c r="CW411" s="11" t="s">
        <v>14</v>
      </c>
      <c r="CX411" s="11">
        <v>0</v>
      </c>
      <c r="CY411" s="11" t="s">
        <v>14</v>
      </c>
      <c r="CZ411" s="11" t="s">
        <v>14</v>
      </c>
      <c r="DA411" s="11" t="s">
        <v>14</v>
      </c>
      <c r="DB411" s="11" t="s">
        <v>14</v>
      </c>
      <c r="DC411" s="11" t="s">
        <v>14</v>
      </c>
      <c r="DD411" s="11" t="s">
        <v>14</v>
      </c>
      <c r="DE411" s="11" t="s">
        <v>14</v>
      </c>
      <c r="DF411" s="11" t="s">
        <v>14</v>
      </c>
      <c r="DG411" s="11">
        <v>1</v>
      </c>
      <c r="DH411" s="11" t="s">
        <v>14</v>
      </c>
      <c r="DI411" s="11" t="s">
        <v>14</v>
      </c>
      <c r="DJ411" s="11" t="s">
        <v>14</v>
      </c>
      <c r="DK411" s="11" t="s">
        <v>14</v>
      </c>
      <c r="DL411" s="11">
        <v>2</v>
      </c>
      <c r="DM411" s="11" t="s">
        <v>14</v>
      </c>
      <c r="DN411" s="11" t="s">
        <v>14</v>
      </c>
      <c r="DO411" s="11">
        <v>1</v>
      </c>
      <c r="DP411" s="11" t="s">
        <v>14</v>
      </c>
      <c r="DQ411" s="11" t="s">
        <v>14</v>
      </c>
      <c r="DR411" s="11" t="s">
        <v>14</v>
      </c>
      <c r="DS411" s="11">
        <v>1</v>
      </c>
      <c r="DT411" s="11" t="s">
        <v>14</v>
      </c>
      <c r="DU411" s="11">
        <v>1</v>
      </c>
      <c r="DV411" s="11">
        <v>1</v>
      </c>
      <c r="DW411" s="11" t="s">
        <v>14</v>
      </c>
      <c r="DX411" s="11">
        <v>0</v>
      </c>
      <c r="DY411" s="11">
        <v>1</v>
      </c>
      <c r="DZ411" s="11" t="s">
        <v>14</v>
      </c>
      <c r="EA411" s="11">
        <v>2</v>
      </c>
      <c r="EB411" s="11" t="s">
        <v>14</v>
      </c>
      <c r="EC411" s="11" t="s">
        <v>14</v>
      </c>
      <c r="ED411" s="11" t="s">
        <v>14</v>
      </c>
      <c r="EE411" s="11" t="s">
        <v>14</v>
      </c>
      <c r="EF411" s="11" t="s">
        <v>14</v>
      </c>
      <c r="EG411" s="11" t="s">
        <v>14</v>
      </c>
      <c r="EH411" s="11" t="s">
        <v>14</v>
      </c>
      <c r="EI411" s="11" t="s">
        <v>14</v>
      </c>
      <c r="EJ411" s="11" t="s">
        <v>14</v>
      </c>
      <c r="EK411" s="11" t="s">
        <v>14</v>
      </c>
      <c r="EL411" s="11">
        <v>1</v>
      </c>
      <c r="EM411" s="11" t="s">
        <v>14</v>
      </c>
      <c r="EN411" s="11" t="s">
        <v>14</v>
      </c>
      <c r="EO411" s="11" t="s">
        <v>14</v>
      </c>
      <c r="EP411" s="11" t="s">
        <v>14</v>
      </c>
      <c r="EQ411" s="11" t="s">
        <v>14</v>
      </c>
      <c r="ER411" s="11" t="s">
        <v>14</v>
      </c>
      <c r="ES411" s="11" t="s">
        <v>14</v>
      </c>
      <c r="ET411" s="11" t="s">
        <v>14</v>
      </c>
      <c r="EU411" s="11" t="s">
        <v>14</v>
      </c>
      <c r="EV411" s="11">
        <v>2</v>
      </c>
      <c r="EW411" s="11" t="s">
        <v>14</v>
      </c>
      <c r="EX411" s="11" t="s">
        <v>14</v>
      </c>
      <c r="EY411" s="11" t="s">
        <v>14</v>
      </c>
      <c r="EZ411" s="11" t="s">
        <v>14</v>
      </c>
      <c r="FA411" s="11">
        <v>1</v>
      </c>
      <c r="FB411" s="11" t="s">
        <v>14</v>
      </c>
      <c r="FC411" s="11" t="s">
        <v>14</v>
      </c>
      <c r="FD411" s="11">
        <v>1</v>
      </c>
      <c r="FE411" s="11">
        <v>1</v>
      </c>
      <c r="FF411" s="11" t="s">
        <v>14</v>
      </c>
      <c r="FG411" s="11" t="s">
        <v>14</v>
      </c>
      <c r="FH411" s="11" t="s">
        <v>14</v>
      </c>
      <c r="FI411" s="11" t="s">
        <v>14</v>
      </c>
      <c r="FJ411" s="60">
        <v>0</v>
      </c>
      <c r="FK411" s="60">
        <v>0</v>
      </c>
      <c r="FL411" s="60">
        <v>0</v>
      </c>
      <c r="FM411" s="60">
        <v>0</v>
      </c>
      <c r="FN411" s="60">
        <v>1</v>
      </c>
      <c r="FO411" s="60">
        <v>0</v>
      </c>
      <c r="FP411" s="60">
        <v>0</v>
      </c>
      <c r="FQ411" s="60">
        <v>0</v>
      </c>
      <c r="FR411" s="60">
        <v>0</v>
      </c>
      <c r="FS411" s="60">
        <v>0</v>
      </c>
      <c r="FT411" s="60">
        <v>0</v>
      </c>
      <c r="FU411" s="60">
        <v>0</v>
      </c>
      <c r="FV411" s="60">
        <v>0</v>
      </c>
      <c r="FW411" s="60">
        <v>0</v>
      </c>
      <c r="FX411" s="60">
        <v>1</v>
      </c>
      <c r="FY411" s="60">
        <v>0</v>
      </c>
      <c r="FZ411" s="60">
        <v>0</v>
      </c>
      <c r="GA411" s="60">
        <v>0</v>
      </c>
      <c r="GB411" s="60">
        <v>0</v>
      </c>
      <c r="GC411" s="60">
        <v>0</v>
      </c>
      <c r="GD411" s="60">
        <v>0</v>
      </c>
      <c r="GE411" s="60">
        <v>0</v>
      </c>
      <c r="GF411" s="60">
        <v>0</v>
      </c>
      <c r="GG411" s="60">
        <v>0</v>
      </c>
      <c r="GH411" s="60">
        <v>0</v>
      </c>
      <c r="GI411" s="67">
        <f t="shared" si="354"/>
        <v>3</v>
      </c>
      <c r="GJ411" s="67">
        <f t="shared" si="352"/>
        <v>15</v>
      </c>
      <c r="GK411" s="67">
        <f t="shared" si="353"/>
        <v>92</v>
      </c>
    </row>
    <row r="412" spans="1:198" ht="32.25" customHeight="1" x14ac:dyDescent="0.3">
      <c r="B412" s="3" t="s">
        <v>15</v>
      </c>
      <c r="C412" s="3" t="s">
        <v>16</v>
      </c>
      <c r="D412" s="11" t="s">
        <v>28</v>
      </c>
      <c r="E412" s="11" t="s">
        <v>28</v>
      </c>
      <c r="F412" s="11" t="s">
        <v>28</v>
      </c>
      <c r="G412" s="60">
        <v>10</v>
      </c>
      <c r="H412" s="60">
        <v>1</v>
      </c>
      <c r="I412" s="60">
        <v>1</v>
      </c>
      <c r="J412" s="60">
        <v>5</v>
      </c>
      <c r="K412" s="60">
        <v>12</v>
      </c>
      <c r="L412" s="60">
        <v>37</v>
      </c>
      <c r="M412" s="60">
        <v>15</v>
      </c>
      <c r="N412" s="60">
        <v>9</v>
      </c>
      <c r="O412" s="60">
        <v>1</v>
      </c>
      <c r="P412" s="11"/>
      <c r="Q412" s="60">
        <v>8</v>
      </c>
      <c r="R412" s="60">
        <v>5</v>
      </c>
      <c r="S412" s="60">
        <v>4</v>
      </c>
      <c r="T412" s="60">
        <v>4</v>
      </c>
      <c r="U412" s="60">
        <v>22</v>
      </c>
      <c r="V412" s="60">
        <v>2</v>
      </c>
      <c r="W412" s="60">
        <v>11</v>
      </c>
      <c r="X412" s="60">
        <v>11</v>
      </c>
      <c r="Y412" s="60">
        <v>21</v>
      </c>
      <c r="Z412" s="60">
        <v>29</v>
      </c>
      <c r="AA412" s="60">
        <v>8</v>
      </c>
      <c r="AB412" s="60">
        <v>3</v>
      </c>
      <c r="AC412" s="60">
        <v>32</v>
      </c>
      <c r="AD412" s="60">
        <v>11</v>
      </c>
      <c r="AE412" s="60">
        <v>15</v>
      </c>
      <c r="AF412" s="60">
        <v>7</v>
      </c>
      <c r="AG412" s="60">
        <v>11</v>
      </c>
      <c r="AH412" s="60">
        <v>8</v>
      </c>
      <c r="AI412" s="60">
        <v>17</v>
      </c>
      <c r="AJ412" s="60">
        <v>4</v>
      </c>
      <c r="AK412" s="11" t="s">
        <v>14</v>
      </c>
      <c r="AL412" s="62">
        <v>22</v>
      </c>
      <c r="AM412" s="62">
        <v>4</v>
      </c>
      <c r="AN412" s="62">
        <v>18</v>
      </c>
      <c r="AO412" s="62">
        <v>4</v>
      </c>
      <c r="AP412" s="62">
        <v>11</v>
      </c>
      <c r="AQ412" s="62">
        <v>10</v>
      </c>
      <c r="AR412" s="62">
        <v>38</v>
      </c>
      <c r="AS412" s="62">
        <v>10</v>
      </c>
      <c r="AT412" s="62">
        <v>11</v>
      </c>
      <c r="AU412" s="62">
        <v>7</v>
      </c>
      <c r="AV412" s="62">
        <v>16</v>
      </c>
      <c r="AW412" s="62">
        <v>4</v>
      </c>
      <c r="AX412" s="62">
        <v>3</v>
      </c>
      <c r="AY412" s="60">
        <v>11</v>
      </c>
      <c r="AZ412" s="60">
        <v>8</v>
      </c>
      <c r="BA412" s="60">
        <v>5</v>
      </c>
      <c r="BB412" s="11" t="s">
        <v>14</v>
      </c>
      <c r="BC412" s="60">
        <v>1</v>
      </c>
      <c r="BD412" s="60">
        <v>3</v>
      </c>
      <c r="BE412" s="60">
        <v>8</v>
      </c>
      <c r="BF412" s="11" t="s">
        <v>14</v>
      </c>
      <c r="BG412" s="11" t="s">
        <v>14</v>
      </c>
      <c r="BH412" s="60">
        <v>4</v>
      </c>
      <c r="BI412" s="60">
        <v>4</v>
      </c>
      <c r="BJ412" s="60">
        <v>4</v>
      </c>
      <c r="BK412" s="60">
        <v>19</v>
      </c>
      <c r="BL412" s="60">
        <v>6</v>
      </c>
      <c r="BM412" s="60">
        <v>20</v>
      </c>
      <c r="BN412" s="60">
        <v>15</v>
      </c>
      <c r="BO412" s="60">
        <v>4</v>
      </c>
      <c r="BP412" s="60">
        <v>4</v>
      </c>
      <c r="BQ412" s="60">
        <v>5</v>
      </c>
      <c r="BR412" s="60">
        <v>11</v>
      </c>
      <c r="BS412" s="60">
        <v>15</v>
      </c>
      <c r="BT412" s="60">
        <v>8</v>
      </c>
      <c r="BU412" s="60">
        <v>10</v>
      </c>
      <c r="BV412" s="60">
        <v>3</v>
      </c>
      <c r="BW412" s="60">
        <v>2</v>
      </c>
      <c r="BX412" s="60">
        <v>1</v>
      </c>
      <c r="BY412" s="60">
        <v>6</v>
      </c>
      <c r="BZ412" s="60">
        <v>8</v>
      </c>
      <c r="CA412" s="60">
        <v>6</v>
      </c>
      <c r="CB412" s="60">
        <v>0</v>
      </c>
      <c r="CC412" s="60">
        <v>14</v>
      </c>
      <c r="CD412" s="60">
        <v>8</v>
      </c>
      <c r="CE412" s="60">
        <v>12</v>
      </c>
      <c r="CF412" s="60">
        <v>5</v>
      </c>
      <c r="CG412" s="60">
        <v>5</v>
      </c>
      <c r="CH412" s="60">
        <v>4</v>
      </c>
      <c r="CI412" s="60">
        <v>28</v>
      </c>
      <c r="CJ412" s="60">
        <v>14</v>
      </c>
      <c r="CK412" s="60">
        <v>1</v>
      </c>
      <c r="CL412" s="60">
        <v>10</v>
      </c>
      <c r="CM412" s="60">
        <v>11</v>
      </c>
      <c r="CN412" s="60">
        <v>5</v>
      </c>
      <c r="CO412" s="60">
        <v>3</v>
      </c>
      <c r="CP412" s="60">
        <v>4</v>
      </c>
      <c r="CQ412" s="60">
        <v>12</v>
      </c>
      <c r="CR412" s="60">
        <v>4</v>
      </c>
      <c r="CS412" s="60">
        <v>2</v>
      </c>
      <c r="CT412" s="60">
        <v>3</v>
      </c>
      <c r="CU412" s="60">
        <v>8</v>
      </c>
      <c r="CV412" s="11">
        <v>7</v>
      </c>
      <c r="CW412" s="11">
        <v>2</v>
      </c>
      <c r="CX412" s="11">
        <v>3</v>
      </c>
      <c r="CY412" s="11">
        <v>9</v>
      </c>
      <c r="CZ412" s="11">
        <v>12</v>
      </c>
      <c r="DA412" s="11">
        <v>7</v>
      </c>
      <c r="DB412" s="11">
        <v>5</v>
      </c>
      <c r="DC412" s="11">
        <v>3</v>
      </c>
      <c r="DD412" s="11">
        <v>3</v>
      </c>
      <c r="DE412" s="11">
        <v>19</v>
      </c>
      <c r="DF412" s="11">
        <v>2</v>
      </c>
      <c r="DG412" s="11">
        <v>2</v>
      </c>
      <c r="DH412" s="11">
        <v>5</v>
      </c>
      <c r="DI412" s="11">
        <v>7</v>
      </c>
      <c r="DJ412" s="11">
        <v>2</v>
      </c>
      <c r="DK412" s="11">
        <v>6</v>
      </c>
      <c r="DL412" s="11">
        <v>1</v>
      </c>
      <c r="DM412" s="11">
        <v>7</v>
      </c>
      <c r="DN412" s="11">
        <v>0</v>
      </c>
      <c r="DO412" s="11">
        <v>9</v>
      </c>
      <c r="DP412" s="11">
        <v>2</v>
      </c>
      <c r="DQ412" s="11">
        <v>7</v>
      </c>
      <c r="DR412" s="11">
        <v>5</v>
      </c>
      <c r="DS412" s="11" t="s">
        <v>14</v>
      </c>
      <c r="DT412" s="11" t="s">
        <v>14</v>
      </c>
      <c r="DU412" s="11">
        <v>6</v>
      </c>
      <c r="DV412" s="11">
        <v>3</v>
      </c>
      <c r="DW412" s="11">
        <v>6</v>
      </c>
      <c r="DX412" s="11">
        <v>1</v>
      </c>
      <c r="DY412" s="11">
        <v>1</v>
      </c>
      <c r="DZ412" s="11">
        <v>7</v>
      </c>
      <c r="EA412" s="11">
        <v>2</v>
      </c>
      <c r="EB412" s="11" t="s">
        <v>14</v>
      </c>
      <c r="EC412" s="11">
        <v>3</v>
      </c>
      <c r="ED412" s="11">
        <v>1</v>
      </c>
      <c r="EE412" s="11">
        <v>2</v>
      </c>
      <c r="EF412" s="11">
        <v>2</v>
      </c>
      <c r="EG412" s="11" t="s">
        <v>14</v>
      </c>
      <c r="EH412" s="11">
        <v>7</v>
      </c>
      <c r="EI412" s="11" t="s">
        <v>14</v>
      </c>
      <c r="EJ412" s="11">
        <v>2</v>
      </c>
      <c r="EK412" s="11">
        <v>0</v>
      </c>
      <c r="EL412" s="11">
        <v>2</v>
      </c>
      <c r="EM412" s="11">
        <v>25</v>
      </c>
      <c r="EN412" s="11">
        <v>1</v>
      </c>
      <c r="EO412" s="11">
        <v>3</v>
      </c>
      <c r="EP412" s="11" t="s">
        <v>14</v>
      </c>
      <c r="EQ412" s="11">
        <v>2</v>
      </c>
      <c r="ER412" s="11">
        <v>3</v>
      </c>
      <c r="ES412" s="11">
        <v>4</v>
      </c>
      <c r="ET412" s="11">
        <v>2</v>
      </c>
      <c r="EU412" s="11">
        <v>1</v>
      </c>
      <c r="EV412" s="11" t="s">
        <v>14</v>
      </c>
      <c r="EW412" s="11">
        <v>0</v>
      </c>
      <c r="EX412" s="11" t="s">
        <v>14</v>
      </c>
      <c r="EY412" s="11" t="s">
        <v>14</v>
      </c>
      <c r="EZ412" s="11">
        <v>0</v>
      </c>
      <c r="FA412" s="11">
        <v>1</v>
      </c>
      <c r="FB412" s="11">
        <v>2</v>
      </c>
      <c r="FC412" s="11">
        <v>11</v>
      </c>
      <c r="FD412" s="11" t="s">
        <v>14</v>
      </c>
      <c r="FE412" s="11">
        <v>3</v>
      </c>
      <c r="FF412" s="11">
        <v>1</v>
      </c>
      <c r="FG412" s="11">
        <v>1</v>
      </c>
      <c r="FH412" s="11">
        <v>7</v>
      </c>
      <c r="FI412" s="11">
        <v>1</v>
      </c>
      <c r="FJ412" s="60">
        <v>4</v>
      </c>
      <c r="FK412" s="60">
        <v>0</v>
      </c>
      <c r="FL412" s="60">
        <v>2</v>
      </c>
      <c r="FM412" s="60">
        <v>3</v>
      </c>
      <c r="FN412" s="60">
        <v>1</v>
      </c>
      <c r="FO412" s="60">
        <v>0</v>
      </c>
      <c r="FP412" s="60">
        <v>3</v>
      </c>
      <c r="FQ412" s="60">
        <v>16</v>
      </c>
      <c r="FR412" s="60">
        <v>0</v>
      </c>
      <c r="FS412" s="60">
        <v>0</v>
      </c>
      <c r="FT412" s="60">
        <v>1</v>
      </c>
      <c r="FU412" s="60">
        <v>1</v>
      </c>
      <c r="FV412" s="60">
        <v>0</v>
      </c>
      <c r="FW412" s="60">
        <v>2</v>
      </c>
      <c r="FX412" s="60">
        <v>0</v>
      </c>
      <c r="FY412" s="60">
        <v>3</v>
      </c>
      <c r="FZ412" s="60">
        <v>1</v>
      </c>
      <c r="GA412" s="60">
        <v>10</v>
      </c>
      <c r="GB412" s="60">
        <v>6</v>
      </c>
      <c r="GC412" s="60">
        <v>2</v>
      </c>
      <c r="GD412" s="60">
        <v>4</v>
      </c>
      <c r="GE412" s="60">
        <v>0</v>
      </c>
      <c r="GF412" s="60">
        <v>0</v>
      </c>
      <c r="GG412" s="60">
        <v>1</v>
      </c>
      <c r="GH412" s="60">
        <v>2</v>
      </c>
      <c r="GI412" s="67">
        <f t="shared" si="354"/>
        <v>75</v>
      </c>
      <c r="GJ412" s="67">
        <f t="shared" si="352"/>
        <v>174</v>
      </c>
      <c r="GK412" s="67">
        <f t="shared" si="353"/>
        <v>367</v>
      </c>
    </row>
    <row r="413" spans="1:198" ht="32.25" customHeight="1" x14ac:dyDescent="0.3">
      <c r="B413" s="3" t="s">
        <v>47</v>
      </c>
      <c r="C413" s="3" t="s">
        <v>14</v>
      </c>
      <c r="D413" s="11" t="s">
        <v>14</v>
      </c>
      <c r="E413" s="11" t="s">
        <v>14</v>
      </c>
      <c r="F413" s="11" t="s">
        <v>14</v>
      </c>
      <c r="G413" s="11" t="s">
        <v>14</v>
      </c>
      <c r="H413" s="11" t="s">
        <v>14</v>
      </c>
      <c r="I413" s="11" t="s">
        <v>14</v>
      </c>
      <c r="J413" s="11" t="s">
        <v>14</v>
      </c>
      <c r="K413" s="11" t="s">
        <v>14</v>
      </c>
      <c r="L413" s="11" t="s">
        <v>14</v>
      </c>
      <c r="M413" s="11" t="s">
        <v>14</v>
      </c>
      <c r="N413" s="11" t="s">
        <v>14</v>
      </c>
      <c r="O413" s="11" t="s">
        <v>14</v>
      </c>
      <c r="P413" s="11" t="s">
        <v>14</v>
      </c>
      <c r="Q413" s="11" t="s">
        <v>14</v>
      </c>
      <c r="R413" s="11" t="s">
        <v>14</v>
      </c>
      <c r="S413" s="11" t="s">
        <v>14</v>
      </c>
      <c r="T413" s="11" t="s">
        <v>14</v>
      </c>
      <c r="U413" s="11" t="s">
        <v>14</v>
      </c>
      <c r="V413" s="11" t="s">
        <v>14</v>
      </c>
      <c r="W413" s="11" t="s">
        <v>14</v>
      </c>
      <c r="X413" s="11" t="s">
        <v>14</v>
      </c>
      <c r="Y413" s="11" t="s">
        <v>14</v>
      </c>
      <c r="Z413" s="11" t="s">
        <v>14</v>
      </c>
      <c r="AA413" s="11" t="s">
        <v>14</v>
      </c>
      <c r="AB413" s="11" t="s">
        <v>14</v>
      </c>
      <c r="AC413" s="11" t="s">
        <v>14</v>
      </c>
      <c r="AD413" s="11" t="s">
        <v>14</v>
      </c>
      <c r="AE413" s="11" t="s">
        <v>14</v>
      </c>
      <c r="AF413" s="11" t="s">
        <v>14</v>
      </c>
      <c r="AG413" s="11" t="s">
        <v>14</v>
      </c>
      <c r="AH413" s="11" t="s">
        <v>14</v>
      </c>
      <c r="AI413" s="11" t="s">
        <v>14</v>
      </c>
      <c r="AJ413" s="11" t="s">
        <v>14</v>
      </c>
      <c r="AK413" s="11" t="s">
        <v>14</v>
      </c>
      <c r="AL413" s="11" t="s">
        <v>14</v>
      </c>
      <c r="AM413" s="11" t="s">
        <v>14</v>
      </c>
      <c r="AN413" s="62"/>
      <c r="AO413" s="11" t="s">
        <v>14</v>
      </c>
      <c r="AP413" s="11" t="s">
        <v>14</v>
      </c>
      <c r="AQ413" s="11" t="s">
        <v>14</v>
      </c>
      <c r="AR413" s="11" t="s">
        <v>14</v>
      </c>
      <c r="AS413" s="11" t="s">
        <v>14</v>
      </c>
      <c r="AT413" s="62">
        <v>1</v>
      </c>
      <c r="AU413" s="62">
        <v>5</v>
      </c>
      <c r="AV413" s="62">
        <v>6</v>
      </c>
      <c r="AW413" s="62">
        <v>5</v>
      </c>
      <c r="AX413" s="62">
        <v>8</v>
      </c>
      <c r="AY413" s="60">
        <v>4</v>
      </c>
      <c r="AZ413" s="60">
        <v>8</v>
      </c>
      <c r="BA413" s="60">
        <v>18</v>
      </c>
      <c r="BB413" s="60">
        <v>7</v>
      </c>
      <c r="BC413" s="60">
        <v>3</v>
      </c>
      <c r="BD413" s="60">
        <v>5</v>
      </c>
      <c r="BE413" s="60">
        <v>10</v>
      </c>
      <c r="BF413" s="60">
        <v>4</v>
      </c>
      <c r="BG413" s="60">
        <v>15</v>
      </c>
      <c r="BH413" s="60">
        <v>27</v>
      </c>
      <c r="BI413" s="60">
        <v>13</v>
      </c>
      <c r="BJ413" s="60">
        <v>6</v>
      </c>
      <c r="BK413" s="60">
        <v>4</v>
      </c>
      <c r="BL413" s="60">
        <v>10</v>
      </c>
      <c r="BM413" s="60">
        <v>7</v>
      </c>
      <c r="BN413" s="60">
        <v>3</v>
      </c>
      <c r="BO413" s="60">
        <v>9</v>
      </c>
      <c r="BP413" s="60">
        <v>4</v>
      </c>
      <c r="BQ413" s="60">
        <v>2</v>
      </c>
      <c r="BR413" s="11" t="s">
        <v>14</v>
      </c>
      <c r="BS413" s="11" t="s">
        <v>14</v>
      </c>
      <c r="BT413" s="11" t="s">
        <v>14</v>
      </c>
      <c r="BU413" s="11" t="s">
        <v>14</v>
      </c>
      <c r="BV413" s="11" t="s">
        <v>14</v>
      </c>
      <c r="BW413" s="11">
        <v>0</v>
      </c>
      <c r="BX413" s="11" t="s">
        <v>14</v>
      </c>
      <c r="BY413" s="11" t="s">
        <v>14</v>
      </c>
      <c r="BZ413" s="11" t="s">
        <v>14</v>
      </c>
      <c r="CA413" s="11" t="s">
        <v>14</v>
      </c>
      <c r="CB413" s="11" t="s">
        <v>14</v>
      </c>
      <c r="CC413" s="11" t="s">
        <v>14</v>
      </c>
      <c r="CD413" s="11" t="s">
        <v>14</v>
      </c>
      <c r="CE413" s="11" t="s">
        <v>14</v>
      </c>
      <c r="CF413" s="11" t="s">
        <v>14</v>
      </c>
      <c r="CG413" s="11" t="s">
        <v>14</v>
      </c>
      <c r="CH413" s="11">
        <v>4</v>
      </c>
      <c r="CI413" s="11" t="s">
        <v>14</v>
      </c>
      <c r="CJ413" s="11" t="s">
        <v>14</v>
      </c>
      <c r="CK413" s="11" t="s">
        <v>14</v>
      </c>
      <c r="CL413" s="11" t="s">
        <v>14</v>
      </c>
      <c r="CM413" s="11" t="s">
        <v>14</v>
      </c>
      <c r="CN413" s="11" t="s">
        <v>14</v>
      </c>
      <c r="CO413" s="11" t="s">
        <v>14</v>
      </c>
      <c r="CP413" s="11" t="s">
        <v>14</v>
      </c>
      <c r="CQ413" s="11" t="s">
        <v>14</v>
      </c>
      <c r="CR413" s="11" t="s">
        <v>14</v>
      </c>
      <c r="CS413" s="11" t="s">
        <v>14</v>
      </c>
      <c r="CT413" s="11" t="s">
        <v>14</v>
      </c>
      <c r="CU413" s="11" t="s">
        <v>14</v>
      </c>
      <c r="CV413" s="11" t="s">
        <v>14</v>
      </c>
      <c r="CW413" s="11" t="s">
        <v>14</v>
      </c>
      <c r="CX413" s="11" t="s">
        <v>14</v>
      </c>
      <c r="CY413" s="11" t="s">
        <v>14</v>
      </c>
      <c r="CZ413" s="11" t="s">
        <v>14</v>
      </c>
      <c r="DA413" s="11" t="s">
        <v>14</v>
      </c>
      <c r="DB413" s="11" t="s">
        <v>14</v>
      </c>
      <c r="DC413" s="11" t="s">
        <v>14</v>
      </c>
      <c r="DD413" s="11" t="s">
        <v>14</v>
      </c>
      <c r="DE413" s="11" t="s">
        <v>14</v>
      </c>
      <c r="DF413" s="11" t="s">
        <v>14</v>
      </c>
      <c r="DG413" s="11" t="s">
        <v>14</v>
      </c>
      <c r="DH413" s="11" t="s">
        <v>14</v>
      </c>
      <c r="DI413" s="11" t="s">
        <v>14</v>
      </c>
      <c r="DJ413" s="11" t="s">
        <v>14</v>
      </c>
      <c r="DK413" s="11" t="s">
        <v>14</v>
      </c>
      <c r="DL413" s="11" t="s">
        <v>14</v>
      </c>
      <c r="DM413" s="11" t="s">
        <v>14</v>
      </c>
      <c r="DN413" s="11" t="s">
        <v>14</v>
      </c>
      <c r="DO413" s="11" t="s">
        <v>14</v>
      </c>
      <c r="DP413" s="11" t="s">
        <v>14</v>
      </c>
      <c r="DQ413" s="11" t="s">
        <v>14</v>
      </c>
      <c r="DR413" s="11" t="s">
        <v>14</v>
      </c>
      <c r="DS413" s="11" t="s">
        <v>14</v>
      </c>
      <c r="DT413" s="11" t="s">
        <v>14</v>
      </c>
      <c r="DU413" s="11" t="s">
        <v>14</v>
      </c>
      <c r="DV413" s="11" t="s">
        <v>14</v>
      </c>
      <c r="DW413" s="11" t="s">
        <v>14</v>
      </c>
      <c r="DX413" s="11" t="s">
        <v>14</v>
      </c>
      <c r="DY413" s="11" t="s">
        <v>14</v>
      </c>
      <c r="DZ413" s="11" t="s">
        <v>14</v>
      </c>
      <c r="EA413" s="11" t="s">
        <v>14</v>
      </c>
      <c r="EB413" s="11" t="s">
        <v>14</v>
      </c>
      <c r="EC413" s="11" t="s">
        <v>14</v>
      </c>
      <c r="ED413" s="11" t="s">
        <v>14</v>
      </c>
      <c r="EE413" s="11" t="s">
        <v>14</v>
      </c>
      <c r="EF413" s="11" t="s">
        <v>14</v>
      </c>
      <c r="EG413" s="11" t="s">
        <v>14</v>
      </c>
      <c r="EH413" s="11" t="s">
        <v>14</v>
      </c>
      <c r="EI413" s="11" t="s">
        <v>14</v>
      </c>
      <c r="EJ413" s="11">
        <v>1</v>
      </c>
      <c r="EK413" s="11" t="s">
        <v>14</v>
      </c>
      <c r="EL413" s="11" t="s">
        <v>14</v>
      </c>
      <c r="EM413" s="11" t="s">
        <v>14</v>
      </c>
      <c r="EN413" s="11" t="s">
        <v>14</v>
      </c>
      <c r="EO413" s="11" t="s">
        <v>14</v>
      </c>
      <c r="EP413" s="11" t="s">
        <v>14</v>
      </c>
      <c r="EQ413" s="11" t="s">
        <v>14</v>
      </c>
      <c r="ER413" s="11" t="s">
        <v>14</v>
      </c>
      <c r="ES413" s="11" t="s">
        <v>14</v>
      </c>
      <c r="ET413" s="11" t="s">
        <v>14</v>
      </c>
      <c r="EU413" s="11" t="s">
        <v>14</v>
      </c>
      <c r="EV413" s="11" t="s">
        <v>14</v>
      </c>
      <c r="EW413" s="11" t="s">
        <v>14</v>
      </c>
      <c r="EX413" s="11" t="s">
        <v>14</v>
      </c>
      <c r="EY413" s="11" t="s">
        <v>14</v>
      </c>
      <c r="EZ413" s="11" t="s">
        <v>14</v>
      </c>
      <c r="FA413" s="11" t="s">
        <v>14</v>
      </c>
      <c r="FB413" s="11" t="s">
        <v>14</v>
      </c>
      <c r="FC413" s="11" t="s">
        <v>14</v>
      </c>
      <c r="FD413" s="11" t="s">
        <v>14</v>
      </c>
      <c r="FE413" s="11" t="s">
        <v>14</v>
      </c>
      <c r="FF413" s="11" t="s">
        <v>14</v>
      </c>
      <c r="FG413" s="11" t="s">
        <v>14</v>
      </c>
      <c r="FH413" s="11" t="s">
        <v>14</v>
      </c>
      <c r="FI413" s="11" t="s">
        <v>14</v>
      </c>
      <c r="FJ413" s="60">
        <v>0</v>
      </c>
      <c r="FK413" s="60">
        <v>0</v>
      </c>
      <c r="FL413" s="60">
        <v>0</v>
      </c>
      <c r="FM413" s="60">
        <v>0</v>
      </c>
      <c r="FN413" s="60">
        <v>0</v>
      </c>
      <c r="FO413" s="60">
        <v>0</v>
      </c>
      <c r="FP413" s="60">
        <v>0</v>
      </c>
      <c r="FQ413" s="60">
        <v>0</v>
      </c>
      <c r="FR413" s="60">
        <v>0</v>
      </c>
      <c r="FS413" s="60">
        <v>0</v>
      </c>
      <c r="FT413" s="60">
        <v>0</v>
      </c>
      <c r="FU413" s="60">
        <v>0</v>
      </c>
      <c r="FV413" s="60">
        <v>0</v>
      </c>
      <c r="FW413" s="60">
        <v>0</v>
      </c>
      <c r="FX413" s="60">
        <v>0</v>
      </c>
      <c r="FY413" s="60">
        <v>0</v>
      </c>
      <c r="FZ413" s="60">
        <v>0</v>
      </c>
      <c r="GA413" s="60">
        <v>0</v>
      </c>
      <c r="GB413" s="60">
        <v>0</v>
      </c>
      <c r="GC413" s="60">
        <v>0</v>
      </c>
      <c r="GD413" s="60">
        <v>0</v>
      </c>
      <c r="GE413" s="60">
        <v>0</v>
      </c>
      <c r="GF413" s="60">
        <v>0</v>
      </c>
      <c r="GG413" s="60">
        <v>0</v>
      </c>
      <c r="GH413" s="60">
        <v>0</v>
      </c>
      <c r="GI413" s="67">
        <f t="shared" si="354"/>
        <v>0</v>
      </c>
      <c r="GJ413" s="67">
        <f t="shared" si="352"/>
        <v>1</v>
      </c>
      <c r="GK413" s="67">
        <f t="shared" si="353"/>
        <v>118</v>
      </c>
    </row>
    <row r="414" spans="1:198" ht="32.25" customHeight="1" x14ac:dyDescent="0.3">
      <c r="B414" s="3" t="s">
        <v>48</v>
      </c>
      <c r="C414" s="3" t="s">
        <v>14</v>
      </c>
      <c r="D414" s="11" t="s">
        <v>14</v>
      </c>
      <c r="E414" s="11" t="s">
        <v>14</v>
      </c>
      <c r="F414" s="11" t="s">
        <v>14</v>
      </c>
      <c r="G414" s="11" t="s">
        <v>14</v>
      </c>
      <c r="H414" s="11" t="s">
        <v>14</v>
      </c>
      <c r="I414" s="11" t="s">
        <v>14</v>
      </c>
      <c r="J414" s="11" t="s">
        <v>14</v>
      </c>
      <c r="K414" s="11" t="s">
        <v>14</v>
      </c>
      <c r="L414" s="11" t="s">
        <v>14</v>
      </c>
      <c r="M414" s="11" t="s">
        <v>14</v>
      </c>
      <c r="N414" s="11" t="s">
        <v>14</v>
      </c>
      <c r="O414" s="11" t="s">
        <v>14</v>
      </c>
      <c r="P414" s="11" t="s">
        <v>14</v>
      </c>
      <c r="Q414" s="11" t="s">
        <v>14</v>
      </c>
      <c r="R414" s="11" t="s">
        <v>14</v>
      </c>
      <c r="S414" s="11" t="s">
        <v>14</v>
      </c>
      <c r="T414" s="11" t="s">
        <v>14</v>
      </c>
      <c r="U414" s="11" t="s">
        <v>14</v>
      </c>
      <c r="V414" s="11" t="s">
        <v>14</v>
      </c>
      <c r="W414" s="11" t="s">
        <v>14</v>
      </c>
      <c r="X414" s="11" t="s">
        <v>14</v>
      </c>
      <c r="Y414" s="11" t="s">
        <v>14</v>
      </c>
      <c r="Z414" s="11" t="s">
        <v>14</v>
      </c>
      <c r="AA414" s="11" t="s">
        <v>14</v>
      </c>
      <c r="AB414" s="11" t="s">
        <v>14</v>
      </c>
      <c r="AC414" s="11" t="s">
        <v>14</v>
      </c>
      <c r="AD414" s="11" t="s">
        <v>14</v>
      </c>
      <c r="AE414" s="11" t="s">
        <v>14</v>
      </c>
      <c r="AF414" s="11" t="s">
        <v>14</v>
      </c>
      <c r="AG414" s="11" t="s">
        <v>14</v>
      </c>
      <c r="AH414" s="11" t="s">
        <v>14</v>
      </c>
      <c r="AI414" s="11" t="s">
        <v>14</v>
      </c>
      <c r="AJ414" s="11" t="s">
        <v>14</v>
      </c>
      <c r="AK414" s="11" t="s">
        <v>14</v>
      </c>
      <c r="AL414" s="11" t="s">
        <v>14</v>
      </c>
      <c r="AM414" s="11" t="s">
        <v>14</v>
      </c>
      <c r="AN414" s="62"/>
      <c r="AO414" s="11" t="s">
        <v>14</v>
      </c>
      <c r="AP414" s="11" t="s">
        <v>14</v>
      </c>
      <c r="AQ414" s="11" t="s">
        <v>14</v>
      </c>
      <c r="AR414" s="62">
        <v>1</v>
      </c>
      <c r="AS414" s="11" t="s">
        <v>14</v>
      </c>
      <c r="AT414" s="11" t="s">
        <v>14</v>
      </c>
      <c r="AU414" s="62">
        <v>2</v>
      </c>
      <c r="AV414" s="62">
        <v>1</v>
      </c>
      <c r="AW414" s="11" t="s">
        <v>14</v>
      </c>
      <c r="AX414" s="11" t="s">
        <v>14</v>
      </c>
      <c r="AY414" s="11" t="s">
        <v>14</v>
      </c>
      <c r="AZ414" s="11" t="s">
        <v>14</v>
      </c>
      <c r="BA414" s="11" t="s">
        <v>14</v>
      </c>
      <c r="BB414" s="11" t="s">
        <v>14</v>
      </c>
      <c r="BC414" s="11" t="s">
        <v>14</v>
      </c>
      <c r="BD414" s="11" t="s">
        <v>14</v>
      </c>
      <c r="BE414" s="11" t="s">
        <v>14</v>
      </c>
      <c r="BF414" s="11" t="s">
        <v>14</v>
      </c>
      <c r="BG414" s="11" t="s">
        <v>14</v>
      </c>
      <c r="BH414" s="11" t="s">
        <v>14</v>
      </c>
      <c r="BI414" s="11" t="s">
        <v>14</v>
      </c>
      <c r="BJ414" s="11" t="s">
        <v>14</v>
      </c>
      <c r="BK414" s="11" t="s">
        <v>14</v>
      </c>
      <c r="BL414" s="11" t="s">
        <v>14</v>
      </c>
      <c r="BM414" s="11" t="s">
        <v>14</v>
      </c>
      <c r="BN414" s="11" t="s">
        <v>14</v>
      </c>
      <c r="BO414" s="11" t="s">
        <v>14</v>
      </c>
      <c r="BP414" s="11" t="s">
        <v>14</v>
      </c>
      <c r="BQ414" s="11" t="s">
        <v>14</v>
      </c>
      <c r="BR414" s="11" t="s">
        <v>14</v>
      </c>
      <c r="BS414" s="11" t="s">
        <v>14</v>
      </c>
      <c r="BT414" s="11" t="s">
        <v>14</v>
      </c>
      <c r="BU414" s="11" t="s">
        <v>14</v>
      </c>
      <c r="BV414" s="11" t="s">
        <v>14</v>
      </c>
      <c r="BW414" s="11" t="s">
        <v>14</v>
      </c>
      <c r="BX414" s="11" t="s">
        <v>14</v>
      </c>
      <c r="BY414" s="11" t="s">
        <v>14</v>
      </c>
      <c r="BZ414" s="11" t="s">
        <v>14</v>
      </c>
      <c r="CA414" s="11" t="s">
        <v>14</v>
      </c>
      <c r="CB414" s="11" t="s">
        <v>14</v>
      </c>
      <c r="CC414" s="11" t="s">
        <v>14</v>
      </c>
      <c r="CD414" s="11" t="s">
        <v>14</v>
      </c>
      <c r="CE414" s="11" t="s">
        <v>14</v>
      </c>
      <c r="CF414" s="11" t="s">
        <v>14</v>
      </c>
      <c r="CG414" s="11" t="s">
        <v>14</v>
      </c>
      <c r="CH414" s="11" t="s">
        <v>14</v>
      </c>
      <c r="CI414" s="11" t="s">
        <v>14</v>
      </c>
      <c r="CJ414" s="11" t="s">
        <v>14</v>
      </c>
      <c r="CK414" s="11" t="s">
        <v>14</v>
      </c>
      <c r="CL414" s="11" t="s">
        <v>14</v>
      </c>
      <c r="CM414" s="11" t="s">
        <v>14</v>
      </c>
      <c r="CN414" s="11" t="s">
        <v>14</v>
      </c>
      <c r="CO414" s="11" t="s">
        <v>14</v>
      </c>
      <c r="CP414" s="11" t="s">
        <v>14</v>
      </c>
      <c r="CQ414" s="11" t="s">
        <v>14</v>
      </c>
      <c r="CR414" s="11" t="s">
        <v>14</v>
      </c>
      <c r="CS414" s="11" t="s">
        <v>14</v>
      </c>
      <c r="CT414" s="11" t="s">
        <v>14</v>
      </c>
      <c r="CU414" s="11" t="s">
        <v>14</v>
      </c>
      <c r="CV414" s="11" t="s">
        <v>14</v>
      </c>
      <c r="CW414" s="11" t="s">
        <v>14</v>
      </c>
      <c r="CX414" s="11" t="s">
        <v>14</v>
      </c>
      <c r="CY414" s="11" t="s">
        <v>14</v>
      </c>
      <c r="CZ414" s="11" t="s">
        <v>14</v>
      </c>
      <c r="DA414" s="11" t="s">
        <v>14</v>
      </c>
      <c r="DB414" s="11" t="s">
        <v>14</v>
      </c>
      <c r="DC414" s="11" t="s">
        <v>14</v>
      </c>
      <c r="DD414" s="11" t="s">
        <v>14</v>
      </c>
      <c r="DE414" s="11" t="s">
        <v>14</v>
      </c>
      <c r="DF414" s="11" t="s">
        <v>14</v>
      </c>
      <c r="DG414" s="11" t="s">
        <v>14</v>
      </c>
      <c r="DH414" s="11" t="s">
        <v>14</v>
      </c>
      <c r="DI414" s="11" t="s">
        <v>14</v>
      </c>
      <c r="DJ414" s="11" t="s">
        <v>14</v>
      </c>
      <c r="DK414" s="11" t="s">
        <v>14</v>
      </c>
      <c r="DL414" s="11" t="s">
        <v>14</v>
      </c>
      <c r="DM414" s="11" t="s">
        <v>14</v>
      </c>
      <c r="DN414" s="11">
        <v>0</v>
      </c>
      <c r="DO414" s="11">
        <v>0</v>
      </c>
      <c r="DP414" s="11" t="s">
        <v>14</v>
      </c>
      <c r="DQ414" s="11" t="s">
        <v>14</v>
      </c>
      <c r="DR414" s="11">
        <v>0</v>
      </c>
      <c r="DS414" s="11">
        <v>0</v>
      </c>
      <c r="DT414" s="11" t="s">
        <v>14</v>
      </c>
      <c r="DU414" s="11" t="s">
        <v>14</v>
      </c>
      <c r="DV414" s="11" t="s">
        <v>14</v>
      </c>
      <c r="DW414" s="11">
        <v>0</v>
      </c>
      <c r="DX414" s="11">
        <v>0</v>
      </c>
      <c r="DY414" s="11" t="s">
        <v>14</v>
      </c>
      <c r="DZ414" s="11" t="s">
        <v>14</v>
      </c>
      <c r="EA414" s="11" t="s">
        <v>14</v>
      </c>
      <c r="EB414" s="11" t="s">
        <v>14</v>
      </c>
      <c r="EC414" s="11">
        <v>0</v>
      </c>
      <c r="ED414" s="11">
        <v>0</v>
      </c>
      <c r="EE414" s="11">
        <v>0</v>
      </c>
      <c r="EF414" s="11" t="s">
        <v>14</v>
      </c>
      <c r="EG414" s="11" t="s">
        <v>14</v>
      </c>
      <c r="EH414" s="11" t="s">
        <v>14</v>
      </c>
      <c r="EI414" s="11" t="s">
        <v>14</v>
      </c>
      <c r="EJ414" s="11">
        <v>0</v>
      </c>
      <c r="EK414" s="11" t="s">
        <v>14</v>
      </c>
      <c r="EL414" s="11" t="s">
        <v>14</v>
      </c>
      <c r="EM414" s="11">
        <v>0</v>
      </c>
      <c r="EN414" s="11" t="s">
        <v>14</v>
      </c>
      <c r="EO414" s="11" t="s">
        <v>14</v>
      </c>
      <c r="EP414" s="11">
        <v>0</v>
      </c>
      <c r="EQ414" s="11" t="s">
        <v>14</v>
      </c>
      <c r="ER414" s="11" t="s">
        <v>14</v>
      </c>
      <c r="ES414" s="11" t="s">
        <v>14</v>
      </c>
      <c r="ET414" s="11" t="s">
        <v>14</v>
      </c>
      <c r="EU414" s="11" t="s">
        <v>14</v>
      </c>
      <c r="EV414" s="11" t="s">
        <v>14</v>
      </c>
      <c r="EW414" s="11">
        <v>2</v>
      </c>
      <c r="EX414" s="11">
        <v>1</v>
      </c>
      <c r="EY414" s="11" t="s">
        <v>14</v>
      </c>
      <c r="EZ414" s="11" t="s">
        <v>14</v>
      </c>
      <c r="FA414" s="11" t="s">
        <v>14</v>
      </c>
      <c r="FB414" s="11" t="s">
        <v>14</v>
      </c>
      <c r="FC414" s="11" t="s">
        <v>14</v>
      </c>
      <c r="FD414" s="11" t="s">
        <v>14</v>
      </c>
      <c r="FE414" s="11" t="s">
        <v>14</v>
      </c>
      <c r="FF414" s="11" t="s">
        <v>14</v>
      </c>
      <c r="FG414" s="11" t="s">
        <v>14</v>
      </c>
      <c r="FH414" s="11" t="s">
        <v>14</v>
      </c>
      <c r="FI414" s="11" t="s">
        <v>14</v>
      </c>
      <c r="FJ414" s="60">
        <v>0</v>
      </c>
      <c r="FK414" s="60">
        <v>0</v>
      </c>
      <c r="FL414" s="60">
        <v>0</v>
      </c>
      <c r="FM414" s="60">
        <v>0</v>
      </c>
      <c r="FN414" s="60">
        <v>0</v>
      </c>
      <c r="FO414" s="60">
        <v>0</v>
      </c>
      <c r="FP414" s="60">
        <v>0</v>
      </c>
      <c r="FQ414" s="60">
        <v>0</v>
      </c>
      <c r="FR414" s="60">
        <v>0</v>
      </c>
      <c r="FS414" s="60">
        <v>0</v>
      </c>
      <c r="FT414" s="60">
        <v>0</v>
      </c>
      <c r="FU414" s="60">
        <v>0</v>
      </c>
      <c r="FV414" s="60">
        <v>0</v>
      </c>
      <c r="FW414" s="60">
        <v>0</v>
      </c>
      <c r="FX414" s="60">
        <v>0</v>
      </c>
      <c r="FY414" s="60">
        <v>0</v>
      </c>
      <c r="FZ414" s="60">
        <v>0</v>
      </c>
      <c r="GA414" s="60">
        <v>0</v>
      </c>
      <c r="GB414" s="60">
        <v>0</v>
      </c>
      <c r="GC414" s="60">
        <v>0</v>
      </c>
      <c r="GD414" s="60">
        <v>0</v>
      </c>
      <c r="GE414" s="60">
        <v>0</v>
      </c>
      <c r="GF414" s="60">
        <v>0</v>
      </c>
      <c r="GG414" s="60">
        <v>0</v>
      </c>
      <c r="GH414" s="60">
        <v>0</v>
      </c>
      <c r="GI414" s="67">
        <f t="shared" si="354"/>
        <v>0</v>
      </c>
      <c r="GJ414" s="67">
        <f t="shared" si="352"/>
        <v>3</v>
      </c>
      <c r="GK414" s="67">
        <f t="shared" si="353"/>
        <v>0</v>
      </c>
    </row>
    <row r="415" spans="1:198" ht="32.25" customHeight="1" x14ac:dyDescent="0.3">
      <c r="B415" s="3" t="s">
        <v>49</v>
      </c>
      <c r="C415" s="3" t="s">
        <v>14</v>
      </c>
      <c r="D415" s="11" t="s">
        <v>14</v>
      </c>
      <c r="E415" s="11" t="s">
        <v>14</v>
      </c>
      <c r="F415" s="11" t="s">
        <v>14</v>
      </c>
      <c r="G415" s="11" t="s">
        <v>14</v>
      </c>
      <c r="H415" s="11" t="s">
        <v>14</v>
      </c>
      <c r="I415" s="11" t="s">
        <v>14</v>
      </c>
      <c r="J415" s="11" t="s">
        <v>14</v>
      </c>
      <c r="K415" s="11" t="s">
        <v>14</v>
      </c>
      <c r="L415" s="11" t="s">
        <v>14</v>
      </c>
      <c r="M415" s="11" t="s">
        <v>14</v>
      </c>
      <c r="N415" s="11" t="s">
        <v>14</v>
      </c>
      <c r="O415" s="11" t="s">
        <v>14</v>
      </c>
      <c r="P415" s="11" t="s">
        <v>14</v>
      </c>
      <c r="Q415" s="11" t="s">
        <v>14</v>
      </c>
      <c r="R415" s="11" t="s">
        <v>14</v>
      </c>
      <c r="S415" s="11" t="s">
        <v>14</v>
      </c>
      <c r="T415" s="11" t="s">
        <v>14</v>
      </c>
      <c r="U415" s="11" t="s">
        <v>14</v>
      </c>
      <c r="V415" s="11" t="s">
        <v>14</v>
      </c>
      <c r="W415" s="11" t="s">
        <v>14</v>
      </c>
      <c r="X415" s="11" t="s">
        <v>14</v>
      </c>
      <c r="Y415" s="11" t="s">
        <v>14</v>
      </c>
      <c r="Z415" s="11" t="s">
        <v>14</v>
      </c>
      <c r="AA415" s="11" t="s">
        <v>14</v>
      </c>
      <c r="AB415" s="11" t="s">
        <v>14</v>
      </c>
      <c r="AC415" s="11" t="s">
        <v>14</v>
      </c>
      <c r="AD415" s="11" t="s">
        <v>14</v>
      </c>
      <c r="AE415" s="11" t="s">
        <v>14</v>
      </c>
      <c r="AF415" s="11" t="s">
        <v>14</v>
      </c>
      <c r="AG415" s="11" t="s">
        <v>14</v>
      </c>
      <c r="AH415" s="11" t="s">
        <v>14</v>
      </c>
      <c r="AI415" s="11" t="s">
        <v>14</v>
      </c>
      <c r="AJ415" s="11" t="s">
        <v>14</v>
      </c>
      <c r="AK415" s="11" t="s">
        <v>14</v>
      </c>
      <c r="AL415" s="11" t="s">
        <v>14</v>
      </c>
      <c r="AM415" s="11" t="s">
        <v>14</v>
      </c>
      <c r="AN415" s="11" t="s">
        <v>14</v>
      </c>
      <c r="AO415" s="11" t="s">
        <v>14</v>
      </c>
      <c r="AP415" s="11" t="s">
        <v>14</v>
      </c>
      <c r="AQ415" s="11" t="s">
        <v>14</v>
      </c>
      <c r="AR415" s="11" t="s">
        <v>14</v>
      </c>
      <c r="AS415" s="11" t="s">
        <v>14</v>
      </c>
      <c r="AT415" s="11" t="s">
        <v>14</v>
      </c>
      <c r="AU415" s="62">
        <v>84</v>
      </c>
      <c r="AV415" s="62">
        <v>133</v>
      </c>
      <c r="AW415" s="62">
        <v>126</v>
      </c>
      <c r="AX415" s="62">
        <v>109</v>
      </c>
      <c r="AY415" s="60">
        <v>163</v>
      </c>
      <c r="AZ415" s="60">
        <v>94</v>
      </c>
      <c r="BA415" s="60">
        <v>105</v>
      </c>
      <c r="BB415" s="60">
        <v>73</v>
      </c>
      <c r="BC415" s="60">
        <v>28</v>
      </c>
      <c r="BD415" s="60">
        <v>43</v>
      </c>
      <c r="BE415" s="60">
        <v>5</v>
      </c>
      <c r="BF415" s="11" t="s">
        <v>14</v>
      </c>
      <c r="BG415" s="60">
        <v>17</v>
      </c>
      <c r="BH415" s="60">
        <v>49</v>
      </c>
      <c r="BI415" s="60">
        <v>46</v>
      </c>
      <c r="BJ415" s="60">
        <v>57</v>
      </c>
      <c r="BK415" s="60">
        <v>143</v>
      </c>
      <c r="BL415" s="60">
        <v>141</v>
      </c>
      <c r="BM415" s="60">
        <v>14</v>
      </c>
      <c r="BN415" s="60">
        <v>7</v>
      </c>
      <c r="BO415" s="60">
        <v>16</v>
      </c>
      <c r="BP415" s="60">
        <v>5</v>
      </c>
      <c r="BQ415" s="11" t="s">
        <v>14</v>
      </c>
      <c r="BR415" s="11">
        <v>4</v>
      </c>
      <c r="BS415" s="11">
        <v>6</v>
      </c>
      <c r="BT415" s="11">
        <v>11</v>
      </c>
      <c r="BU415" s="11">
        <v>11</v>
      </c>
      <c r="BV415" s="11">
        <v>1</v>
      </c>
      <c r="BW415" s="11">
        <v>8</v>
      </c>
      <c r="BX415" s="11">
        <v>1</v>
      </c>
      <c r="BY415" s="11">
        <v>8</v>
      </c>
      <c r="BZ415" s="11">
        <v>1</v>
      </c>
      <c r="CA415" s="11" t="s">
        <v>14</v>
      </c>
      <c r="CB415" s="11">
        <v>1</v>
      </c>
      <c r="CC415" s="11">
        <v>4</v>
      </c>
      <c r="CD415" s="11">
        <v>6</v>
      </c>
      <c r="CE415" s="11" t="s">
        <v>14</v>
      </c>
      <c r="CF415" s="11">
        <v>1</v>
      </c>
      <c r="CG415" s="11">
        <v>7</v>
      </c>
      <c r="CH415" s="11">
        <v>3</v>
      </c>
      <c r="CI415" s="11">
        <v>5</v>
      </c>
      <c r="CJ415" s="11">
        <v>2</v>
      </c>
      <c r="CK415" s="11" t="s">
        <v>14</v>
      </c>
      <c r="CL415" s="11">
        <v>2</v>
      </c>
      <c r="CM415" s="11">
        <v>0</v>
      </c>
      <c r="CN415" s="11">
        <v>1</v>
      </c>
      <c r="CO415" s="11">
        <v>4</v>
      </c>
      <c r="CP415" s="11">
        <v>4</v>
      </c>
      <c r="CQ415" s="11">
        <v>16</v>
      </c>
      <c r="CR415" s="11" t="s">
        <v>14</v>
      </c>
      <c r="CS415" s="11" t="s">
        <v>14</v>
      </c>
      <c r="CT415" s="11" t="s">
        <v>14</v>
      </c>
      <c r="CU415" s="11" t="s">
        <v>14</v>
      </c>
      <c r="CV415" s="11" t="s">
        <v>14</v>
      </c>
      <c r="CW415" s="11" t="s">
        <v>14</v>
      </c>
      <c r="CX415" s="11" t="s">
        <v>14</v>
      </c>
      <c r="CY415" s="11" t="s">
        <v>14</v>
      </c>
      <c r="CZ415" s="11" t="s">
        <v>14</v>
      </c>
      <c r="DA415" s="11" t="s">
        <v>14</v>
      </c>
      <c r="DB415" s="11" t="s">
        <v>14</v>
      </c>
      <c r="DC415" s="11" t="s">
        <v>14</v>
      </c>
      <c r="DD415" s="11" t="s">
        <v>14</v>
      </c>
      <c r="DE415" s="11" t="s">
        <v>14</v>
      </c>
      <c r="DF415" s="11" t="s">
        <v>14</v>
      </c>
      <c r="DG415" s="11" t="s">
        <v>14</v>
      </c>
      <c r="DH415" s="11" t="s">
        <v>14</v>
      </c>
      <c r="DI415" s="11" t="s">
        <v>14</v>
      </c>
      <c r="DJ415" s="11" t="s">
        <v>14</v>
      </c>
      <c r="DK415" s="11" t="s">
        <v>14</v>
      </c>
      <c r="DL415" s="11" t="s">
        <v>14</v>
      </c>
      <c r="DM415" s="11" t="s">
        <v>14</v>
      </c>
      <c r="DN415" s="11" t="s">
        <v>14</v>
      </c>
      <c r="DO415" s="11" t="s">
        <v>14</v>
      </c>
      <c r="DP415" s="11" t="s">
        <v>14</v>
      </c>
      <c r="DQ415" s="11" t="s">
        <v>14</v>
      </c>
      <c r="DR415" s="11" t="s">
        <v>14</v>
      </c>
      <c r="DS415" s="11" t="s">
        <v>14</v>
      </c>
      <c r="DT415" s="11" t="s">
        <v>14</v>
      </c>
      <c r="DU415" s="11" t="s">
        <v>14</v>
      </c>
      <c r="DV415" s="11" t="s">
        <v>14</v>
      </c>
      <c r="DW415" s="11" t="s">
        <v>14</v>
      </c>
      <c r="DX415" s="11" t="s">
        <v>14</v>
      </c>
      <c r="DY415" s="11" t="s">
        <v>14</v>
      </c>
      <c r="DZ415" s="11" t="s">
        <v>14</v>
      </c>
      <c r="EA415" s="11" t="s">
        <v>14</v>
      </c>
      <c r="EB415" s="11" t="s">
        <v>14</v>
      </c>
      <c r="EC415" s="11" t="s">
        <v>14</v>
      </c>
      <c r="ED415" s="11" t="s">
        <v>14</v>
      </c>
      <c r="EE415" s="11" t="s">
        <v>14</v>
      </c>
      <c r="EF415" s="11" t="s">
        <v>14</v>
      </c>
      <c r="EG415" s="11" t="s">
        <v>14</v>
      </c>
      <c r="EH415" s="11" t="s">
        <v>14</v>
      </c>
      <c r="EI415" s="11" t="s">
        <v>14</v>
      </c>
      <c r="EJ415" s="11" t="s">
        <v>14</v>
      </c>
      <c r="EK415" s="11" t="s">
        <v>14</v>
      </c>
      <c r="EL415" s="11" t="s">
        <v>14</v>
      </c>
      <c r="EM415" s="11" t="s">
        <v>14</v>
      </c>
      <c r="EN415" s="11" t="s">
        <v>14</v>
      </c>
      <c r="EO415" s="11" t="s">
        <v>14</v>
      </c>
      <c r="EP415" s="11" t="s">
        <v>14</v>
      </c>
      <c r="EQ415" s="11" t="s">
        <v>14</v>
      </c>
      <c r="ER415" s="11" t="s">
        <v>14</v>
      </c>
      <c r="ES415" s="11" t="s">
        <v>14</v>
      </c>
      <c r="ET415" s="11" t="s">
        <v>14</v>
      </c>
      <c r="EU415" s="11" t="s">
        <v>14</v>
      </c>
      <c r="EV415" s="11" t="s">
        <v>14</v>
      </c>
      <c r="EW415" s="11" t="s">
        <v>14</v>
      </c>
      <c r="EX415" s="11">
        <v>6</v>
      </c>
      <c r="EY415" s="11" t="s">
        <v>14</v>
      </c>
      <c r="EZ415" s="11" t="s">
        <v>14</v>
      </c>
      <c r="FA415" s="11" t="s">
        <v>14</v>
      </c>
      <c r="FB415" s="11" t="s">
        <v>14</v>
      </c>
      <c r="FC415" s="11" t="s">
        <v>14</v>
      </c>
      <c r="FD415" s="11" t="s">
        <v>14</v>
      </c>
      <c r="FE415" s="11" t="s">
        <v>14</v>
      </c>
      <c r="FF415" s="11" t="s">
        <v>14</v>
      </c>
      <c r="FG415" s="11" t="s">
        <v>14</v>
      </c>
      <c r="FH415" s="11" t="s">
        <v>14</v>
      </c>
      <c r="FI415" s="11" t="s">
        <v>14</v>
      </c>
      <c r="FJ415" s="60">
        <v>0</v>
      </c>
      <c r="FK415" s="60">
        <v>0</v>
      </c>
      <c r="FL415" s="60">
        <v>0</v>
      </c>
      <c r="FM415" s="60">
        <v>0</v>
      </c>
      <c r="FN415" s="60">
        <v>0</v>
      </c>
      <c r="FO415" s="60">
        <v>0</v>
      </c>
      <c r="FP415" s="60">
        <v>0</v>
      </c>
      <c r="FQ415" s="60">
        <v>0</v>
      </c>
      <c r="FR415" s="60">
        <v>0</v>
      </c>
      <c r="FS415" s="60">
        <v>0</v>
      </c>
      <c r="FT415" s="60">
        <v>0</v>
      </c>
      <c r="FU415" s="60">
        <v>0</v>
      </c>
      <c r="FV415" s="60">
        <v>0</v>
      </c>
      <c r="FW415" s="60">
        <v>0</v>
      </c>
      <c r="FX415" s="60">
        <v>0</v>
      </c>
      <c r="FY415" s="60">
        <v>0</v>
      </c>
      <c r="FZ415" s="60">
        <v>0</v>
      </c>
      <c r="GA415" s="60">
        <v>0</v>
      </c>
      <c r="GB415" s="60">
        <v>1</v>
      </c>
      <c r="GC415" s="60">
        <v>0</v>
      </c>
      <c r="GD415" s="60">
        <v>0</v>
      </c>
      <c r="GE415" s="60">
        <v>0</v>
      </c>
      <c r="GF415" s="60">
        <v>0</v>
      </c>
      <c r="GG415" s="60">
        <v>0</v>
      </c>
      <c r="GH415" s="60">
        <v>0</v>
      </c>
      <c r="GI415" s="67">
        <f t="shared" si="354"/>
        <v>1</v>
      </c>
      <c r="GJ415" s="67">
        <f t="shared" si="352"/>
        <v>6</v>
      </c>
      <c r="GK415" s="67">
        <f t="shared" si="353"/>
        <v>607</v>
      </c>
    </row>
    <row r="416" spans="1:198" ht="32.25" customHeight="1" x14ac:dyDescent="0.3">
      <c r="B416" s="3" t="s">
        <v>129</v>
      </c>
      <c r="C416" s="3" t="s">
        <v>14</v>
      </c>
      <c r="D416" s="11" t="s">
        <v>14</v>
      </c>
      <c r="E416" s="11" t="s">
        <v>14</v>
      </c>
      <c r="F416" s="11" t="s">
        <v>14</v>
      </c>
      <c r="G416" s="11" t="s">
        <v>14</v>
      </c>
      <c r="H416" s="11" t="s">
        <v>14</v>
      </c>
      <c r="I416" s="11" t="s">
        <v>14</v>
      </c>
      <c r="J416" s="11" t="s">
        <v>14</v>
      </c>
      <c r="K416" s="11" t="s">
        <v>14</v>
      </c>
      <c r="L416" s="11" t="s">
        <v>14</v>
      </c>
      <c r="M416" s="11" t="s">
        <v>14</v>
      </c>
      <c r="N416" s="11" t="s">
        <v>14</v>
      </c>
      <c r="O416" s="11" t="s">
        <v>14</v>
      </c>
      <c r="P416" s="11" t="s">
        <v>14</v>
      </c>
      <c r="Q416" s="11" t="s">
        <v>14</v>
      </c>
      <c r="R416" s="11" t="s">
        <v>14</v>
      </c>
      <c r="S416" s="11" t="s">
        <v>14</v>
      </c>
      <c r="T416" s="11" t="s">
        <v>14</v>
      </c>
      <c r="U416" s="11" t="s">
        <v>14</v>
      </c>
      <c r="V416" s="11" t="s">
        <v>14</v>
      </c>
      <c r="W416" s="11" t="s">
        <v>14</v>
      </c>
      <c r="X416" s="11" t="s">
        <v>14</v>
      </c>
      <c r="Y416" s="11" t="s">
        <v>14</v>
      </c>
      <c r="Z416" s="11" t="s">
        <v>14</v>
      </c>
      <c r="AA416" s="11" t="s">
        <v>14</v>
      </c>
      <c r="AB416" s="11" t="s">
        <v>14</v>
      </c>
      <c r="AC416" s="11" t="s">
        <v>14</v>
      </c>
      <c r="AD416" s="11" t="s">
        <v>14</v>
      </c>
      <c r="AE416" s="11" t="s">
        <v>14</v>
      </c>
      <c r="AF416" s="11" t="s">
        <v>14</v>
      </c>
      <c r="AG416" s="11" t="s">
        <v>14</v>
      </c>
      <c r="AH416" s="11" t="s">
        <v>14</v>
      </c>
      <c r="AI416" s="11" t="s">
        <v>14</v>
      </c>
      <c r="AJ416" s="11" t="s">
        <v>14</v>
      </c>
      <c r="AK416" s="11" t="s">
        <v>14</v>
      </c>
      <c r="AL416" s="11" t="s">
        <v>14</v>
      </c>
      <c r="AM416" s="11" t="s">
        <v>14</v>
      </c>
      <c r="AN416" s="11" t="s">
        <v>14</v>
      </c>
      <c r="AO416" s="11" t="s">
        <v>14</v>
      </c>
      <c r="AP416" s="11" t="s">
        <v>14</v>
      </c>
      <c r="AQ416" s="11" t="s">
        <v>14</v>
      </c>
      <c r="AR416" s="11" t="s">
        <v>14</v>
      </c>
      <c r="AS416" s="11" t="s">
        <v>14</v>
      </c>
      <c r="AT416" s="11" t="s">
        <v>14</v>
      </c>
      <c r="AU416" s="62" t="s">
        <v>14</v>
      </c>
      <c r="AV416" s="62" t="s">
        <v>14</v>
      </c>
      <c r="AW416" s="62" t="s">
        <v>14</v>
      </c>
      <c r="AX416" s="62" t="s">
        <v>14</v>
      </c>
      <c r="AY416" s="60" t="s">
        <v>14</v>
      </c>
      <c r="AZ416" s="60" t="s">
        <v>14</v>
      </c>
      <c r="BA416" s="60" t="s">
        <v>14</v>
      </c>
      <c r="BB416" s="60" t="s">
        <v>14</v>
      </c>
      <c r="BC416" s="60" t="s">
        <v>14</v>
      </c>
      <c r="BD416" s="60" t="s">
        <v>14</v>
      </c>
      <c r="BE416" s="60" t="s">
        <v>14</v>
      </c>
      <c r="BF416" s="11" t="s">
        <v>14</v>
      </c>
      <c r="BG416" s="60" t="s">
        <v>14</v>
      </c>
      <c r="BH416" s="60" t="s">
        <v>14</v>
      </c>
      <c r="BI416" s="60" t="s">
        <v>14</v>
      </c>
      <c r="BJ416" s="60" t="s">
        <v>14</v>
      </c>
      <c r="BK416" s="60" t="s">
        <v>14</v>
      </c>
      <c r="BL416" s="60" t="s">
        <v>14</v>
      </c>
      <c r="BM416" s="60" t="s">
        <v>14</v>
      </c>
      <c r="BN416" s="60" t="s">
        <v>14</v>
      </c>
      <c r="BO416" s="60" t="s">
        <v>14</v>
      </c>
      <c r="BP416" s="60" t="s">
        <v>14</v>
      </c>
      <c r="BQ416" s="11" t="s">
        <v>14</v>
      </c>
      <c r="BR416" s="11" t="s">
        <v>14</v>
      </c>
      <c r="BS416" s="11" t="s">
        <v>14</v>
      </c>
      <c r="BT416" s="11" t="s">
        <v>14</v>
      </c>
      <c r="BU416" s="11" t="s">
        <v>14</v>
      </c>
      <c r="BV416" s="11" t="s">
        <v>14</v>
      </c>
      <c r="BW416" s="11" t="s">
        <v>14</v>
      </c>
      <c r="BX416" s="11" t="s">
        <v>14</v>
      </c>
      <c r="BY416" s="11" t="s">
        <v>14</v>
      </c>
      <c r="BZ416" s="11" t="s">
        <v>14</v>
      </c>
      <c r="CA416" s="11" t="s">
        <v>14</v>
      </c>
      <c r="CB416" s="11" t="s">
        <v>14</v>
      </c>
      <c r="CC416" s="11" t="s">
        <v>14</v>
      </c>
      <c r="CD416" s="11" t="s">
        <v>14</v>
      </c>
      <c r="CE416" s="11" t="s">
        <v>14</v>
      </c>
      <c r="CF416" s="11" t="s">
        <v>14</v>
      </c>
      <c r="CG416" s="11" t="s">
        <v>14</v>
      </c>
      <c r="CH416" s="11" t="s">
        <v>14</v>
      </c>
      <c r="CI416" s="11" t="s">
        <v>14</v>
      </c>
      <c r="CJ416" s="11" t="s">
        <v>14</v>
      </c>
      <c r="CK416" s="11" t="s">
        <v>14</v>
      </c>
      <c r="CL416" s="11" t="s">
        <v>14</v>
      </c>
      <c r="CM416" s="11" t="s">
        <v>14</v>
      </c>
      <c r="CN416" s="11" t="s">
        <v>14</v>
      </c>
      <c r="CO416" s="11" t="s">
        <v>14</v>
      </c>
      <c r="CP416" s="11" t="s">
        <v>14</v>
      </c>
      <c r="CQ416" s="11" t="s">
        <v>14</v>
      </c>
      <c r="CR416" s="11" t="s">
        <v>14</v>
      </c>
      <c r="CS416" s="11" t="s">
        <v>14</v>
      </c>
      <c r="CT416" s="11" t="s">
        <v>14</v>
      </c>
      <c r="CU416" s="11" t="s">
        <v>14</v>
      </c>
      <c r="CV416" s="11" t="s">
        <v>14</v>
      </c>
      <c r="CW416" s="11" t="s">
        <v>14</v>
      </c>
      <c r="CX416" s="11" t="s">
        <v>14</v>
      </c>
      <c r="CY416" s="11" t="s">
        <v>14</v>
      </c>
      <c r="CZ416" s="11" t="s">
        <v>14</v>
      </c>
      <c r="DA416" s="11" t="s">
        <v>14</v>
      </c>
      <c r="DB416" s="11" t="s">
        <v>14</v>
      </c>
      <c r="DC416" s="11" t="s">
        <v>14</v>
      </c>
      <c r="DD416" s="11" t="s">
        <v>14</v>
      </c>
      <c r="DE416" s="11" t="s">
        <v>14</v>
      </c>
      <c r="DF416" s="11" t="s">
        <v>14</v>
      </c>
      <c r="DG416" s="11" t="s">
        <v>14</v>
      </c>
      <c r="DH416" s="11" t="s">
        <v>14</v>
      </c>
      <c r="DI416" s="11" t="s">
        <v>14</v>
      </c>
      <c r="DJ416" s="11" t="s">
        <v>14</v>
      </c>
      <c r="DK416" s="11" t="s">
        <v>14</v>
      </c>
      <c r="DL416" s="11" t="s">
        <v>14</v>
      </c>
      <c r="DM416" s="11" t="s">
        <v>14</v>
      </c>
      <c r="DN416" s="11" t="s">
        <v>14</v>
      </c>
      <c r="DO416" s="11" t="s">
        <v>14</v>
      </c>
      <c r="DP416" s="11" t="s">
        <v>14</v>
      </c>
      <c r="DQ416" s="11" t="s">
        <v>14</v>
      </c>
      <c r="DR416" s="11" t="s">
        <v>14</v>
      </c>
      <c r="DS416" s="11" t="s">
        <v>14</v>
      </c>
      <c r="DT416" s="11" t="s">
        <v>14</v>
      </c>
      <c r="DU416" s="11" t="s">
        <v>14</v>
      </c>
      <c r="DV416" s="11" t="s">
        <v>14</v>
      </c>
      <c r="DW416" s="11" t="s">
        <v>14</v>
      </c>
      <c r="DX416" s="11" t="s">
        <v>14</v>
      </c>
      <c r="DY416" s="11" t="s">
        <v>14</v>
      </c>
      <c r="DZ416" s="11" t="s">
        <v>14</v>
      </c>
      <c r="EA416" s="11" t="s">
        <v>14</v>
      </c>
      <c r="EB416" s="11" t="s">
        <v>14</v>
      </c>
      <c r="EC416" s="11" t="s">
        <v>14</v>
      </c>
      <c r="ED416" s="11" t="s">
        <v>14</v>
      </c>
      <c r="EE416" s="11" t="s">
        <v>14</v>
      </c>
      <c r="EF416" s="11" t="s">
        <v>14</v>
      </c>
      <c r="EG416" s="11" t="s">
        <v>14</v>
      </c>
      <c r="EH416" s="11" t="s">
        <v>14</v>
      </c>
      <c r="EI416" s="11" t="s">
        <v>14</v>
      </c>
      <c r="EJ416" s="11" t="s">
        <v>14</v>
      </c>
      <c r="EK416" s="11" t="s">
        <v>14</v>
      </c>
      <c r="EL416" s="11" t="s">
        <v>14</v>
      </c>
      <c r="EM416" s="11" t="s">
        <v>14</v>
      </c>
      <c r="EN416" s="11" t="s">
        <v>14</v>
      </c>
      <c r="EO416" s="11" t="s">
        <v>14</v>
      </c>
      <c r="EP416" s="11" t="s">
        <v>14</v>
      </c>
      <c r="EQ416" s="11" t="s">
        <v>14</v>
      </c>
      <c r="ER416" s="11" t="s">
        <v>14</v>
      </c>
      <c r="ES416" s="11" t="s">
        <v>14</v>
      </c>
      <c r="ET416" s="11" t="s">
        <v>14</v>
      </c>
      <c r="EU416" s="11" t="s">
        <v>14</v>
      </c>
      <c r="EV416" s="11" t="s">
        <v>14</v>
      </c>
      <c r="EW416" s="11" t="s">
        <v>14</v>
      </c>
      <c r="EX416" s="11" t="s">
        <v>14</v>
      </c>
      <c r="EY416" s="11" t="s">
        <v>14</v>
      </c>
      <c r="EZ416" s="11" t="s">
        <v>14</v>
      </c>
      <c r="FA416" s="11" t="s">
        <v>14</v>
      </c>
      <c r="FB416" s="11" t="s">
        <v>14</v>
      </c>
      <c r="FC416" s="11" t="s">
        <v>14</v>
      </c>
      <c r="FD416" s="11" t="s">
        <v>14</v>
      </c>
      <c r="FE416" s="11">
        <v>2</v>
      </c>
      <c r="FF416" s="11">
        <v>7</v>
      </c>
      <c r="FG416" s="11">
        <v>2</v>
      </c>
      <c r="FH416" s="11">
        <v>10</v>
      </c>
      <c r="FI416" s="11">
        <v>4</v>
      </c>
      <c r="FJ416" s="60">
        <v>5</v>
      </c>
      <c r="FK416" s="60">
        <v>6</v>
      </c>
      <c r="FL416" s="60">
        <v>2</v>
      </c>
      <c r="FM416" s="60">
        <v>3</v>
      </c>
      <c r="FN416" s="60">
        <v>6</v>
      </c>
      <c r="FO416" s="60">
        <v>6</v>
      </c>
      <c r="FP416" s="60">
        <v>3</v>
      </c>
      <c r="FQ416" s="60">
        <v>5</v>
      </c>
      <c r="FR416" s="60">
        <v>2</v>
      </c>
      <c r="FS416" s="60">
        <v>2</v>
      </c>
      <c r="FT416" s="60">
        <v>5</v>
      </c>
      <c r="FU416" s="60">
        <v>2</v>
      </c>
      <c r="FV416" s="60">
        <v>0</v>
      </c>
      <c r="FW416" s="60">
        <v>7</v>
      </c>
      <c r="FX416" s="60">
        <v>3</v>
      </c>
      <c r="FY416" s="60">
        <v>2</v>
      </c>
      <c r="FZ416" s="60">
        <v>3</v>
      </c>
      <c r="GA416" s="60">
        <v>4</v>
      </c>
      <c r="GB416" s="60">
        <v>4</v>
      </c>
      <c r="GC416" s="60">
        <v>1</v>
      </c>
      <c r="GD416" s="60">
        <v>1</v>
      </c>
      <c r="GE416" s="60">
        <v>3</v>
      </c>
      <c r="GF416" s="60">
        <v>2</v>
      </c>
      <c r="GG416" s="60">
        <v>4</v>
      </c>
      <c r="GH416" s="60">
        <v>3</v>
      </c>
      <c r="GI416" s="67">
        <f t="shared" si="354"/>
        <v>109</v>
      </c>
      <c r="GJ416" s="67">
        <f t="shared" si="352"/>
        <v>0</v>
      </c>
      <c r="GK416" s="67">
        <f t="shared" si="353"/>
        <v>0</v>
      </c>
    </row>
    <row r="417" spans="1:198" ht="32.25" customHeight="1" x14ac:dyDescent="0.3">
      <c r="B417" s="3" t="s">
        <v>130</v>
      </c>
      <c r="C417" s="3" t="s">
        <v>14</v>
      </c>
      <c r="D417" s="11" t="s">
        <v>14</v>
      </c>
      <c r="E417" s="11" t="s">
        <v>14</v>
      </c>
      <c r="F417" s="11" t="s">
        <v>14</v>
      </c>
      <c r="G417" s="11" t="s">
        <v>14</v>
      </c>
      <c r="H417" s="11" t="s">
        <v>14</v>
      </c>
      <c r="I417" s="11" t="s">
        <v>14</v>
      </c>
      <c r="J417" s="11" t="s">
        <v>14</v>
      </c>
      <c r="K417" s="11" t="s">
        <v>14</v>
      </c>
      <c r="L417" s="11" t="s">
        <v>14</v>
      </c>
      <c r="M417" s="11" t="s">
        <v>14</v>
      </c>
      <c r="N417" s="11" t="s">
        <v>14</v>
      </c>
      <c r="O417" s="11" t="s">
        <v>14</v>
      </c>
      <c r="P417" s="11" t="s">
        <v>14</v>
      </c>
      <c r="Q417" s="11" t="s">
        <v>14</v>
      </c>
      <c r="R417" s="11" t="s">
        <v>14</v>
      </c>
      <c r="S417" s="11" t="s">
        <v>14</v>
      </c>
      <c r="T417" s="11" t="s">
        <v>14</v>
      </c>
      <c r="U417" s="11" t="s">
        <v>14</v>
      </c>
      <c r="V417" s="11" t="s">
        <v>14</v>
      </c>
      <c r="W417" s="11" t="s">
        <v>14</v>
      </c>
      <c r="X417" s="11" t="s">
        <v>14</v>
      </c>
      <c r="Y417" s="11" t="s">
        <v>14</v>
      </c>
      <c r="Z417" s="11" t="s">
        <v>14</v>
      </c>
      <c r="AA417" s="11" t="s">
        <v>14</v>
      </c>
      <c r="AB417" s="11" t="s">
        <v>14</v>
      </c>
      <c r="AC417" s="11" t="s">
        <v>14</v>
      </c>
      <c r="AD417" s="11" t="s">
        <v>14</v>
      </c>
      <c r="AE417" s="11" t="s">
        <v>14</v>
      </c>
      <c r="AF417" s="11" t="s">
        <v>14</v>
      </c>
      <c r="AG417" s="11" t="s">
        <v>14</v>
      </c>
      <c r="AH417" s="11" t="s">
        <v>14</v>
      </c>
      <c r="AI417" s="11" t="s">
        <v>14</v>
      </c>
      <c r="AJ417" s="11" t="s">
        <v>14</v>
      </c>
      <c r="AK417" s="11" t="s">
        <v>14</v>
      </c>
      <c r="AL417" s="11" t="s">
        <v>14</v>
      </c>
      <c r="AM417" s="11" t="s">
        <v>14</v>
      </c>
      <c r="AN417" s="11" t="s">
        <v>14</v>
      </c>
      <c r="AO417" s="11" t="s">
        <v>14</v>
      </c>
      <c r="AP417" s="11" t="s">
        <v>14</v>
      </c>
      <c r="AQ417" s="11" t="s">
        <v>14</v>
      </c>
      <c r="AR417" s="11" t="s">
        <v>14</v>
      </c>
      <c r="AS417" s="11" t="s">
        <v>14</v>
      </c>
      <c r="AT417" s="11" t="s">
        <v>14</v>
      </c>
      <c r="AU417" s="62" t="s">
        <v>14</v>
      </c>
      <c r="AV417" s="62" t="s">
        <v>14</v>
      </c>
      <c r="AW417" s="62" t="s">
        <v>14</v>
      </c>
      <c r="AX417" s="62" t="s">
        <v>14</v>
      </c>
      <c r="AY417" s="60" t="s">
        <v>14</v>
      </c>
      <c r="AZ417" s="60" t="s">
        <v>14</v>
      </c>
      <c r="BA417" s="60" t="s">
        <v>14</v>
      </c>
      <c r="BB417" s="60" t="s">
        <v>14</v>
      </c>
      <c r="BC417" s="60" t="s">
        <v>14</v>
      </c>
      <c r="BD417" s="60" t="s">
        <v>14</v>
      </c>
      <c r="BE417" s="60" t="s">
        <v>14</v>
      </c>
      <c r="BF417" s="11" t="s">
        <v>14</v>
      </c>
      <c r="BG417" s="60" t="s">
        <v>14</v>
      </c>
      <c r="BH417" s="60" t="s">
        <v>14</v>
      </c>
      <c r="BI417" s="60" t="s">
        <v>14</v>
      </c>
      <c r="BJ417" s="60" t="s">
        <v>14</v>
      </c>
      <c r="BK417" s="60" t="s">
        <v>14</v>
      </c>
      <c r="BL417" s="60" t="s">
        <v>14</v>
      </c>
      <c r="BM417" s="60" t="s">
        <v>14</v>
      </c>
      <c r="BN417" s="60" t="s">
        <v>14</v>
      </c>
      <c r="BO417" s="60" t="s">
        <v>14</v>
      </c>
      <c r="BP417" s="60" t="s">
        <v>14</v>
      </c>
      <c r="BQ417" s="11" t="s">
        <v>14</v>
      </c>
      <c r="BR417" s="11" t="s">
        <v>14</v>
      </c>
      <c r="BS417" s="11" t="s">
        <v>14</v>
      </c>
      <c r="BT417" s="11" t="s">
        <v>14</v>
      </c>
      <c r="BU417" s="11" t="s">
        <v>14</v>
      </c>
      <c r="BV417" s="11" t="s">
        <v>14</v>
      </c>
      <c r="BW417" s="11" t="s">
        <v>14</v>
      </c>
      <c r="BX417" s="11" t="s">
        <v>14</v>
      </c>
      <c r="BY417" s="11" t="s">
        <v>14</v>
      </c>
      <c r="BZ417" s="11" t="s">
        <v>14</v>
      </c>
      <c r="CA417" s="11" t="s">
        <v>14</v>
      </c>
      <c r="CB417" s="11" t="s">
        <v>14</v>
      </c>
      <c r="CC417" s="11" t="s">
        <v>14</v>
      </c>
      <c r="CD417" s="11" t="s">
        <v>14</v>
      </c>
      <c r="CE417" s="11" t="s">
        <v>14</v>
      </c>
      <c r="CF417" s="11" t="s">
        <v>14</v>
      </c>
      <c r="CG417" s="11" t="s">
        <v>14</v>
      </c>
      <c r="CH417" s="11" t="s">
        <v>14</v>
      </c>
      <c r="CI417" s="11" t="s">
        <v>14</v>
      </c>
      <c r="CJ417" s="11" t="s">
        <v>14</v>
      </c>
      <c r="CK417" s="11" t="s">
        <v>14</v>
      </c>
      <c r="CL417" s="11" t="s">
        <v>14</v>
      </c>
      <c r="CM417" s="11" t="s">
        <v>14</v>
      </c>
      <c r="CN417" s="11" t="s">
        <v>14</v>
      </c>
      <c r="CO417" s="11" t="s">
        <v>14</v>
      </c>
      <c r="CP417" s="11" t="s">
        <v>14</v>
      </c>
      <c r="CQ417" s="11" t="s">
        <v>14</v>
      </c>
      <c r="CR417" s="11" t="s">
        <v>14</v>
      </c>
      <c r="CS417" s="11" t="s">
        <v>14</v>
      </c>
      <c r="CT417" s="11" t="s">
        <v>14</v>
      </c>
      <c r="CU417" s="11" t="s">
        <v>14</v>
      </c>
      <c r="CV417" s="11" t="s">
        <v>14</v>
      </c>
      <c r="CW417" s="11" t="s">
        <v>14</v>
      </c>
      <c r="CX417" s="11" t="s">
        <v>14</v>
      </c>
      <c r="CY417" s="11" t="s">
        <v>14</v>
      </c>
      <c r="CZ417" s="11" t="s">
        <v>14</v>
      </c>
      <c r="DA417" s="11" t="s">
        <v>14</v>
      </c>
      <c r="DB417" s="11" t="s">
        <v>14</v>
      </c>
      <c r="DC417" s="11" t="s">
        <v>14</v>
      </c>
      <c r="DD417" s="11" t="s">
        <v>14</v>
      </c>
      <c r="DE417" s="11" t="s">
        <v>14</v>
      </c>
      <c r="DF417" s="11" t="s">
        <v>14</v>
      </c>
      <c r="DG417" s="11" t="s">
        <v>14</v>
      </c>
      <c r="DH417" s="11" t="s">
        <v>14</v>
      </c>
      <c r="DI417" s="11" t="s">
        <v>14</v>
      </c>
      <c r="DJ417" s="11" t="s">
        <v>14</v>
      </c>
      <c r="DK417" s="11" t="s">
        <v>14</v>
      </c>
      <c r="DL417" s="11" t="s">
        <v>14</v>
      </c>
      <c r="DM417" s="11" t="s">
        <v>14</v>
      </c>
      <c r="DN417" s="11" t="s">
        <v>14</v>
      </c>
      <c r="DO417" s="11" t="s">
        <v>14</v>
      </c>
      <c r="DP417" s="11" t="s">
        <v>14</v>
      </c>
      <c r="DQ417" s="11" t="s">
        <v>14</v>
      </c>
      <c r="DR417" s="11" t="s">
        <v>14</v>
      </c>
      <c r="DS417" s="11" t="s">
        <v>14</v>
      </c>
      <c r="DT417" s="11" t="s">
        <v>14</v>
      </c>
      <c r="DU417" s="11" t="s">
        <v>14</v>
      </c>
      <c r="DV417" s="11" t="s">
        <v>14</v>
      </c>
      <c r="DW417" s="11" t="s">
        <v>14</v>
      </c>
      <c r="DX417" s="11" t="s">
        <v>14</v>
      </c>
      <c r="DY417" s="11" t="s">
        <v>14</v>
      </c>
      <c r="DZ417" s="11" t="s">
        <v>14</v>
      </c>
      <c r="EA417" s="11" t="s">
        <v>14</v>
      </c>
      <c r="EB417" s="11" t="s">
        <v>14</v>
      </c>
      <c r="EC417" s="11" t="s">
        <v>14</v>
      </c>
      <c r="ED417" s="11" t="s">
        <v>14</v>
      </c>
      <c r="EE417" s="11" t="s">
        <v>14</v>
      </c>
      <c r="EF417" s="11" t="s">
        <v>14</v>
      </c>
      <c r="EG417" s="11" t="s">
        <v>14</v>
      </c>
      <c r="EH417" s="11" t="s">
        <v>14</v>
      </c>
      <c r="EI417" s="11" t="s">
        <v>14</v>
      </c>
      <c r="EJ417" s="11" t="s">
        <v>14</v>
      </c>
      <c r="EK417" s="11" t="s">
        <v>14</v>
      </c>
      <c r="EL417" s="11" t="s">
        <v>14</v>
      </c>
      <c r="EM417" s="11" t="s">
        <v>14</v>
      </c>
      <c r="EN417" s="11" t="s">
        <v>14</v>
      </c>
      <c r="EO417" s="11" t="s">
        <v>14</v>
      </c>
      <c r="EP417" s="11" t="s">
        <v>14</v>
      </c>
      <c r="EQ417" s="11" t="s">
        <v>14</v>
      </c>
      <c r="ER417" s="11" t="s">
        <v>14</v>
      </c>
      <c r="ES417" s="11" t="s">
        <v>14</v>
      </c>
      <c r="ET417" s="11" t="s">
        <v>14</v>
      </c>
      <c r="EU417" s="11" t="s">
        <v>14</v>
      </c>
      <c r="EV417" s="11" t="s">
        <v>14</v>
      </c>
      <c r="EW417" s="11" t="s">
        <v>14</v>
      </c>
      <c r="EX417" s="11" t="s">
        <v>14</v>
      </c>
      <c r="EY417" s="11" t="s">
        <v>14</v>
      </c>
      <c r="EZ417" s="11" t="s">
        <v>14</v>
      </c>
      <c r="FA417" s="11" t="s">
        <v>14</v>
      </c>
      <c r="FB417" s="11" t="s">
        <v>14</v>
      </c>
      <c r="FC417" s="11" t="s">
        <v>14</v>
      </c>
      <c r="FD417" s="11" t="s">
        <v>14</v>
      </c>
      <c r="FE417" s="11">
        <v>0</v>
      </c>
      <c r="FF417" s="11">
        <v>3</v>
      </c>
      <c r="FG417" s="11">
        <v>2</v>
      </c>
      <c r="FH417" s="11">
        <v>3</v>
      </c>
      <c r="FI417" s="11">
        <v>0</v>
      </c>
      <c r="FJ417" s="60">
        <v>1</v>
      </c>
      <c r="FK417" s="60">
        <v>4</v>
      </c>
      <c r="FL417" s="60">
        <v>3</v>
      </c>
      <c r="FM417" s="60">
        <v>1</v>
      </c>
      <c r="FN417" s="60">
        <v>2</v>
      </c>
      <c r="FO417" s="60">
        <v>2</v>
      </c>
      <c r="FP417" s="60">
        <v>3</v>
      </c>
      <c r="FQ417" s="60">
        <v>2</v>
      </c>
      <c r="FR417" s="60">
        <v>2</v>
      </c>
      <c r="FS417" s="60">
        <v>2</v>
      </c>
      <c r="FT417" s="60">
        <v>0</v>
      </c>
      <c r="FU417" s="60">
        <v>3</v>
      </c>
      <c r="FV417" s="60">
        <v>0</v>
      </c>
      <c r="FW417" s="60">
        <v>1</v>
      </c>
      <c r="FX417" s="60">
        <v>1</v>
      </c>
      <c r="FY417" s="60">
        <v>1</v>
      </c>
      <c r="FZ417" s="60">
        <v>2</v>
      </c>
      <c r="GA417" s="60">
        <v>0</v>
      </c>
      <c r="GB417" s="60">
        <v>2</v>
      </c>
      <c r="GC417" s="60">
        <v>1</v>
      </c>
      <c r="GD417" s="60">
        <v>3</v>
      </c>
      <c r="GE417" s="60">
        <v>2</v>
      </c>
      <c r="GF417" s="60">
        <v>0</v>
      </c>
      <c r="GG417" s="60">
        <v>0</v>
      </c>
      <c r="GH417" s="60">
        <v>0</v>
      </c>
      <c r="GI417" s="67">
        <f t="shared" si="354"/>
        <v>46</v>
      </c>
      <c r="GJ417" s="67">
        <f t="shared" si="352"/>
        <v>0</v>
      </c>
      <c r="GK417" s="67">
        <f t="shared" si="353"/>
        <v>0</v>
      </c>
    </row>
    <row r="418" spans="1:198" ht="32.25" customHeight="1" x14ac:dyDescent="0.3">
      <c r="B418" s="3" t="s">
        <v>131</v>
      </c>
      <c r="C418" s="3" t="s">
        <v>14</v>
      </c>
      <c r="D418" s="11" t="s">
        <v>14</v>
      </c>
      <c r="E418" s="11" t="s">
        <v>14</v>
      </c>
      <c r="F418" s="11" t="s">
        <v>14</v>
      </c>
      <c r="G418" s="11" t="s">
        <v>14</v>
      </c>
      <c r="H418" s="11" t="s">
        <v>14</v>
      </c>
      <c r="I418" s="11" t="s">
        <v>14</v>
      </c>
      <c r="J418" s="11" t="s">
        <v>14</v>
      </c>
      <c r="K418" s="11" t="s">
        <v>14</v>
      </c>
      <c r="L418" s="11" t="s">
        <v>14</v>
      </c>
      <c r="M418" s="11" t="s">
        <v>14</v>
      </c>
      <c r="N418" s="11" t="s">
        <v>14</v>
      </c>
      <c r="O418" s="11" t="s">
        <v>14</v>
      </c>
      <c r="P418" s="11" t="s">
        <v>14</v>
      </c>
      <c r="Q418" s="11" t="s">
        <v>14</v>
      </c>
      <c r="R418" s="11" t="s">
        <v>14</v>
      </c>
      <c r="S418" s="11" t="s">
        <v>14</v>
      </c>
      <c r="T418" s="11" t="s">
        <v>14</v>
      </c>
      <c r="U418" s="11" t="s">
        <v>14</v>
      </c>
      <c r="V418" s="11" t="s">
        <v>14</v>
      </c>
      <c r="W418" s="11" t="s">
        <v>14</v>
      </c>
      <c r="X418" s="11" t="s">
        <v>14</v>
      </c>
      <c r="Y418" s="11" t="s">
        <v>14</v>
      </c>
      <c r="Z418" s="11" t="s">
        <v>14</v>
      </c>
      <c r="AA418" s="11" t="s">
        <v>14</v>
      </c>
      <c r="AB418" s="11" t="s">
        <v>14</v>
      </c>
      <c r="AC418" s="11" t="s">
        <v>14</v>
      </c>
      <c r="AD418" s="11" t="s">
        <v>14</v>
      </c>
      <c r="AE418" s="11" t="s">
        <v>14</v>
      </c>
      <c r="AF418" s="11" t="s">
        <v>14</v>
      </c>
      <c r="AG418" s="11" t="s">
        <v>14</v>
      </c>
      <c r="AH418" s="11" t="s">
        <v>14</v>
      </c>
      <c r="AI418" s="11" t="s">
        <v>14</v>
      </c>
      <c r="AJ418" s="11" t="s">
        <v>14</v>
      </c>
      <c r="AK418" s="11" t="s">
        <v>14</v>
      </c>
      <c r="AL418" s="11" t="s">
        <v>14</v>
      </c>
      <c r="AM418" s="11" t="s">
        <v>14</v>
      </c>
      <c r="AN418" s="11" t="s">
        <v>14</v>
      </c>
      <c r="AO418" s="11" t="s">
        <v>14</v>
      </c>
      <c r="AP418" s="11" t="s">
        <v>14</v>
      </c>
      <c r="AQ418" s="11" t="s">
        <v>14</v>
      </c>
      <c r="AR418" s="11" t="s">
        <v>14</v>
      </c>
      <c r="AS418" s="11" t="s">
        <v>14</v>
      </c>
      <c r="AT418" s="11" t="s">
        <v>14</v>
      </c>
      <c r="AU418" s="11" t="s">
        <v>14</v>
      </c>
      <c r="AV418" s="11" t="s">
        <v>14</v>
      </c>
      <c r="AW418" s="11" t="s">
        <v>14</v>
      </c>
      <c r="AX418" s="11" t="s">
        <v>14</v>
      </c>
      <c r="AY418" s="60">
        <v>2</v>
      </c>
      <c r="AZ418" s="11" t="s">
        <v>14</v>
      </c>
      <c r="BA418" s="11" t="s">
        <v>14</v>
      </c>
      <c r="BB418" s="60">
        <v>1</v>
      </c>
      <c r="BC418" s="60">
        <v>1</v>
      </c>
      <c r="BD418" s="60">
        <v>1</v>
      </c>
      <c r="BE418" s="60">
        <v>2</v>
      </c>
      <c r="BF418" s="60">
        <v>4</v>
      </c>
      <c r="BG418" s="60">
        <v>6</v>
      </c>
      <c r="BH418" s="60">
        <v>2</v>
      </c>
      <c r="BI418" s="11" t="s">
        <v>14</v>
      </c>
      <c r="BJ418" s="11">
        <v>2</v>
      </c>
      <c r="BK418" s="11">
        <v>8</v>
      </c>
      <c r="BL418" s="11">
        <v>2</v>
      </c>
      <c r="BM418" s="11">
        <v>2</v>
      </c>
      <c r="BN418" s="11">
        <v>1</v>
      </c>
      <c r="BO418" s="11">
        <v>3</v>
      </c>
      <c r="BP418" s="11">
        <v>2</v>
      </c>
      <c r="BQ418" s="11">
        <v>1</v>
      </c>
      <c r="BR418" s="11">
        <v>1</v>
      </c>
      <c r="BS418" s="11">
        <v>2</v>
      </c>
      <c r="BT418" s="11" t="s">
        <v>14</v>
      </c>
      <c r="BU418" s="11">
        <v>3</v>
      </c>
      <c r="BV418" s="11" t="s">
        <v>14</v>
      </c>
      <c r="BW418" s="11">
        <v>1</v>
      </c>
      <c r="BX418" s="11">
        <v>0</v>
      </c>
      <c r="BY418" s="11">
        <v>1</v>
      </c>
      <c r="BZ418" s="11">
        <v>1</v>
      </c>
      <c r="CA418" s="11">
        <v>1</v>
      </c>
      <c r="CB418" s="11">
        <v>1</v>
      </c>
      <c r="CC418" s="11">
        <v>3</v>
      </c>
      <c r="CD418" s="11">
        <v>4</v>
      </c>
      <c r="CE418" s="11">
        <v>5</v>
      </c>
      <c r="CF418" s="11">
        <v>7</v>
      </c>
      <c r="CG418" s="11">
        <v>1</v>
      </c>
      <c r="CH418" s="11">
        <v>4</v>
      </c>
      <c r="CI418" s="11">
        <v>3</v>
      </c>
      <c r="CJ418" s="11" t="s">
        <v>14</v>
      </c>
      <c r="CK418" s="11">
        <v>6</v>
      </c>
      <c r="CL418" s="11">
        <v>3</v>
      </c>
      <c r="CM418" s="11">
        <v>5</v>
      </c>
      <c r="CN418" s="11">
        <v>2</v>
      </c>
      <c r="CO418" s="11">
        <v>6</v>
      </c>
      <c r="CP418" s="11">
        <v>1</v>
      </c>
      <c r="CQ418" s="11">
        <v>2</v>
      </c>
      <c r="CR418" s="11">
        <v>1</v>
      </c>
      <c r="CS418" s="11">
        <v>5</v>
      </c>
      <c r="CT418" s="11">
        <v>1</v>
      </c>
      <c r="CU418" s="11" t="s">
        <v>14</v>
      </c>
      <c r="CV418" s="11">
        <v>2</v>
      </c>
      <c r="CW418" s="11">
        <v>1</v>
      </c>
      <c r="CX418" s="11">
        <v>2</v>
      </c>
      <c r="CY418" s="11">
        <v>2</v>
      </c>
      <c r="CZ418" s="11">
        <v>7</v>
      </c>
      <c r="DA418" s="11">
        <v>3</v>
      </c>
      <c r="DB418" s="11">
        <v>7</v>
      </c>
      <c r="DC418" s="11">
        <v>2</v>
      </c>
      <c r="DD418" s="11">
        <v>2</v>
      </c>
      <c r="DE418" s="11">
        <v>2</v>
      </c>
      <c r="DF418" s="11">
        <v>4</v>
      </c>
      <c r="DG418" s="11">
        <v>1</v>
      </c>
      <c r="DH418" s="11">
        <v>4</v>
      </c>
      <c r="DI418" s="11">
        <v>7</v>
      </c>
      <c r="DJ418" s="11">
        <v>2</v>
      </c>
      <c r="DK418" s="11">
        <v>2</v>
      </c>
      <c r="DL418" s="11">
        <v>2</v>
      </c>
      <c r="DM418" s="11">
        <v>3</v>
      </c>
      <c r="DN418" s="11">
        <v>1</v>
      </c>
      <c r="DO418" s="11">
        <v>1</v>
      </c>
      <c r="DP418" s="11">
        <v>1</v>
      </c>
      <c r="DQ418" s="11">
        <v>1</v>
      </c>
      <c r="DR418" s="11">
        <v>1</v>
      </c>
      <c r="DS418" s="11">
        <v>1</v>
      </c>
      <c r="DT418" s="11">
        <v>10</v>
      </c>
      <c r="DU418" s="11">
        <v>5</v>
      </c>
      <c r="DV418" s="11">
        <v>1</v>
      </c>
      <c r="DW418" s="11">
        <v>3</v>
      </c>
      <c r="DX418" s="11" t="s">
        <v>14</v>
      </c>
      <c r="DY418" s="11">
        <v>1</v>
      </c>
      <c r="DZ418" s="11" t="s">
        <v>14</v>
      </c>
      <c r="EA418" s="11" t="s">
        <v>14</v>
      </c>
      <c r="EB418" s="11">
        <v>1</v>
      </c>
      <c r="EC418" s="11">
        <v>3</v>
      </c>
      <c r="ED418" s="11">
        <v>1</v>
      </c>
      <c r="EE418" s="11">
        <v>5</v>
      </c>
      <c r="EF418" s="11">
        <v>2</v>
      </c>
      <c r="EG418" s="11">
        <v>1</v>
      </c>
      <c r="EH418" s="11">
        <v>2</v>
      </c>
      <c r="EI418" s="11">
        <v>1</v>
      </c>
      <c r="EJ418" s="11">
        <v>2</v>
      </c>
      <c r="EK418" s="11">
        <v>3</v>
      </c>
      <c r="EL418" s="11">
        <v>7</v>
      </c>
      <c r="EM418" s="11">
        <v>6</v>
      </c>
      <c r="EN418" s="11">
        <v>10</v>
      </c>
      <c r="EO418" s="11">
        <v>5</v>
      </c>
      <c r="EP418" s="11">
        <v>4</v>
      </c>
      <c r="EQ418" s="11">
        <v>4</v>
      </c>
      <c r="ER418" s="11">
        <v>9</v>
      </c>
      <c r="ES418" s="11">
        <v>11</v>
      </c>
      <c r="ET418" s="11">
        <v>12</v>
      </c>
      <c r="EU418" s="11">
        <v>11</v>
      </c>
      <c r="EV418" s="11">
        <v>6</v>
      </c>
      <c r="EW418" s="11">
        <v>2</v>
      </c>
      <c r="EX418" s="11" t="s">
        <v>14</v>
      </c>
      <c r="EY418" s="11">
        <v>7</v>
      </c>
      <c r="EZ418" s="11">
        <v>21</v>
      </c>
      <c r="FA418" s="11">
        <v>43</v>
      </c>
      <c r="FB418" s="11">
        <v>13</v>
      </c>
      <c r="FC418" s="11">
        <v>13</v>
      </c>
      <c r="FD418" s="11">
        <v>6</v>
      </c>
      <c r="FE418" s="11">
        <v>3</v>
      </c>
      <c r="FF418" s="11">
        <v>1</v>
      </c>
      <c r="FG418" s="11">
        <v>4</v>
      </c>
      <c r="FH418" s="11">
        <v>8</v>
      </c>
      <c r="FI418" s="11">
        <v>3</v>
      </c>
      <c r="FJ418" s="60">
        <v>34</v>
      </c>
      <c r="FK418" s="60">
        <v>5</v>
      </c>
      <c r="FL418" s="60">
        <v>6</v>
      </c>
      <c r="FM418" s="60">
        <v>3</v>
      </c>
      <c r="FN418" s="60">
        <v>3</v>
      </c>
      <c r="FO418" s="60">
        <v>3</v>
      </c>
      <c r="FP418" s="60">
        <v>3</v>
      </c>
      <c r="FQ418" s="60">
        <v>5</v>
      </c>
      <c r="FR418" s="60">
        <v>4</v>
      </c>
      <c r="FS418" s="60">
        <v>11</v>
      </c>
      <c r="FT418" s="60">
        <v>9</v>
      </c>
      <c r="FU418" s="60">
        <v>8</v>
      </c>
      <c r="FV418" s="60">
        <v>8</v>
      </c>
      <c r="FW418" s="60">
        <v>2</v>
      </c>
      <c r="FX418" s="60">
        <v>4</v>
      </c>
      <c r="FY418" s="60">
        <v>6</v>
      </c>
      <c r="FZ418" s="60">
        <v>4</v>
      </c>
      <c r="GA418" s="60">
        <v>9</v>
      </c>
      <c r="GB418" s="60">
        <v>8</v>
      </c>
      <c r="GC418" s="60">
        <v>4</v>
      </c>
      <c r="GD418" s="60">
        <v>11</v>
      </c>
      <c r="GE418" s="60">
        <v>8</v>
      </c>
      <c r="GF418" s="60">
        <v>4</v>
      </c>
      <c r="GG418" s="60">
        <v>4</v>
      </c>
      <c r="GH418" s="60">
        <v>5</v>
      </c>
      <c r="GI418" s="67">
        <f t="shared" si="354"/>
        <v>190</v>
      </c>
      <c r="GJ418" s="67">
        <f t="shared" si="352"/>
        <v>264</v>
      </c>
      <c r="GK418" s="67">
        <f t="shared" si="353"/>
        <v>133</v>
      </c>
    </row>
    <row r="419" spans="1:198" ht="32.25" customHeight="1" x14ac:dyDescent="0.3">
      <c r="B419" s="3" t="s">
        <v>123</v>
      </c>
      <c r="C419" s="3" t="s">
        <v>14</v>
      </c>
      <c r="D419" s="11" t="s">
        <v>14</v>
      </c>
      <c r="E419" s="11" t="s">
        <v>14</v>
      </c>
      <c r="F419" s="11" t="s">
        <v>14</v>
      </c>
      <c r="G419" s="11" t="s">
        <v>14</v>
      </c>
      <c r="H419" s="11" t="s">
        <v>14</v>
      </c>
      <c r="I419" s="11" t="s">
        <v>14</v>
      </c>
      <c r="J419" s="11" t="s">
        <v>14</v>
      </c>
      <c r="K419" s="11" t="s">
        <v>14</v>
      </c>
      <c r="L419" s="11" t="s">
        <v>14</v>
      </c>
      <c r="M419" s="11" t="s">
        <v>14</v>
      </c>
      <c r="N419" s="11" t="s">
        <v>14</v>
      </c>
      <c r="O419" s="11" t="s">
        <v>14</v>
      </c>
      <c r="P419" s="11" t="s">
        <v>14</v>
      </c>
      <c r="Q419" s="11" t="s">
        <v>14</v>
      </c>
      <c r="R419" s="11" t="s">
        <v>14</v>
      </c>
      <c r="S419" s="11" t="s">
        <v>14</v>
      </c>
      <c r="T419" s="11" t="s">
        <v>14</v>
      </c>
      <c r="U419" s="11" t="s">
        <v>14</v>
      </c>
      <c r="V419" s="11" t="s">
        <v>14</v>
      </c>
      <c r="W419" s="11" t="s">
        <v>14</v>
      </c>
      <c r="X419" s="11" t="s">
        <v>14</v>
      </c>
      <c r="Y419" s="11" t="s">
        <v>14</v>
      </c>
      <c r="Z419" s="11" t="s">
        <v>14</v>
      </c>
      <c r="AA419" s="11" t="s">
        <v>14</v>
      </c>
      <c r="AB419" s="11" t="s">
        <v>14</v>
      </c>
      <c r="AC419" s="11" t="s">
        <v>14</v>
      </c>
      <c r="AD419" s="11" t="s">
        <v>14</v>
      </c>
      <c r="AE419" s="11" t="s">
        <v>14</v>
      </c>
      <c r="AF419" s="11" t="s">
        <v>14</v>
      </c>
      <c r="AG419" s="11" t="s">
        <v>14</v>
      </c>
      <c r="AH419" s="11" t="s">
        <v>14</v>
      </c>
      <c r="AI419" s="11" t="s">
        <v>14</v>
      </c>
      <c r="AJ419" s="11" t="s">
        <v>14</v>
      </c>
      <c r="AK419" s="11" t="s">
        <v>14</v>
      </c>
      <c r="AL419" s="11" t="s">
        <v>14</v>
      </c>
      <c r="AM419" s="11" t="s">
        <v>14</v>
      </c>
      <c r="AN419" s="11" t="s">
        <v>14</v>
      </c>
      <c r="AO419" s="11" t="s">
        <v>14</v>
      </c>
      <c r="AP419" s="11" t="s">
        <v>14</v>
      </c>
      <c r="AQ419" s="11" t="s">
        <v>14</v>
      </c>
      <c r="AR419" s="11" t="s">
        <v>14</v>
      </c>
      <c r="AS419" s="11" t="s">
        <v>14</v>
      </c>
      <c r="AT419" s="11" t="s">
        <v>14</v>
      </c>
      <c r="AU419" s="11" t="s">
        <v>14</v>
      </c>
      <c r="AV419" s="11" t="s">
        <v>14</v>
      </c>
      <c r="AW419" s="11" t="s">
        <v>14</v>
      </c>
      <c r="AX419" s="11" t="s">
        <v>14</v>
      </c>
      <c r="AY419" s="11" t="s">
        <v>14</v>
      </c>
      <c r="AZ419" s="11" t="s">
        <v>14</v>
      </c>
      <c r="BA419" s="11" t="s">
        <v>14</v>
      </c>
      <c r="BB419" s="11" t="s">
        <v>14</v>
      </c>
      <c r="BC419" s="11" t="s">
        <v>14</v>
      </c>
      <c r="BD419" s="11" t="s">
        <v>14</v>
      </c>
      <c r="BE419" s="11" t="s">
        <v>14</v>
      </c>
      <c r="BF419" s="11" t="s">
        <v>14</v>
      </c>
      <c r="BG419" s="11" t="s">
        <v>14</v>
      </c>
      <c r="BH419" s="11" t="s">
        <v>14</v>
      </c>
      <c r="BI419" s="11" t="s">
        <v>14</v>
      </c>
      <c r="BJ419" s="11" t="s">
        <v>14</v>
      </c>
      <c r="BK419" s="11" t="s">
        <v>14</v>
      </c>
      <c r="BL419" s="11" t="s">
        <v>14</v>
      </c>
      <c r="BM419" s="11" t="s">
        <v>14</v>
      </c>
      <c r="BN419" s="11" t="s">
        <v>14</v>
      </c>
      <c r="BO419" s="11" t="s">
        <v>14</v>
      </c>
      <c r="BP419" s="11" t="s">
        <v>14</v>
      </c>
      <c r="BQ419" s="11" t="s">
        <v>14</v>
      </c>
      <c r="BR419" s="11" t="s">
        <v>14</v>
      </c>
      <c r="BS419" s="11" t="s">
        <v>14</v>
      </c>
      <c r="BT419" s="11" t="s">
        <v>14</v>
      </c>
      <c r="BU419" s="11" t="s">
        <v>14</v>
      </c>
      <c r="BV419" s="11">
        <v>1</v>
      </c>
      <c r="BW419" s="11">
        <v>6</v>
      </c>
      <c r="BX419" s="11">
        <v>18</v>
      </c>
      <c r="BY419" s="11">
        <v>6</v>
      </c>
      <c r="BZ419" s="11">
        <v>7</v>
      </c>
      <c r="CA419" s="11">
        <v>13</v>
      </c>
      <c r="CB419" s="11">
        <v>12</v>
      </c>
      <c r="CC419" s="11">
        <v>12</v>
      </c>
      <c r="CD419" s="11">
        <v>8</v>
      </c>
      <c r="CE419" s="11">
        <v>1</v>
      </c>
      <c r="CF419" s="11">
        <v>3</v>
      </c>
      <c r="CG419" s="11">
        <v>4</v>
      </c>
      <c r="CH419" s="11" t="s">
        <v>14</v>
      </c>
      <c r="CI419" s="11">
        <v>3</v>
      </c>
      <c r="CJ419" s="11">
        <v>3</v>
      </c>
      <c r="CK419" s="11">
        <v>2</v>
      </c>
      <c r="CL419" s="11">
        <v>0</v>
      </c>
      <c r="CM419" s="11">
        <v>6</v>
      </c>
      <c r="CN419" s="11">
        <v>1</v>
      </c>
      <c r="CO419" s="11">
        <v>1</v>
      </c>
      <c r="CP419" s="11">
        <v>1</v>
      </c>
      <c r="CQ419" s="11" t="s">
        <v>14</v>
      </c>
      <c r="CR419" s="11">
        <v>2</v>
      </c>
      <c r="CS419" s="11">
        <v>1</v>
      </c>
      <c r="CT419" s="11">
        <v>0</v>
      </c>
      <c r="CU419" s="11" t="s">
        <v>14</v>
      </c>
      <c r="CV419" s="11">
        <v>1</v>
      </c>
      <c r="CW419" s="11" t="s">
        <v>14</v>
      </c>
      <c r="CX419" s="11">
        <v>3</v>
      </c>
      <c r="CY419" s="11">
        <v>3</v>
      </c>
      <c r="CZ419" s="11" t="s">
        <v>14</v>
      </c>
      <c r="DA419" s="11" t="s">
        <v>14</v>
      </c>
      <c r="DB419" s="11" t="s">
        <v>14</v>
      </c>
      <c r="DC419" s="11" t="s">
        <v>14</v>
      </c>
      <c r="DD419" s="11" t="s">
        <v>14</v>
      </c>
      <c r="DE419" s="11" t="s">
        <v>14</v>
      </c>
      <c r="DF419" s="11" t="s">
        <v>14</v>
      </c>
      <c r="DG419" s="11">
        <v>2</v>
      </c>
      <c r="DH419" s="11">
        <v>2</v>
      </c>
      <c r="DI419" s="11" t="s">
        <v>14</v>
      </c>
      <c r="DJ419" s="11" t="s">
        <v>14</v>
      </c>
      <c r="DK419" s="11" t="s">
        <v>14</v>
      </c>
      <c r="DL419" s="11" t="s">
        <v>14</v>
      </c>
      <c r="DM419" s="11" t="s">
        <v>14</v>
      </c>
      <c r="DN419" s="11" t="s">
        <v>14</v>
      </c>
      <c r="DO419" s="11" t="s">
        <v>14</v>
      </c>
      <c r="DP419" s="11" t="s">
        <v>14</v>
      </c>
      <c r="DQ419" s="11">
        <v>1</v>
      </c>
      <c r="DR419" s="11" t="s">
        <v>14</v>
      </c>
      <c r="DS419" s="11" t="s">
        <v>14</v>
      </c>
      <c r="DT419" s="11" t="s">
        <v>14</v>
      </c>
      <c r="DU419" s="11" t="s">
        <v>14</v>
      </c>
      <c r="DV419" s="11" t="s">
        <v>14</v>
      </c>
      <c r="DW419" s="11">
        <v>1</v>
      </c>
      <c r="DX419" s="11" t="s">
        <v>14</v>
      </c>
      <c r="DY419" s="11" t="s">
        <v>14</v>
      </c>
      <c r="DZ419" s="11" t="s">
        <v>14</v>
      </c>
      <c r="EA419" s="11" t="s">
        <v>14</v>
      </c>
      <c r="EB419" s="11" t="s">
        <v>14</v>
      </c>
      <c r="EC419" s="11" t="s">
        <v>14</v>
      </c>
      <c r="ED419" s="11" t="s">
        <v>14</v>
      </c>
      <c r="EE419" s="11" t="s">
        <v>14</v>
      </c>
      <c r="EF419" s="11" t="s">
        <v>14</v>
      </c>
      <c r="EG419" s="11" t="s">
        <v>14</v>
      </c>
      <c r="EH419" s="11" t="s">
        <v>14</v>
      </c>
      <c r="EI419" s="11" t="s">
        <v>14</v>
      </c>
      <c r="EJ419" s="11" t="s">
        <v>14</v>
      </c>
      <c r="EK419" s="11" t="s">
        <v>14</v>
      </c>
      <c r="EL419" s="11" t="s">
        <v>14</v>
      </c>
      <c r="EM419" s="11" t="s">
        <v>14</v>
      </c>
      <c r="EN419" s="11" t="s">
        <v>14</v>
      </c>
      <c r="EO419" s="11">
        <v>1</v>
      </c>
      <c r="EP419" s="11" t="s">
        <v>14</v>
      </c>
      <c r="EQ419" s="11">
        <v>2</v>
      </c>
      <c r="ER419" s="11" t="s">
        <v>14</v>
      </c>
      <c r="ES419" s="11" t="s">
        <v>14</v>
      </c>
      <c r="ET419" s="11" t="s">
        <v>14</v>
      </c>
      <c r="EU419" s="11">
        <v>1</v>
      </c>
      <c r="EV419" s="11">
        <v>2</v>
      </c>
      <c r="EW419" s="11">
        <v>2</v>
      </c>
      <c r="EX419" s="11" t="s">
        <v>14</v>
      </c>
      <c r="EY419" s="11" t="s">
        <v>14</v>
      </c>
      <c r="EZ419" s="11">
        <v>1</v>
      </c>
      <c r="FA419" s="11" t="s">
        <v>14</v>
      </c>
      <c r="FB419" s="11" t="s">
        <v>14</v>
      </c>
      <c r="FC419" s="11" t="s">
        <v>14</v>
      </c>
      <c r="FD419" s="11" t="s">
        <v>14</v>
      </c>
      <c r="FE419" s="11">
        <v>4</v>
      </c>
      <c r="FF419" s="11">
        <v>2</v>
      </c>
      <c r="FG419" s="11">
        <v>1</v>
      </c>
      <c r="FH419" s="11" t="s">
        <v>14</v>
      </c>
      <c r="FI419" s="11">
        <v>1</v>
      </c>
      <c r="FJ419" s="60">
        <v>0</v>
      </c>
      <c r="FK419" s="60">
        <v>0</v>
      </c>
      <c r="FL419" s="60">
        <v>0</v>
      </c>
      <c r="FM419" s="60">
        <v>0</v>
      </c>
      <c r="FN419" s="60">
        <v>0</v>
      </c>
      <c r="FO419" s="60">
        <v>0</v>
      </c>
      <c r="FP419" s="60">
        <v>0</v>
      </c>
      <c r="FQ419" s="60">
        <v>0</v>
      </c>
      <c r="FR419" s="60">
        <v>0</v>
      </c>
      <c r="FS419" s="60">
        <v>0</v>
      </c>
      <c r="FT419" s="60">
        <v>0</v>
      </c>
      <c r="FU419" s="60">
        <v>0</v>
      </c>
      <c r="FV419" s="60">
        <v>0</v>
      </c>
      <c r="FW419" s="60">
        <v>0</v>
      </c>
      <c r="FX419" s="60">
        <v>0</v>
      </c>
      <c r="FY419" s="60">
        <v>0</v>
      </c>
      <c r="FZ419" s="60">
        <v>0</v>
      </c>
      <c r="GA419" s="60">
        <v>0</v>
      </c>
      <c r="GB419" s="60">
        <v>0</v>
      </c>
      <c r="GC419" s="60">
        <v>0</v>
      </c>
      <c r="GD419" s="60">
        <v>0</v>
      </c>
      <c r="GE419" s="60">
        <v>0</v>
      </c>
      <c r="GF419" s="60">
        <v>0</v>
      </c>
      <c r="GG419" s="60">
        <v>0</v>
      </c>
      <c r="GH419" s="60">
        <v>0</v>
      </c>
      <c r="GI419" s="67">
        <f t="shared" si="354"/>
        <v>8</v>
      </c>
      <c r="GJ419" s="67">
        <f t="shared" si="352"/>
        <v>15</v>
      </c>
      <c r="GK419" s="67">
        <f t="shared" si="353"/>
        <v>118</v>
      </c>
    </row>
    <row r="420" spans="1:198" ht="32.25" customHeight="1" x14ac:dyDescent="0.3">
      <c r="B420" s="3" t="s">
        <v>121</v>
      </c>
      <c r="C420" s="3" t="s">
        <v>14</v>
      </c>
      <c r="D420" s="11" t="s">
        <v>14</v>
      </c>
      <c r="E420" s="11" t="s">
        <v>14</v>
      </c>
      <c r="F420" s="11" t="s">
        <v>14</v>
      </c>
      <c r="G420" s="11" t="s">
        <v>14</v>
      </c>
      <c r="H420" s="11" t="s">
        <v>14</v>
      </c>
      <c r="I420" s="11" t="s">
        <v>14</v>
      </c>
      <c r="J420" s="11" t="s">
        <v>14</v>
      </c>
      <c r="K420" s="11" t="s">
        <v>14</v>
      </c>
      <c r="L420" s="11" t="s">
        <v>14</v>
      </c>
      <c r="M420" s="11" t="s">
        <v>14</v>
      </c>
      <c r="N420" s="11" t="s">
        <v>14</v>
      </c>
      <c r="O420" s="11" t="s">
        <v>14</v>
      </c>
      <c r="P420" s="11" t="s">
        <v>14</v>
      </c>
      <c r="Q420" s="11" t="s">
        <v>14</v>
      </c>
      <c r="R420" s="11" t="s">
        <v>14</v>
      </c>
      <c r="S420" s="11" t="s">
        <v>14</v>
      </c>
      <c r="T420" s="11" t="s">
        <v>14</v>
      </c>
      <c r="U420" s="11" t="s">
        <v>14</v>
      </c>
      <c r="V420" s="11" t="s">
        <v>14</v>
      </c>
      <c r="W420" s="11" t="s">
        <v>14</v>
      </c>
      <c r="X420" s="11" t="s">
        <v>14</v>
      </c>
      <c r="Y420" s="11" t="s">
        <v>14</v>
      </c>
      <c r="Z420" s="11" t="s">
        <v>14</v>
      </c>
      <c r="AA420" s="11" t="s">
        <v>14</v>
      </c>
      <c r="AB420" s="11" t="s">
        <v>14</v>
      </c>
      <c r="AC420" s="11" t="s">
        <v>14</v>
      </c>
      <c r="AD420" s="11" t="s">
        <v>14</v>
      </c>
      <c r="AE420" s="11" t="s">
        <v>14</v>
      </c>
      <c r="AF420" s="11" t="s">
        <v>14</v>
      </c>
      <c r="AG420" s="11" t="s">
        <v>14</v>
      </c>
      <c r="AH420" s="11" t="s">
        <v>14</v>
      </c>
      <c r="AI420" s="11" t="s">
        <v>14</v>
      </c>
      <c r="AJ420" s="11" t="s">
        <v>14</v>
      </c>
      <c r="AK420" s="11" t="s">
        <v>14</v>
      </c>
      <c r="AL420" s="11" t="s">
        <v>14</v>
      </c>
      <c r="AM420" s="11" t="s">
        <v>14</v>
      </c>
      <c r="AN420" s="11" t="s">
        <v>14</v>
      </c>
      <c r="AO420" s="11" t="s">
        <v>14</v>
      </c>
      <c r="AP420" s="11" t="s">
        <v>14</v>
      </c>
      <c r="AQ420" s="11" t="s">
        <v>14</v>
      </c>
      <c r="AR420" s="11" t="s">
        <v>14</v>
      </c>
      <c r="AS420" s="11" t="s">
        <v>14</v>
      </c>
      <c r="AT420" s="11" t="s">
        <v>14</v>
      </c>
      <c r="AU420" s="11" t="s">
        <v>14</v>
      </c>
      <c r="AV420" s="11" t="s">
        <v>14</v>
      </c>
      <c r="AW420" s="11" t="s">
        <v>14</v>
      </c>
      <c r="AX420" s="11" t="s">
        <v>14</v>
      </c>
      <c r="AY420" s="11" t="s">
        <v>14</v>
      </c>
      <c r="AZ420" s="11" t="s">
        <v>14</v>
      </c>
      <c r="BA420" s="11" t="s">
        <v>14</v>
      </c>
      <c r="BB420" s="11" t="s">
        <v>14</v>
      </c>
      <c r="BC420" s="11" t="s">
        <v>14</v>
      </c>
      <c r="BD420" s="11" t="s">
        <v>14</v>
      </c>
      <c r="BE420" s="11" t="s">
        <v>14</v>
      </c>
      <c r="BF420" s="11" t="s">
        <v>14</v>
      </c>
      <c r="BG420" s="11" t="s">
        <v>14</v>
      </c>
      <c r="BH420" s="11" t="s">
        <v>14</v>
      </c>
      <c r="BI420" s="11" t="s">
        <v>14</v>
      </c>
      <c r="BJ420" s="11" t="s">
        <v>14</v>
      </c>
      <c r="BK420" s="11" t="s">
        <v>14</v>
      </c>
      <c r="BL420" s="11">
        <v>3</v>
      </c>
      <c r="BM420" s="11">
        <v>3</v>
      </c>
      <c r="BN420" s="11">
        <v>0</v>
      </c>
      <c r="BO420" s="11">
        <v>1</v>
      </c>
      <c r="BP420" s="11">
        <v>0</v>
      </c>
      <c r="BQ420" s="11" t="s">
        <v>14</v>
      </c>
      <c r="BR420" s="11" t="s">
        <v>14</v>
      </c>
      <c r="BS420" s="11" t="s">
        <v>14</v>
      </c>
      <c r="BT420" s="11" t="s">
        <v>14</v>
      </c>
      <c r="BU420" s="11">
        <v>1</v>
      </c>
      <c r="BV420" s="11">
        <v>4</v>
      </c>
      <c r="BW420" s="11">
        <v>6</v>
      </c>
      <c r="BX420" s="11" t="s">
        <v>14</v>
      </c>
      <c r="BY420" s="11">
        <v>19</v>
      </c>
      <c r="BZ420" s="11">
        <v>5</v>
      </c>
      <c r="CA420" s="11">
        <v>3</v>
      </c>
      <c r="CB420" s="11" t="s">
        <v>14</v>
      </c>
      <c r="CC420" s="11">
        <v>1</v>
      </c>
      <c r="CD420" s="11" t="s">
        <v>14</v>
      </c>
      <c r="CE420" s="11">
        <v>1</v>
      </c>
      <c r="CF420" s="11">
        <v>2</v>
      </c>
      <c r="CG420" s="11" t="s">
        <v>14</v>
      </c>
      <c r="CH420" s="11" t="s">
        <v>14</v>
      </c>
      <c r="CI420" s="11" t="s">
        <v>14</v>
      </c>
      <c r="CJ420" s="11" t="s">
        <v>14</v>
      </c>
      <c r="CK420" s="11" t="s">
        <v>14</v>
      </c>
      <c r="CL420" s="11" t="s">
        <v>14</v>
      </c>
      <c r="CM420" s="11" t="s">
        <v>14</v>
      </c>
      <c r="CN420" s="11" t="s">
        <v>14</v>
      </c>
      <c r="CO420" s="11" t="s">
        <v>14</v>
      </c>
      <c r="CP420" s="11">
        <v>2</v>
      </c>
      <c r="CQ420" s="11" t="s">
        <v>14</v>
      </c>
      <c r="CR420" s="11" t="s">
        <v>14</v>
      </c>
      <c r="CS420" s="11" t="s">
        <v>14</v>
      </c>
      <c r="CT420" s="11" t="s">
        <v>14</v>
      </c>
      <c r="CU420" s="11" t="s">
        <v>14</v>
      </c>
      <c r="CV420" s="11" t="s">
        <v>14</v>
      </c>
      <c r="CW420" s="11" t="s">
        <v>14</v>
      </c>
      <c r="CX420" s="11" t="s">
        <v>14</v>
      </c>
      <c r="CY420" s="11" t="s">
        <v>14</v>
      </c>
      <c r="CZ420" s="11" t="s">
        <v>14</v>
      </c>
      <c r="DA420" s="11" t="s">
        <v>14</v>
      </c>
      <c r="DB420" s="11" t="s">
        <v>14</v>
      </c>
      <c r="DC420" s="11" t="s">
        <v>14</v>
      </c>
      <c r="DD420" s="11" t="s">
        <v>14</v>
      </c>
      <c r="DE420" s="11" t="s">
        <v>14</v>
      </c>
      <c r="DF420" s="11" t="s">
        <v>14</v>
      </c>
      <c r="DG420" s="11">
        <v>0</v>
      </c>
      <c r="DH420" s="11" t="s">
        <v>14</v>
      </c>
      <c r="DI420" s="11" t="s">
        <v>14</v>
      </c>
      <c r="DJ420" s="11" t="s">
        <v>14</v>
      </c>
      <c r="DK420" s="11" t="s">
        <v>14</v>
      </c>
      <c r="DL420" s="11" t="s">
        <v>14</v>
      </c>
      <c r="DM420" s="11" t="s">
        <v>14</v>
      </c>
      <c r="DN420" s="11" t="s">
        <v>14</v>
      </c>
      <c r="DO420" s="11" t="s">
        <v>14</v>
      </c>
      <c r="DP420" s="11" t="s">
        <v>14</v>
      </c>
      <c r="DQ420" s="11">
        <v>1</v>
      </c>
      <c r="DR420" s="11" t="s">
        <v>14</v>
      </c>
      <c r="DS420" s="11" t="s">
        <v>14</v>
      </c>
      <c r="DT420" s="11" t="s">
        <v>14</v>
      </c>
      <c r="DU420" s="11" t="s">
        <v>14</v>
      </c>
      <c r="DV420" s="11" t="s">
        <v>14</v>
      </c>
      <c r="DW420" s="11" t="s">
        <v>14</v>
      </c>
      <c r="DX420" s="11" t="s">
        <v>14</v>
      </c>
      <c r="DY420" s="11" t="s">
        <v>14</v>
      </c>
      <c r="DZ420" s="11" t="s">
        <v>14</v>
      </c>
      <c r="EA420" s="11" t="s">
        <v>14</v>
      </c>
      <c r="EB420" s="11" t="s">
        <v>14</v>
      </c>
      <c r="EC420" s="11" t="s">
        <v>14</v>
      </c>
      <c r="ED420" s="11" t="s">
        <v>14</v>
      </c>
      <c r="EE420" s="11" t="s">
        <v>14</v>
      </c>
      <c r="EF420" s="11" t="s">
        <v>14</v>
      </c>
      <c r="EG420" s="11" t="s">
        <v>14</v>
      </c>
      <c r="EH420" s="11" t="s">
        <v>14</v>
      </c>
      <c r="EI420" s="11" t="s">
        <v>14</v>
      </c>
      <c r="EJ420" s="11" t="s">
        <v>14</v>
      </c>
      <c r="EK420" s="11" t="s">
        <v>14</v>
      </c>
      <c r="EL420" s="11" t="s">
        <v>14</v>
      </c>
      <c r="EM420" s="11" t="s">
        <v>14</v>
      </c>
      <c r="EN420" s="11" t="s">
        <v>14</v>
      </c>
      <c r="EO420" s="11" t="s">
        <v>14</v>
      </c>
      <c r="EP420" s="11" t="s">
        <v>14</v>
      </c>
      <c r="EQ420" s="11" t="s">
        <v>14</v>
      </c>
      <c r="ER420" s="11" t="s">
        <v>14</v>
      </c>
      <c r="ES420" s="11" t="s">
        <v>14</v>
      </c>
      <c r="ET420" s="11" t="s">
        <v>14</v>
      </c>
      <c r="EU420" s="11">
        <v>1</v>
      </c>
      <c r="EV420" s="11" t="s">
        <v>14</v>
      </c>
      <c r="EW420" s="11" t="s">
        <v>14</v>
      </c>
      <c r="EX420" s="11">
        <v>1</v>
      </c>
      <c r="EY420" s="11" t="s">
        <v>14</v>
      </c>
      <c r="EZ420" s="11" t="s">
        <v>14</v>
      </c>
      <c r="FA420" s="11" t="s">
        <v>14</v>
      </c>
      <c r="FB420" s="11" t="s">
        <v>14</v>
      </c>
      <c r="FC420" s="11" t="s">
        <v>14</v>
      </c>
      <c r="FD420" s="11" t="s">
        <v>14</v>
      </c>
      <c r="FE420" s="11" t="s">
        <v>14</v>
      </c>
      <c r="FF420" s="11" t="s">
        <v>14</v>
      </c>
      <c r="FG420" s="11" t="s">
        <v>14</v>
      </c>
      <c r="FH420" s="11" t="s">
        <v>14</v>
      </c>
      <c r="FI420" s="11" t="s">
        <v>14</v>
      </c>
      <c r="FJ420" s="60">
        <v>0</v>
      </c>
      <c r="FK420" s="60">
        <v>0</v>
      </c>
      <c r="FL420" s="60">
        <v>0</v>
      </c>
      <c r="FM420" s="60">
        <v>0</v>
      </c>
      <c r="FN420" s="60">
        <v>0</v>
      </c>
      <c r="FO420" s="60">
        <v>0</v>
      </c>
      <c r="FP420" s="60">
        <v>0</v>
      </c>
      <c r="FQ420" s="60">
        <v>0</v>
      </c>
      <c r="FR420" s="60">
        <v>0</v>
      </c>
      <c r="FS420" s="60">
        <v>0</v>
      </c>
      <c r="FT420" s="60">
        <v>0</v>
      </c>
      <c r="FU420" s="60">
        <v>0</v>
      </c>
      <c r="FV420" s="60">
        <v>0</v>
      </c>
      <c r="FW420" s="60">
        <v>0</v>
      </c>
      <c r="FX420" s="60">
        <v>0</v>
      </c>
      <c r="FY420" s="60">
        <v>0</v>
      </c>
      <c r="FZ420" s="60">
        <v>0</v>
      </c>
      <c r="GA420" s="60">
        <v>0</v>
      </c>
      <c r="GB420" s="60">
        <v>0</v>
      </c>
      <c r="GC420" s="60">
        <v>0</v>
      </c>
      <c r="GD420" s="60">
        <v>0</v>
      </c>
      <c r="GE420" s="60">
        <v>0</v>
      </c>
      <c r="GF420" s="60">
        <v>0</v>
      </c>
      <c r="GG420" s="60">
        <v>0</v>
      </c>
      <c r="GH420" s="60">
        <v>0</v>
      </c>
      <c r="GI420" s="67">
        <f t="shared" si="354"/>
        <v>0</v>
      </c>
      <c r="GJ420" s="67">
        <f t="shared" si="352"/>
        <v>3</v>
      </c>
      <c r="GK420" s="67">
        <f t="shared" si="353"/>
        <v>51</v>
      </c>
    </row>
    <row r="421" spans="1:198" ht="32.25" customHeight="1" x14ac:dyDescent="0.3">
      <c r="B421" s="3" t="s">
        <v>36</v>
      </c>
      <c r="C421" s="3" t="s">
        <v>37</v>
      </c>
      <c r="D421" s="60">
        <v>2</v>
      </c>
      <c r="E421" s="11" t="s">
        <v>14</v>
      </c>
      <c r="F421" s="11" t="s">
        <v>14</v>
      </c>
      <c r="G421" s="11" t="s">
        <v>14</v>
      </c>
      <c r="H421" s="11" t="s">
        <v>14</v>
      </c>
      <c r="I421" s="60">
        <v>2</v>
      </c>
      <c r="J421" s="11" t="s">
        <v>14</v>
      </c>
      <c r="K421" s="11" t="s">
        <v>14</v>
      </c>
      <c r="L421" s="60">
        <v>4</v>
      </c>
      <c r="M421" s="60">
        <v>3</v>
      </c>
      <c r="N421" s="60">
        <v>2</v>
      </c>
      <c r="O421" s="11" t="s">
        <v>14</v>
      </c>
      <c r="P421" s="60">
        <v>1</v>
      </c>
      <c r="Q421" s="60">
        <v>2</v>
      </c>
      <c r="R421" s="60">
        <v>3</v>
      </c>
      <c r="S421" s="60">
        <v>4</v>
      </c>
      <c r="T421" s="60">
        <v>2</v>
      </c>
      <c r="U421" s="11"/>
      <c r="V421" s="60">
        <v>3</v>
      </c>
      <c r="W421" s="60">
        <v>3</v>
      </c>
      <c r="X421" s="60">
        <v>3</v>
      </c>
      <c r="Y421" s="60">
        <v>2</v>
      </c>
      <c r="Z421" s="60">
        <v>2</v>
      </c>
      <c r="AA421" s="60">
        <v>1</v>
      </c>
      <c r="AB421" s="60">
        <v>3</v>
      </c>
      <c r="AC421" s="60">
        <v>1</v>
      </c>
      <c r="AD421" s="60">
        <v>3</v>
      </c>
      <c r="AE421" s="60">
        <v>5</v>
      </c>
      <c r="AF421" s="60">
        <v>4</v>
      </c>
      <c r="AG421" s="11" t="s">
        <v>14</v>
      </c>
      <c r="AH421" s="11" t="s">
        <v>14</v>
      </c>
      <c r="AI421" s="60">
        <v>2</v>
      </c>
      <c r="AJ421" s="11" t="s">
        <v>14</v>
      </c>
      <c r="AK421" s="11" t="s">
        <v>14</v>
      </c>
      <c r="AL421" s="62">
        <v>2</v>
      </c>
      <c r="AM421" s="62">
        <v>1</v>
      </c>
      <c r="AN421" s="62">
        <v>2</v>
      </c>
      <c r="AO421" s="62">
        <v>1</v>
      </c>
      <c r="AP421" s="62">
        <v>1</v>
      </c>
      <c r="AQ421" s="62">
        <v>5</v>
      </c>
      <c r="AR421" s="11" t="s">
        <v>14</v>
      </c>
      <c r="AS421" s="62">
        <v>1</v>
      </c>
      <c r="AT421" s="62">
        <v>3</v>
      </c>
      <c r="AU421" s="11" t="s">
        <v>14</v>
      </c>
      <c r="AV421" s="62">
        <v>3</v>
      </c>
      <c r="AW421" s="11" t="s">
        <v>14</v>
      </c>
      <c r="AX421" s="62">
        <v>1</v>
      </c>
      <c r="AY421" s="11" t="s">
        <v>14</v>
      </c>
      <c r="AZ421" s="60">
        <v>8</v>
      </c>
      <c r="BA421" s="60">
        <v>1</v>
      </c>
      <c r="BB421" s="60">
        <v>2</v>
      </c>
      <c r="BC421" s="60">
        <v>2</v>
      </c>
      <c r="BD421" s="60">
        <v>6</v>
      </c>
      <c r="BE421" s="60">
        <v>2</v>
      </c>
      <c r="BF421" s="60">
        <v>1</v>
      </c>
      <c r="BG421" s="60">
        <v>5</v>
      </c>
      <c r="BH421" s="60">
        <v>3</v>
      </c>
      <c r="BI421" s="60">
        <v>4</v>
      </c>
      <c r="BJ421" s="60">
        <v>3</v>
      </c>
      <c r="BK421" s="60">
        <v>2</v>
      </c>
      <c r="BL421" s="60">
        <v>1</v>
      </c>
      <c r="BM421" s="60">
        <v>3</v>
      </c>
      <c r="BN421" s="60">
        <v>3</v>
      </c>
      <c r="BO421" s="11" t="s">
        <v>14</v>
      </c>
      <c r="BP421" s="11">
        <v>4</v>
      </c>
      <c r="BQ421" s="11">
        <v>1</v>
      </c>
      <c r="BR421" s="11">
        <v>2</v>
      </c>
      <c r="BS421" s="11">
        <v>2</v>
      </c>
      <c r="BT421" s="11">
        <v>1</v>
      </c>
      <c r="BU421" s="11">
        <v>1</v>
      </c>
      <c r="BV421" s="11">
        <v>5</v>
      </c>
      <c r="BW421" s="11">
        <v>4</v>
      </c>
      <c r="BX421" s="11">
        <v>5</v>
      </c>
      <c r="BY421" s="11">
        <v>2</v>
      </c>
      <c r="BZ421" s="11">
        <v>13</v>
      </c>
      <c r="CA421" s="11">
        <v>3</v>
      </c>
      <c r="CB421" s="11">
        <v>2</v>
      </c>
      <c r="CC421" s="11">
        <v>4</v>
      </c>
      <c r="CD421" s="11">
        <v>5</v>
      </c>
      <c r="CE421" s="11">
        <v>7</v>
      </c>
      <c r="CF421" s="11">
        <v>5</v>
      </c>
      <c r="CG421" s="11">
        <v>1</v>
      </c>
      <c r="CH421" s="11">
        <v>4</v>
      </c>
      <c r="CI421" s="11">
        <v>12</v>
      </c>
      <c r="CJ421" s="11">
        <v>1</v>
      </c>
      <c r="CK421" s="11">
        <v>4</v>
      </c>
      <c r="CL421" s="11">
        <v>3</v>
      </c>
      <c r="CM421" s="11">
        <v>7</v>
      </c>
      <c r="CN421" s="11">
        <v>2</v>
      </c>
      <c r="CO421" s="11">
        <v>3</v>
      </c>
      <c r="CP421" s="11">
        <v>1</v>
      </c>
      <c r="CQ421" s="11" t="s">
        <v>14</v>
      </c>
      <c r="CR421" s="11">
        <v>5</v>
      </c>
      <c r="CS421" s="11">
        <v>3</v>
      </c>
      <c r="CT421" s="11">
        <v>3</v>
      </c>
      <c r="CU421" s="11">
        <v>0</v>
      </c>
      <c r="CV421" s="11">
        <v>5</v>
      </c>
      <c r="CW421" s="11">
        <v>5</v>
      </c>
      <c r="CX421" s="11">
        <v>2</v>
      </c>
      <c r="CY421" s="11" t="s">
        <v>14</v>
      </c>
      <c r="CZ421" s="11">
        <v>4</v>
      </c>
      <c r="DA421" s="11">
        <v>2</v>
      </c>
      <c r="DB421" s="11">
        <v>1</v>
      </c>
      <c r="DC421" s="11">
        <v>3</v>
      </c>
      <c r="DD421" s="11">
        <v>3</v>
      </c>
      <c r="DE421" s="11">
        <v>3</v>
      </c>
      <c r="DF421" s="11">
        <v>5</v>
      </c>
      <c r="DG421" s="11">
        <v>4</v>
      </c>
      <c r="DH421" s="11">
        <v>1</v>
      </c>
      <c r="DI421" s="11">
        <v>6</v>
      </c>
      <c r="DJ421" s="11">
        <v>6</v>
      </c>
      <c r="DK421" s="11">
        <v>11</v>
      </c>
      <c r="DL421" s="11">
        <v>2</v>
      </c>
      <c r="DM421" s="11">
        <v>16</v>
      </c>
      <c r="DN421" s="11">
        <v>5</v>
      </c>
      <c r="DO421" s="11">
        <v>1</v>
      </c>
      <c r="DP421" s="11">
        <v>1</v>
      </c>
      <c r="DQ421" s="11">
        <v>7</v>
      </c>
      <c r="DR421" s="11">
        <v>2</v>
      </c>
      <c r="DS421" s="11">
        <v>3</v>
      </c>
      <c r="DT421" s="11">
        <v>7</v>
      </c>
      <c r="DU421" s="11">
        <v>14</v>
      </c>
      <c r="DV421" s="11">
        <v>11</v>
      </c>
      <c r="DW421" s="11">
        <v>13</v>
      </c>
      <c r="DX421" s="11">
        <v>5</v>
      </c>
      <c r="DY421" s="11">
        <v>6</v>
      </c>
      <c r="DZ421" s="11">
        <v>6</v>
      </c>
      <c r="EA421" s="11">
        <v>7</v>
      </c>
      <c r="EB421" s="11">
        <v>6</v>
      </c>
      <c r="EC421" s="11">
        <v>15</v>
      </c>
      <c r="ED421" s="11">
        <v>9</v>
      </c>
      <c r="EE421" s="11">
        <v>11</v>
      </c>
      <c r="EF421" s="11">
        <v>8</v>
      </c>
      <c r="EG421" s="11">
        <v>1</v>
      </c>
      <c r="EH421" s="11">
        <v>3</v>
      </c>
      <c r="EI421" s="11">
        <v>2</v>
      </c>
      <c r="EJ421" s="11">
        <v>8</v>
      </c>
      <c r="EK421" s="11">
        <v>11</v>
      </c>
      <c r="EL421" s="11">
        <v>4</v>
      </c>
      <c r="EM421" s="11">
        <v>6</v>
      </c>
      <c r="EN421" s="11">
        <v>1</v>
      </c>
      <c r="EO421" s="11">
        <v>5</v>
      </c>
      <c r="EP421" s="11">
        <v>4</v>
      </c>
      <c r="EQ421" s="11">
        <v>4</v>
      </c>
      <c r="ER421" s="11">
        <v>3</v>
      </c>
      <c r="ES421" s="11">
        <v>2</v>
      </c>
      <c r="ET421" s="11">
        <v>6</v>
      </c>
      <c r="EU421" s="11">
        <v>2</v>
      </c>
      <c r="EV421" s="11" t="s">
        <v>14</v>
      </c>
      <c r="EW421" s="11">
        <v>2</v>
      </c>
      <c r="EX421" s="11" t="s">
        <v>14</v>
      </c>
      <c r="EY421" s="11">
        <v>5</v>
      </c>
      <c r="EZ421" s="11">
        <v>3</v>
      </c>
      <c r="FA421" s="11">
        <v>0</v>
      </c>
      <c r="FB421" s="11">
        <v>3</v>
      </c>
      <c r="FC421" s="11">
        <v>5</v>
      </c>
      <c r="FD421" s="11">
        <v>0</v>
      </c>
      <c r="FE421" s="11">
        <v>4</v>
      </c>
      <c r="FF421" s="11">
        <v>6</v>
      </c>
      <c r="FG421" s="11">
        <v>6</v>
      </c>
      <c r="FH421" s="11" t="s">
        <v>14</v>
      </c>
      <c r="FI421" s="11">
        <v>5</v>
      </c>
      <c r="FJ421" s="60">
        <v>4</v>
      </c>
      <c r="FK421" s="60">
        <v>2</v>
      </c>
      <c r="FL421" s="60">
        <v>3</v>
      </c>
      <c r="FM421" s="60">
        <v>4</v>
      </c>
      <c r="FN421" s="60">
        <v>3</v>
      </c>
      <c r="FO421" s="60">
        <v>4</v>
      </c>
      <c r="FP421" s="60">
        <v>6</v>
      </c>
      <c r="FQ421" s="60">
        <v>0</v>
      </c>
      <c r="FR421" s="60">
        <v>9</v>
      </c>
      <c r="FS421" s="60">
        <v>8</v>
      </c>
      <c r="FT421" s="60">
        <v>5</v>
      </c>
      <c r="FU421" s="60">
        <v>21</v>
      </c>
      <c r="FV421" s="60">
        <v>7</v>
      </c>
      <c r="FW421" s="60">
        <v>8</v>
      </c>
      <c r="FX421" s="60">
        <v>7</v>
      </c>
      <c r="FY421" s="60">
        <v>7</v>
      </c>
      <c r="FZ421" s="60">
        <v>9</v>
      </c>
      <c r="GA421" s="60">
        <v>7</v>
      </c>
      <c r="GB421" s="60">
        <v>9</v>
      </c>
      <c r="GC421" s="60">
        <v>11</v>
      </c>
      <c r="GD421" s="60">
        <v>13</v>
      </c>
      <c r="GE421" s="60">
        <v>8</v>
      </c>
      <c r="GF421" s="60">
        <v>1</v>
      </c>
      <c r="GG421" s="60">
        <v>2</v>
      </c>
      <c r="GH421" s="60">
        <v>4</v>
      </c>
      <c r="GI421" s="67">
        <f t="shared" si="354"/>
        <v>183</v>
      </c>
      <c r="GJ421" s="67">
        <f t="shared" si="352"/>
        <v>271</v>
      </c>
      <c r="GK421" s="67">
        <f t="shared" si="353"/>
        <v>167</v>
      </c>
    </row>
    <row r="422" spans="1:198" ht="32.25" customHeight="1" x14ac:dyDescent="0.3">
      <c r="B422" s="3" t="s">
        <v>13</v>
      </c>
      <c r="C422" s="3" t="s">
        <v>14</v>
      </c>
      <c r="D422" s="11" t="s">
        <v>14</v>
      </c>
      <c r="E422" s="11" t="s">
        <v>14</v>
      </c>
      <c r="F422" s="11" t="s">
        <v>14</v>
      </c>
      <c r="G422" s="11" t="s">
        <v>14</v>
      </c>
      <c r="H422" s="11" t="s">
        <v>14</v>
      </c>
      <c r="I422" s="11" t="s">
        <v>14</v>
      </c>
      <c r="J422" s="11" t="s">
        <v>14</v>
      </c>
      <c r="K422" s="11" t="s">
        <v>14</v>
      </c>
      <c r="L422" s="11" t="s">
        <v>14</v>
      </c>
      <c r="M422" s="11" t="s">
        <v>14</v>
      </c>
      <c r="N422" s="11" t="s">
        <v>14</v>
      </c>
      <c r="O422" s="11" t="s">
        <v>14</v>
      </c>
      <c r="P422" s="11" t="s">
        <v>14</v>
      </c>
      <c r="Q422" s="11" t="s">
        <v>14</v>
      </c>
      <c r="R422" s="11" t="s">
        <v>14</v>
      </c>
      <c r="S422" s="11" t="s">
        <v>14</v>
      </c>
      <c r="T422" s="11" t="s">
        <v>14</v>
      </c>
      <c r="U422" s="11" t="s">
        <v>14</v>
      </c>
      <c r="V422" s="11" t="s">
        <v>14</v>
      </c>
      <c r="W422" s="11" t="s">
        <v>14</v>
      </c>
      <c r="X422" s="11" t="s">
        <v>14</v>
      </c>
      <c r="Y422" s="11" t="s">
        <v>14</v>
      </c>
      <c r="Z422" s="11" t="s">
        <v>14</v>
      </c>
      <c r="AA422" s="11" t="s">
        <v>14</v>
      </c>
      <c r="AB422" s="11" t="s">
        <v>14</v>
      </c>
      <c r="AC422" s="11" t="s">
        <v>14</v>
      </c>
      <c r="AD422" s="11" t="s">
        <v>14</v>
      </c>
      <c r="AE422" s="11" t="s">
        <v>14</v>
      </c>
      <c r="AF422" s="11" t="s">
        <v>14</v>
      </c>
      <c r="AG422" s="11" t="s">
        <v>14</v>
      </c>
      <c r="AH422" s="11" t="s">
        <v>14</v>
      </c>
      <c r="AI422" s="11" t="s">
        <v>14</v>
      </c>
      <c r="AJ422" s="11" t="s">
        <v>14</v>
      </c>
      <c r="AK422" s="11" t="s">
        <v>14</v>
      </c>
      <c r="AL422" s="11" t="s">
        <v>14</v>
      </c>
      <c r="AM422" s="11" t="s">
        <v>14</v>
      </c>
      <c r="AN422" s="11" t="s">
        <v>14</v>
      </c>
      <c r="AO422" s="11" t="s">
        <v>14</v>
      </c>
      <c r="AP422" s="11" t="s">
        <v>14</v>
      </c>
      <c r="AQ422" s="11" t="s">
        <v>14</v>
      </c>
      <c r="AR422" s="11" t="s">
        <v>14</v>
      </c>
      <c r="AS422" s="11" t="s">
        <v>14</v>
      </c>
      <c r="AT422" s="11" t="s">
        <v>14</v>
      </c>
      <c r="AU422" s="11" t="s">
        <v>14</v>
      </c>
      <c r="AV422" s="11" t="s">
        <v>14</v>
      </c>
      <c r="AW422" s="11" t="s">
        <v>14</v>
      </c>
      <c r="AX422" s="11" t="s">
        <v>14</v>
      </c>
      <c r="AY422" s="11" t="s">
        <v>14</v>
      </c>
      <c r="AZ422" s="11" t="s">
        <v>14</v>
      </c>
      <c r="BA422" s="11" t="s">
        <v>14</v>
      </c>
      <c r="BB422" s="11" t="s">
        <v>14</v>
      </c>
      <c r="BC422" s="11" t="s">
        <v>14</v>
      </c>
      <c r="BD422" s="11" t="s">
        <v>14</v>
      </c>
      <c r="BE422" s="11" t="s">
        <v>14</v>
      </c>
      <c r="BF422" s="11" t="s">
        <v>14</v>
      </c>
      <c r="BG422" s="11" t="s">
        <v>14</v>
      </c>
      <c r="BH422" s="11" t="s">
        <v>14</v>
      </c>
      <c r="BI422" s="11" t="s">
        <v>14</v>
      </c>
      <c r="BJ422" s="11" t="s">
        <v>14</v>
      </c>
      <c r="BK422" s="11" t="s">
        <v>14</v>
      </c>
      <c r="BL422" s="11" t="s">
        <v>14</v>
      </c>
      <c r="BM422" s="11" t="s">
        <v>14</v>
      </c>
      <c r="BN422" s="11" t="s">
        <v>14</v>
      </c>
      <c r="BO422" s="11" t="s">
        <v>14</v>
      </c>
      <c r="BP422" s="11" t="s">
        <v>14</v>
      </c>
      <c r="BQ422" s="11" t="s">
        <v>14</v>
      </c>
      <c r="BR422" s="11" t="s">
        <v>14</v>
      </c>
      <c r="BS422" s="11" t="s">
        <v>14</v>
      </c>
      <c r="BT422" s="11" t="s">
        <v>14</v>
      </c>
      <c r="BU422" s="11" t="s">
        <v>14</v>
      </c>
      <c r="BV422" s="11" t="s">
        <v>14</v>
      </c>
      <c r="BW422" s="11" t="s">
        <v>14</v>
      </c>
      <c r="BX422" s="11" t="s">
        <v>14</v>
      </c>
      <c r="BY422" s="11" t="s">
        <v>14</v>
      </c>
      <c r="BZ422" s="11" t="s">
        <v>14</v>
      </c>
      <c r="CA422" s="11" t="s">
        <v>14</v>
      </c>
      <c r="CB422" s="11" t="s">
        <v>14</v>
      </c>
      <c r="CC422" s="11" t="s">
        <v>14</v>
      </c>
      <c r="CD422" s="11" t="s">
        <v>14</v>
      </c>
      <c r="CE422" s="11" t="s">
        <v>14</v>
      </c>
      <c r="CF422" s="11" t="s">
        <v>14</v>
      </c>
      <c r="CG422" s="11" t="s">
        <v>14</v>
      </c>
      <c r="CH422" s="11" t="s">
        <v>14</v>
      </c>
      <c r="CI422" s="11" t="s">
        <v>14</v>
      </c>
      <c r="CJ422" s="11" t="s">
        <v>14</v>
      </c>
      <c r="CK422" s="11" t="s">
        <v>14</v>
      </c>
      <c r="CL422" s="11" t="s">
        <v>14</v>
      </c>
      <c r="CM422" s="11" t="s">
        <v>14</v>
      </c>
      <c r="CN422" s="11" t="s">
        <v>14</v>
      </c>
      <c r="CO422" s="11" t="s">
        <v>14</v>
      </c>
      <c r="CP422" s="11" t="s">
        <v>14</v>
      </c>
      <c r="CQ422" s="11" t="s">
        <v>14</v>
      </c>
      <c r="CR422" s="11" t="s">
        <v>14</v>
      </c>
      <c r="CS422" s="11" t="s">
        <v>14</v>
      </c>
      <c r="CT422" s="11" t="s">
        <v>14</v>
      </c>
      <c r="CU422" s="11" t="s">
        <v>14</v>
      </c>
      <c r="CV422" s="11" t="s">
        <v>14</v>
      </c>
      <c r="CW422" s="11" t="s">
        <v>14</v>
      </c>
      <c r="CX422" s="11" t="s">
        <v>14</v>
      </c>
      <c r="CY422" s="11" t="s">
        <v>14</v>
      </c>
      <c r="CZ422" s="11" t="s">
        <v>14</v>
      </c>
      <c r="DA422" s="11" t="s">
        <v>14</v>
      </c>
      <c r="DB422" s="11" t="s">
        <v>14</v>
      </c>
      <c r="DC422" s="11" t="s">
        <v>14</v>
      </c>
      <c r="DD422" s="11" t="s">
        <v>14</v>
      </c>
      <c r="DE422" s="11" t="s">
        <v>14</v>
      </c>
      <c r="DF422" s="11" t="s">
        <v>14</v>
      </c>
      <c r="DG422" s="11" t="s">
        <v>14</v>
      </c>
      <c r="DH422" s="11" t="s">
        <v>14</v>
      </c>
      <c r="DI422" s="11" t="s">
        <v>14</v>
      </c>
      <c r="DJ422" s="11" t="s">
        <v>14</v>
      </c>
      <c r="DK422" s="11" t="s">
        <v>14</v>
      </c>
      <c r="DL422" s="11" t="s">
        <v>14</v>
      </c>
      <c r="DM422" s="11" t="s">
        <v>14</v>
      </c>
      <c r="DN422" s="11" t="s">
        <v>14</v>
      </c>
      <c r="DO422" s="11" t="s">
        <v>14</v>
      </c>
      <c r="DP422" s="11" t="s">
        <v>14</v>
      </c>
      <c r="DQ422" s="11" t="s">
        <v>14</v>
      </c>
      <c r="DR422" s="11" t="s">
        <v>14</v>
      </c>
      <c r="DS422" s="11" t="s">
        <v>14</v>
      </c>
      <c r="DT422" s="11" t="s">
        <v>14</v>
      </c>
      <c r="DU422" s="11" t="s">
        <v>14</v>
      </c>
      <c r="DV422" s="11" t="s">
        <v>14</v>
      </c>
      <c r="DW422" s="11" t="s">
        <v>14</v>
      </c>
      <c r="DX422" s="11" t="s">
        <v>14</v>
      </c>
      <c r="DY422" s="11" t="s">
        <v>14</v>
      </c>
      <c r="DZ422" s="11" t="s">
        <v>14</v>
      </c>
      <c r="EA422" s="11" t="s">
        <v>14</v>
      </c>
      <c r="EB422" s="11" t="s">
        <v>14</v>
      </c>
      <c r="EC422" s="11" t="s">
        <v>14</v>
      </c>
      <c r="ED422" s="11" t="s">
        <v>14</v>
      </c>
      <c r="EE422" s="11" t="s">
        <v>14</v>
      </c>
      <c r="EF422" s="11" t="s">
        <v>14</v>
      </c>
      <c r="EG422" s="11" t="s">
        <v>14</v>
      </c>
      <c r="EH422" s="11" t="s">
        <v>14</v>
      </c>
      <c r="EI422" s="11" t="s">
        <v>14</v>
      </c>
      <c r="EJ422" s="11" t="s">
        <v>14</v>
      </c>
      <c r="EK422" s="11" t="s">
        <v>14</v>
      </c>
      <c r="EL422" s="11" t="s">
        <v>14</v>
      </c>
      <c r="EM422" s="11" t="s">
        <v>14</v>
      </c>
      <c r="EN422" s="11" t="s">
        <v>14</v>
      </c>
      <c r="EO422" s="11"/>
      <c r="EP422" s="11" t="s">
        <v>14</v>
      </c>
      <c r="EQ422" s="11" t="s">
        <v>14</v>
      </c>
      <c r="ER422" s="11" t="s">
        <v>14</v>
      </c>
      <c r="ES422" s="11" t="s">
        <v>14</v>
      </c>
      <c r="ET422" s="11" t="s">
        <v>14</v>
      </c>
      <c r="EU422" s="11" t="s">
        <v>14</v>
      </c>
      <c r="EV422" s="11" t="s">
        <v>14</v>
      </c>
      <c r="EW422" s="11" t="s">
        <v>14</v>
      </c>
      <c r="EX422" s="11" t="s">
        <v>14</v>
      </c>
      <c r="EY422" s="11" t="s">
        <v>14</v>
      </c>
      <c r="EZ422" s="11" t="s">
        <v>14</v>
      </c>
      <c r="FA422" s="11" t="s">
        <v>14</v>
      </c>
      <c r="FB422" s="11" t="s">
        <v>14</v>
      </c>
      <c r="FC422" s="11" t="s">
        <v>14</v>
      </c>
      <c r="FD422" s="11" t="s">
        <v>14</v>
      </c>
      <c r="FE422" s="11" t="s">
        <v>14</v>
      </c>
      <c r="FF422" s="11" t="s">
        <v>14</v>
      </c>
      <c r="FG422" s="11" t="s">
        <v>14</v>
      </c>
      <c r="FH422" s="11" t="s">
        <v>14</v>
      </c>
      <c r="FI422" s="11" t="s">
        <v>14</v>
      </c>
      <c r="FJ422" s="60">
        <v>0</v>
      </c>
      <c r="FK422" s="60">
        <v>0</v>
      </c>
      <c r="FL422" s="60">
        <v>0</v>
      </c>
      <c r="FM422" s="60">
        <v>0</v>
      </c>
      <c r="FN422" s="60">
        <v>0</v>
      </c>
      <c r="FO422" s="60">
        <v>0</v>
      </c>
      <c r="FP422" s="60">
        <v>0</v>
      </c>
      <c r="FQ422" s="60">
        <v>0</v>
      </c>
      <c r="FR422" s="60">
        <v>0</v>
      </c>
      <c r="FS422" s="60">
        <v>0</v>
      </c>
      <c r="FT422" s="60">
        <v>0</v>
      </c>
      <c r="FU422" s="60">
        <v>0</v>
      </c>
      <c r="FV422" s="60">
        <v>0</v>
      </c>
      <c r="FW422" s="60">
        <v>0</v>
      </c>
      <c r="FX422" s="60">
        <v>0</v>
      </c>
      <c r="FY422" s="60">
        <v>0</v>
      </c>
      <c r="FZ422" s="60">
        <v>0</v>
      </c>
      <c r="GA422" s="60">
        <v>0</v>
      </c>
      <c r="GB422" s="60">
        <v>0</v>
      </c>
      <c r="GC422" s="60">
        <v>0</v>
      </c>
      <c r="GD422" s="60">
        <v>0</v>
      </c>
      <c r="GE422" s="60">
        <v>0</v>
      </c>
      <c r="GF422" s="60">
        <v>0</v>
      </c>
      <c r="GG422" s="60">
        <v>0</v>
      </c>
      <c r="GH422" s="60">
        <v>0</v>
      </c>
      <c r="GI422" s="67">
        <f t="shared" si="354"/>
        <v>0</v>
      </c>
      <c r="GJ422" s="67">
        <f t="shared" si="352"/>
        <v>0</v>
      </c>
      <c r="GK422" s="67">
        <f t="shared" si="353"/>
        <v>0</v>
      </c>
    </row>
    <row r="423" spans="1:198" s="9" customFormat="1" x14ac:dyDescent="0.3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49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50"/>
      <c r="BJ423" s="50"/>
      <c r="BK423" s="50"/>
      <c r="BL423" s="50"/>
      <c r="BM423" s="50"/>
      <c r="BN423" s="50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  <c r="FI423" s="7"/>
      <c r="FJ423" s="7"/>
      <c r="FK423" s="7"/>
      <c r="FL423" s="7"/>
      <c r="FM423" s="7"/>
      <c r="FN423" s="7"/>
      <c r="FO423" s="7"/>
      <c r="FP423" s="7"/>
      <c r="FQ423" s="7"/>
      <c r="FR423" s="7"/>
      <c r="FS423" s="7"/>
      <c r="FT423" s="7"/>
      <c r="FU423" s="7"/>
      <c r="FV423" s="7"/>
      <c r="FW423" s="7"/>
      <c r="FX423" s="7"/>
      <c r="FY423" s="7"/>
      <c r="FZ423" s="7"/>
      <c r="GA423" s="7"/>
      <c r="GB423" s="7"/>
      <c r="GC423" s="7"/>
      <c r="GD423" s="7"/>
      <c r="GE423" s="7"/>
      <c r="GF423" s="7"/>
      <c r="GG423" s="7"/>
      <c r="GH423" s="7"/>
      <c r="GI423" s="30"/>
      <c r="GJ423" s="30"/>
      <c r="GK423" s="30"/>
    </row>
    <row r="425" spans="1:198" s="17" customFormat="1" ht="21" customHeight="1" x14ac:dyDescent="0.3">
      <c r="B425" s="4" t="s">
        <v>256</v>
      </c>
      <c r="C425" s="5"/>
      <c r="D425" s="5"/>
      <c r="E425" s="5"/>
      <c r="F425" s="5"/>
      <c r="G425" s="5"/>
    </row>
    <row r="427" spans="1:198" ht="21" customHeight="1" x14ac:dyDescent="0.3">
      <c r="A427" s="1">
        <v>20</v>
      </c>
      <c r="B427" s="81" t="s">
        <v>0</v>
      </c>
      <c r="C427" s="83" t="s">
        <v>1</v>
      </c>
      <c r="D427" s="76" t="s">
        <v>30</v>
      </c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3" t="s">
        <v>118</v>
      </c>
      <c r="BF427" s="73"/>
      <c r="BG427" s="73"/>
      <c r="BH427" s="73"/>
      <c r="BI427" s="73"/>
      <c r="BJ427" s="51"/>
      <c r="BK427" s="51"/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51"/>
      <c r="BW427" s="51"/>
      <c r="BX427" s="51"/>
      <c r="BY427" s="51"/>
      <c r="BZ427" s="51"/>
      <c r="CA427" s="51"/>
      <c r="CB427" s="51"/>
      <c r="CC427" s="51"/>
      <c r="CD427" s="51"/>
      <c r="CE427" s="51"/>
      <c r="CF427" s="51"/>
      <c r="CG427" s="51"/>
      <c r="CH427" s="51"/>
      <c r="CI427" s="51"/>
      <c r="CJ427" s="51"/>
      <c r="CK427" s="51"/>
      <c r="CL427" s="51"/>
      <c r="CM427" s="51"/>
      <c r="CN427" s="51"/>
      <c r="CO427" s="51"/>
      <c r="CP427" s="51"/>
      <c r="CQ427" s="51"/>
      <c r="CR427" s="51"/>
      <c r="CS427" s="51"/>
      <c r="CT427" s="51"/>
      <c r="CU427" s="51"/>
      <c r="CV427" s="51"/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51"/>
      <c r="DH427" s="51"/>
      <c r="DI427" s="51"/>
      <c r="DJ427" s="51"/>
      <c r="DK427" s="51"/>
      <c r="DL427" s="51"/>
      <c r="DM427" s="51"/>
      <c r="DN427" s="51"/>
      <c r="DO427" s="51"/>
      <c r="DP427" s="51"/>
      <c r="DQ427" s="51"/>
      <c r="DR427" s="51"/>
      <c r="DS427" s="51"/>
      <c r="DT427" s="51"/>
      <c r="DU427" s="51"/>
      <c r="DV427" s="51"/>
      <c r="DW427" s="51"/>
      <c r="DX427" s="51"/>
      <c r="DY427" s="51"/>
      <c r="DZ427" s="51"/>
      <c r="EA427" s="51"/>
      <c r="EB427" s="51"/>
      <c r="EC427" s="51"/>
      <c r="ED427" s="51"/>
      <c r="EE427" s="51"/>
      <c r="EF427" s="51"/>
      <c r="EG427" s="51"/>
      <c r="EH427" s="51"/>
      <c r="EI427" s="51"/>
      <c r="EJ427" s="51"/>
      <c r="EK427" s="51"/>
      <c r="EL427" s="51"/>
      <c r="EM427" s="51"/>
      <c r="EN427" s="51"/>
      <c r="EO427" s="51"/>
      <c r="EP427" s="51"/>
      <c r="EQ427" s="51"/>
      <c r="ER427" s="51"/>
      <c r="ES427" s="51"/>
      <c r="ET427" s="51"/>
      <c r="EU427" s="51"/>
      <c r="EV427" s="51"/>
      <c r="EW427" s="51"/>
      <c r="EX427" s="51"/>
      <c r="EY427" s="51"/>
      <c r="EZ427" s="51"/>
      <c r="FA427" s="51"/>
      <c r="FB427" s="51"/>
      <c r="FC427" s="51"/>
      <c r="FD427" s="51"/>
      <c r="FE427" s="51"/>
      <c r="FF427" s="51"/>
      <c r="FG427" s="51"/>
      <c r="FH427" s="51"/>
      <c r="FI427" s="51"/>
      <c r="FJ427" s="51"/>
      <c r="FK427" s="51"/>
      <c r="FL427" s="51"/>
      <c r="FM427" s="51"/>
      <c r="FN427" s="51"/>
      <c r="FO427" s="51"/>
      <c r="FP427" s="51"/>
      <c r="FQ427" s="51"/>
      <c r="FR427" s="51"/>
      <c r="FS427" s="51"/>
      <c r="FT427" s="51"/>
      <c r="FU427" s="51"/>
      <c r="FV427" s="51"/>
      <c r="FW427" s="51"/>
      <c r="FX427" s="51"/>
      <c r="FY427" s="51"/>
      <c r="FZ427" s="51"/>
      <c r="GA427" s="51"/>
      <c r="GB427" s="51"/>
      <c r="GC427" s="51"/>
      <c r="GD427" s="51"/>
      <c r="GE427" s="51"/>
      <c r="GF427" s="51"/>
      <c r="GG427" s="51"/>
      <c r="GH427" s="51"/>
      <c r="GI427" s="51"/>
      <c r="GJ427" s="51"/>
      <c r="GK427" s="29"/>
      <c r="GL427" s="6"/>
      <c r="GM427" s="6"/>
      <c r="GN427" s="6"/>
      <c r="GO427" s="6"/>
      <c r="GP427" s="6"/>
    </row>
    <row r="428" spans="1:198" ht="21" customHeight="1" x14ac:dyDescent="0.3">
      <c r="B428" s="82"/>
      <c r="C428" s="84"/>
      <c r="D428" s="2" t="s">
        <v>104</v>
      </c>
      <c r="E428" s="2" t="s">
        <v>103</v>
      </c>
      <c r="F428" s="2" t="s">
        <v>102</v>
      </c>
      <c r="G428" s="2" t="s">
        <v>101</v>
      </c>
      <c r="H428" s="2" t="s">
        <v>100</v>
      </c>
      <c r="I428" s="2" t="s">
        <v>99</v>
      </c>
      <c r="J428" s="2" t="s">
        <v>98</v>
      </c>
      <c r="K428" s="2" t="s">
        <v>97</v>
      </c>
      <c r="L428" s="2" t="s">
        <v>96</v>
      </c>
      <c r="M428" s="2" t="s">
        <v>95</v>
      </c>
      <c r="N428" s="2" t="s">
        <v>94</v>
      </c>
      <c r="O428" s="2" t="s">
        <v>93</v>
      </c>
      <c r="P428" s="2" t="s">
        <v>92</v>
      </c>
      <c r="Q428" s="2" t="s">
        <v>91</v>
      </c>
      <c r="R428" s="2" t="s">
        <v>90</v>
      </c>
      <c r="S428" s="2" t="s">
        <v>89</v>
      </c>
      <c r="T428" s="2" t="s">
        <v>88</v>
      </c>
      <c r="U428" s="2" t="s">
        <v>87</v>
      </c>
      <c r="V428" s="2" t="s">
        <v>86</v>
      </c>
      <c r="W428" s="2" t="s">
        <v>85</v>
      </c>
      <c r="X428" s="2" t="s">
        <v>84</v>
      </c>
      <c r="Y428" s="2" t="s">
        <v>83</v>
      </c>
      <c r="Z428" s="2" t="s">
        <v>82</v>
      </c>
      <c r="AA428" s="2" t="s">
        <v>81</v>
      </c>
      <c r="AB428" s="2" t="s">
        <v>80</v>
      </c>
      <c r="AC428" s="2" t="s">
        <v>79</v>
      </c>
      <c r="AD428" s="2" t="s">
        <v>78</v>
      </c>
      <c r="AE428" s="2" t="s">
        <v>77</v>
      </c>
      <c r="AF428" s="2" t="s">
        <v>76</v>
      </c>
      <c r="AG428" s="2" t="s">
        <v>75</v>
      </c>
      <c r="AH428" s="2" t="s">
        <v>74</v>
      </c>
      <c r="AI428" s="2" t="s">
        <v>73</v>
      </c>
      <c r="AJ428" s="2" t="s">
        <v>72</v>
      </c>
      <c r="AK428" s="2" t="s">
        <v>71</v>
      </c>
      <c r="AL428" s="2" t="s">
        <v>70</v>
      </c>
      <c r="AM428" s="2" t="s">
        <v>69</v>
      </c>
      <c r="AN428" s="2" t="s">
        <v>68</v>
      </c>
      <c r="AO428" s="2" t="s">
        <v>67</v>
      </c>
      <c r="AP428" s="2" t="s">
        <v>66</v>
      </c>
      <c r="AQ428" s="2" t="s">
        <v>65</v>
      </c>
      <c r="AR428" s="2" t="s">
        <v>64</v>
      </c>
      <c r="AS428" s="2" t="s">
        <v>63</v>
      </c>
      <c r="AT428" s="2" t="s">
        <v>62</v>
      </c>
      <c r="AU428" s="2" t="s">
        <v>61</v>
      </c>
      <c r="AV428" s="2" t="s">
        <v>60</v>
      </c>
      <c r="AW428" s="2" t="s">
        <v>59</v>
      </c>
      <c r="AX428" s="2" t="s">
        <v>58</v>
      </c>
      <c r="AY428" s="2" t="s">
        <v>57</v>
      </c>
      <c r="AZ428" s="2" t="s">
        <v>56</v>
      </c>
      <c r="BA428" s="2" t="s">
        <v>55</v>
      </c>
      <c r="BB428" s="2" t="s">
        <v>54</v>
      </c>
      <c r="BC428" s="2" t="s">
        <v>53</v>
      </c>
      <c r="BD428" s="2" t="s">
        <v>52</v>
      </c>
      <c r="BE428" s="2" t="s">
        <v>136</v>
      </c>
      <c r="BF428" s="2" t="s">
        <v>137</v>
      </c>
      <c r="BG428" s="2" t="s">
        <v>138</v>
      </c>
      <c r="BH428" s="2" t="s">
        <v>139</v>
      </c>
      <c r="BI428" s="2" t="s">
        <v>140</v>
      </c>
      <c r="BJ428" s="2" t="s">
        <v>141</v>
      </c>
      <c r="BK428" s="2" t="s">
        <v>142</v>
      </c>
      <c r="BL428" s="2" t="s">
        <v>143</v>
      </c>
      <c r="BM428" s="2" t="s">
        <v>144</v>
      </c>
      <c r="BN428" s="2" t="s">
        <v>145</v>
      </c>
      <c r="BO428" s="2" t="s">
        <v>146</v>
      </c>
      <c r="BP428" s="2" t="s">
        <v>147</v>
      </c>
      <c r="BQ428" s="2" t="s">
        <v>148</v>
      </c>
      <c r="BR428" s="2" t="s">
        <v>149</v>
      </c>
      <c r="BS428" s="2" t="s">
        <v>150</v>
      </c>
      <c r="BT428" s="2" t="s">
        <v>151</v>
      </c>
      <c r="BU428" s="2" t="s">
        <v>152</v>
      </c>
      <c r="BV428" s="2" t="s">
        <v>153</v>
      </c>
      <c r="BW428" s="2" t="s">
        <v>154</v>
      </c>
      <c r="BX428" s="2" t="s">
        <v>155</v>
      </c>
      <c r="BY428" s="2" t="s">
        <v>156</v>
      </c>
      <c r="BZ428" s="2" t="s">
        <v>157</v>
      </c>
      <c r="CA428" s="2" t="s">
        <v>158</v>
      </c>
      <c r="CB428" s="2" t="s">
        <v>159</v>
      </c>
      <c r="CC428" s="2" t="s">
        <v>160</v>
      </c>
      <c r="CD428" s="2" t="s">
        <v>161</v>
      </c>
      <c r="CE428" s="2" t="s">
        <v>162</v>
      </c>
      <c r="CF428" s="2" t="s">
        <v>163</v>
      </c>
      <c r="CG428" s="2" t="s">
        <v>164</v>
      </c>
      <c r="CH428" s="2" t="s">
        <v>165</v>
      </c>
      <c r="CI428" s="2" t="s">
        <v>166</v>
      </c>
      <c r="CJ428" s="2" t="s">
        <v>167</v>
      </c>
      <c r="CK428" s="2" t="s">
        <v>168</v>
      </c>
      <c r="CL428" s="2" t="s">
        <v>169</v>
      </c>
      <c r="CM428" s="2" t="s">
        <v>170</v>
      </c>
      <c r="CN428" s="2" t="s">
        <v>171</v>
      </c>
      <c r="CO428" s="2" t="s">
        <v>172</v>
      </c>
      <c r="CP428" s="2" t="s">
        <v>173</v>
      </c>
      <c r="CQ428" s="2" t="s">
        <v>174</v>
      </c>
      <c r="CR428" s="2" t="s">
        <v>175</v>
      </c>
      <c r="CS428" s="2" t="s">
        <v>176</v>
      </c>
      <c r="CT428" s="2" t="s">
        <v>177</v>
      </c>
      <c r="CU428" s="2" t="s">
        <v>178</v>
      </c>
      <c r="CV428" s="2" t="s">
        <v>179</v>
      </c>
      <c r="CW428" s="2" t="s">
        <v>180</v>
      </c>
      <c r="CX428" s="2" t="s">
        <v>181</v>
      </c>
      <c r="CY428" s="2" t="s">
        <v>182</v>
      </c>
      <c r="CZ428" s="2" t="s">
        <v>183</v>
      </c>
      <c r="DA428" s="2" t="s">
        <v>184</v>
      </c>
      <c r="DB428" s="2" t="s">
        <v>185</v>
      </c>
      <c r="DC428" s="2" t="s">
        <v>186</v>
      </c>
      <c r="DD428" s="2" t="s">
        <v>187</v>
      </c>
      <c r="DE428" s="2" t="s">
        <v>188</v>
      </c>
      <c r="DF428" s="2" t="s">
        <v>189</v>
      </c>
      <c r="DG428" s="2" t="s">
        <v>190</v>
      </c>
      <c r="DH428" s="2" t="s">
        <v>191</v>
      </c>
      <c r="DI428" s="2" t="s">
        <v>192</v>
      </c>
      <c r="DJ428" s="2" t="s">
        <v>193</v>
      </c>
      <c r="DK428" s="2" t="s">
        <v>194</v>
      </c>
      <c r="DL428" s="2" t="s">
        <v>195</v>
      </c>
      <c r="DM428" s="2" t="s">
        <v>196</v>
      </c>
      <c r="DN428" s="2" t="s">
        <v>197</v>
      </c>
      <c r="DO428" s="2" t="s">
        <v>198</v>
      </c>
      <c r="DP428" s="2" t="s">
        <v>199</v>
      </c>
      <c r="DQ428" s="2" t="s">
        <v>200</v>
      </c>
      <c r="DR428" s="2" t="s">
        <v>201</v>
      </c>
      <c r="DS428" s="2" t="s">
        <v>202</v>
      </c>
      <c r="DT428" s="2" t="s">
        <v>203</v>
      </c>
      <c r="DU428" s="2" t="s">
        <v>204</v>
      </c>
      <c r="DV428" s="2" t="s">
        <v>205</v>
      </c>
      <c r="DW428" s="2" t="s">
        <v>206</v>
      </c>
      <c r="DX428" s="2" t="s">
        <v>207</v>
      </c>
      <c r="DY428" s="2" t="s">
        <v>208</v>
      </c>
      <c r="DZ428" s="2" t="s">
        <v>209</v>
      </c>
      <c r="EA428" s="2" t="s">
        <v>210</v>
      </c>
      <c r="EB428" s="2" t="s">
        <v>211</v>
      </c>
      <c r="EC428" s="2" t="s">
        <v>212</v>
      </c>
      <c r="ED428" s="2" t="s">
        <v>213</v>
      </c>
      <c r="EE428" s="2" t="s">
        <v>214</v>
      </c>
      <c r="EF428" s="2" t="s">
        <v>215</v>
      </c>
      <c r="EG428" s="2" t="s">
        <v>216</v>
      </c>
      <c r="EH428" s="2" t="s">
        <v>217</v>
      </c>
      <c r="EI428" s="2" t="s">
        <v>218</v>
      </c>
      <c r="EJ428" s="2" t="s">
        <v>219</v>
      </c>
      <c r="EK428" s="2" t="s">
        <v>220</v>
      </c>
      <c r="EL428" s="2" t="s">
        <v>221</v>
      </c>
      <c r="EM428" s="2" t="s">
        <v>222</v>
      </c>
      <c r="EN428" s="2" t="s">
        <v>223</v>
      </c>
      <c r="EO428" s="2" t="s">
        <v>224</v>
      </c>
      <c r="EP428" s="2" t="s">
        <v>225</v>
      </c>
      <c r="EQ428" s="2" t="s">
        <v>226</v>
      </c>
      <c r="ER428" s="2" t="s">
        <v>227</v>
      </c>
      <c r="ES428" s="2" t="s">
        <v>228</v>
      </c>
      <c r="ET428" s="2" t="s">
        <v>229</v>
      </c>
      <c r="EU428" s="2" t="s">
        <v>230</v>
      </c>
      <c r="EV428" s="2" t="s">
        <v>231</v>
      </c>
      <c r="EW428" s="2" t="s">
        <v>232</v>
      </c>
      <c r="EX428" s="2" t="s">
        <v>233</v>
      </c>
      <c r="EY428" s="2" t="s">
        <v>234</v>
      </c>
      <c r="EZ428" s="2" t="s">
        <v>235</v>
      </c>
      <c r="FA428" s="2" t="s">
        <v>236</v>
      </c>
      <c r="FB428" s="2" t="s">
        <v>237</v>
      </c>
      <c r="FC428" s="2" t="s">
        <v>238</v>
      </c>
      <c r="FD428" s="2" t="s">
        <v>239</v>
      </c>
      <c r="FE428" s="2" t="s">
        <v>265</v>
      </c>
      <c r="FF428" s="2" t="s">
        <v>266</v>
      </c>
      <c r="FG428" s="2" t="s">
        <v>267</v>
      </c>
      <c r="FH428" s="2" t="s">
        <v>268</v>
      </c>
      <c r="FI428" s="2" t="s">
        <v>269</v>
      </c>
      <c r="FJ428" s="2" t="s">
        <v>270</v>
      </c>
      <c r="FK428" s="2" t="s">
        <v>271</v>
      </c>
      <c r="FL428" s="2" t="s">
        <v>272</v>
      </c>
      <c r="FM428" s="2" t="s">
        <v>273</v>
      </c>
      <c r="FN428" s="2" t="s">
        <v>274</v>
      </c>
      <c r="FO428" s="2" t="s">
        <v>275</v>
      </c>
      <c r="FP428" s="2" t="s">
        <v>276</v>
      </c>
      <c r="FQ428" s="2" t="s">
        <v>277</v>
      </c>
      <c r="FR428" s="2" t="s">
        <v>278</v>
      </c>
      <c r="FS428" s="2" t="s">
        <v>279</v>
      </c>
      <c r="FT428" s="2" t="s">
        <v>280</v>
      </c>
      <c r="FU428" s="2" t="s">
        <v>281</v>
      </c>
      <c r="FV428" s="2" t="s">
        <v>282</v>
      </c>
      <c r="FW428" s="2" t="s">
        <v>283</v>
      </c>
      <c r="FX428" s="2" t="s">
        <v>284</v>
      </c>
      <c r="FY428" s="2" t="s">
        <v>285</v>
      </c>
      <c r="FZ428" s="2" t="s">
        <v>286</v>
      </c>
      <c r="GA428" s="2" t="s">
        <v>287</v>
      </c>
      <c r="GB428" s="2" t="s">
        <v>288</v>
      </c>
      <c r="GC428" s="2" t="s">
        <v>289</v>
      </c>
      <c r="GD428" s="2" t="s">
        <v>290</v>
      </c>
      <c r="GE428" s="2" t="s">
        <v>291</v>
      </c>
      <c r="GF428" s="2" t="s">
        <v>292</v>
      </c>
      <c r="GG428" s="2" t="s">
        <v>293</v>
      </c>
      <c r="GH428" s="2" t="s">
        <v>294</v>
      </c>
      <c r="GI428" s="2" t="s">
        <v>255</v>
      </c>
      <c r="GJ428" s="2" t="s">
        <v>126</v>
      </c>
      <c r="GK428" s="2" t="s">
        <v>117</v>
      </c>
    </row>
    <row r="429" spans="1:198" ht="32.25" customHeight="1" x14ac:dyDescent="0.3">
      <c r="B429" s="3" t="s">
        <v>19</v>
      </c>
      <c r="C429" s="3" t="s">
        <v>5</v>
      </c>
      <c r="D429" s="60" t="s">
        <v>14</v>
      </c>
      <c r="E429" s="60" t="s">
        <v>14</v>
      </c>
      <c r="F429" s="60" t="s">
        <v>14</v>
      </c>
      <c r="G429" s="60" t="s">
        <v>14</v>
      </c>
      <c r="H429" s="60" t="s">
        <v>14</v>
      </c>
      <c r="I429" s="60" t="s">
        <v>14</v>
      </c>
      <c r="J429" s="60" t="s">
        <v>14</v>
      </c>
      <c r="K429" s="60" t="s">
        <v>14</v>
      </c>
      <c r="L429" s="60" t="s">
        <v>14</v>
      </c>
      <c r="M429" s="60" t="s">
        <v>14</v>
      </c>
      <c r="N429" s="60" t="s">
        <v>14</v>
      </c>
      <c r="O429" s="60" t="s">
        <v>14</v>
      </c>
      <c r="P429" s="60" t="s">
        <v>14</v>
      </c>
      <c r="Q429" s="60" t="s">
        <v>14</v>
      </c>
      <c r="R429" s="60" t="s">
        <v>14</v>
      </c>
      <c r="S429" s="60" t="s">
        <v>14</v>
      </c>
      <c r="T429" s="60" t="s">
        <v>14</v>
      </c>
      <c r="U429" s="60" t="s">
        <v>14</v>
      </c>
      <c r="V429" s="60" t="s">
        <v>14</v>
      </c>
      <c r="W429" s="60" t="s">
        <v>14</v>
      </c>
      <c r="X429" s="60" t="s">
        <v>14</v>
      </c>
      <c r="Y429" s="60" t="s">
        <v>14</v>
      </c>
      <c r="Z429" s="60" t="s">
        <v>14</v>
      </c>
      <c r="AA429" s="60" t="s">
        <v>14</v>
      </c>
      <c r="AB429" s="60" t="s">
        <v>14</v>
      </c>
      <c r="AC429" s="60" t="s">
        <v>14</v>
      </c>
      <c r="AD429" s="60" t="s">
        <v>14</v>
      </c>
      <c r="AE429" s="60" t="s">
        <v>14</v>
      </c>
      <c r="AF429" s="60" t="s">
        <v>14</v>
      </c>
      <c r="AG429" s="60" t="s">
        <v>14</v>
      </c>
      <c r="AH429" s="60" t="s">
        <v>14</v>
      </c>
      <c r="AI429" s="60" t="s">
        <v>14</v>
      </c>
      <c r="AJ429" s="60" t="s">
        <v>14</v>
      </c>
      <c r="AK429" s="60" t="s">
        <v>14</v>
      </c>
      <c r="AL429" s="60" t="s">
        <v>14</v>
      </c>
      <c r="AM429" s="60" t="s">
        <v>14</v>
      </c>
      <c r="AN429" s="60" t="s">
        <v>14</v>
      </c>
      <c r="AO429" s="60" t="s">
        <v>14</v>
      </c>
      <c r="AP429" s="60" t="s">
        <v>14</v>
      </c>
      <c r="AQ429" s="60" t="s">
        <v>14</v>
      </c>
      <c r="AR429" s="60" t="s">
        <v>14</v>
      </c>
      <c r="AS429" s="60" t="s">
        <v>14</v>
      </c>
      <c r="AT429" s="60" t="s">
        <v>14</v>
      </c>
      <c r="AU429" s="60" t="s">
        <v>14</v>
      </c>
      <c r="AV429" s="60" t="s">
        <v>14</v>
      </c>
      <c r="AW429" s="60" t="s">
        <v>14</v>
      </c>
      <c r="AX429" s="60" t="s">
        <v>14</v>
      </c>
      <c r="AY429" s="60" t="s">
        <v>14</v>
      </c>
      <c r="AZ429" s="60" t="s">
        <v>14</v>
      </c>
      <c r="BA429" s="60" t="s">
        <v>14</v>
      </c>
      <c r="BB429" s="60" t="s">
        <v>14</v>
      </c>
      <c r="BC429" s="60" t="s">
        <v>14</v>
      </c>
      <c r="BD429" s="60" t="s">
        <v>14</v>
      </c>
      <c r="BE429" s="60" t="s">
        <v>14</v>
      </c>
      <c r="BF429" s="60" t="s">
        <v>14</v>
      </c>
      <c r="BG429" s="60" t="s">
        <v>14</v>
      </c>
      <c r="BH429" s="60" t="s">
        <v>14</v>
      </c>
      <c r="BI429" s="60" t="s">
        <v>14</v>
      </c>
      <c r="BJ429" s="60" t="s">
        <v>14</v>
      </c>
      <c r="BK429" s="60" t="s">
        <v>14</v>
      </c>
      <c r="BL429" s="60" t="s">
        <v>14</v>
      </c>
      <c r="BM429" s="60" t="s">
        <v>14</v>
      </c>
      <c r="BN429" s="60" t="s">
        <v>14</v>
      </c>
      <c r="BO429" s="60" t="s">
        <v>14</v>
      </c>
      <c r="BP429" s="60" t="s">
        <v>14</v>
      </c>
      <c r="BQ429" s="60" t="s">
        <v>14</v>
      </c>
      <c r="BR429" s="60" t="s">
        <v>14</v>
      </c>
      <c r="BS429" s="60" t="s">
        <v>14</v>
      </c>
      <c r="BT429" s="60" t="s">
        <v>14</v>
      </c>
      <c r="BU429" s="60" t="s">
        <v>14</v>
      </c>
      <c r="BV429" s="60" t="s">
        <v>14</v>
      </c>
      <c r="BW429" s="60" t="s">
        <v>14</v>
      </c>
      <c r="BX429" s="60" t="s">
        <v>14</v>
      </c>
      <c r="BY429" s="60" t="s">
        <v>14</v>
      </c>
      <c r="BZ429" s="60" t="s">
        <v>14</v>
      </c>
      <c r="CA429" s="60" t="s">
        <v>14</v>
      </c>
      <c r="CB429" s="60" t="s">
        <v>14</v>
      </c>
      <c r="CC429" s="60" t="s">
        <v>14</v>
      </c>
      <c r="CD429" s="60" t="s">
        <v>14</v>
      </c>
      <c r="CE429" s="60" t="s">
        <v>14</v>
      </c>
      <c r="CF429" s="60" t="s">
        <v>14</v>
      </c>
      <c r="CG429" s="60" t="s">
        <v>14</v>
      </c>
      <c r="CH429" s="60" t="s">
        <v>14</v>
      </c>
      <c r="CI429" s="60" t="s">
        <v>14</v>
      </c>
      <c r="CJ429" s="60" t="s">
        <v>14</v>
      </c>
      <c r="CK429" s="60" t="s">
        <v>14</v>
      </c>
      <c r="CL429" s="60" t="s">
        <v>14</v>
      </c>
      <c r="CM429" s="60" t="s">
        <v>14</v>
      </c>
      <c r="CN429" s="60" t="s">
        <v>14</v>
      </c>
      <c r="CO429" s="60" t="s">
        <v>14</v>
      </c>
      <c r="CP429" s="60" t="s">
        <v>14</v>
      </c>
      <c r="CQ429" s="60" t="s">
        <v>14</v>
      </c>
      <c r="CR429" s="60" t="s">
        <v>14</v>
      </c>
      <c r="CS429" s="60" t="s">
        <v>14</v>
      </c>
      <c r="CT429" s="60" t="s">
        <v>14</v>
      </c>
      <c r="CU429" s="60" t="s">
        <v>14</v>
      </c>
      <c r="CV429" s="60" t="s">
        <v>14</v>
      </c>
      <c r="CW429" s="60" t="s">
        <v>14</v>
      </c>
      <c r="CX429" s="60" t="s">
        <v>14</v>
      </c>
      <c r="CY429" s="60" t="s">
        <v>14</v>
      </c>
      <c r="CZ429" s="60" t="s">
        <v>14</v>
      </c>
      <c r="DA429" s="60" t="s">
        <v>14</v>
      </c>
      <c r="DB429" s="60" t="s">
        <v>14</v>
      </c>
      <c r="DC429" s="60" t="s">
        <v>14</v>
      </c>
      <c r="DD429" s="60" t="s">
        <v>14</v>
      </c>
      <c r="DE429" s="60" t="s">
        <v>14</v>
      </c>
      <c r="DF429" s="60" t="s">
        <v>14</v>
      </c>
      <c r="DG429" s="60" t="s">
        <v>14</v>
      </c>
      <c r="DH429" s="60" t="s">
        <v>14</v>
      </c>
      <c r="DI429" s="60" t="s">
        <v>14</v>
      </c>
      <c r="DJ429" s="60" t="s">
        <v>14</v>
      </c>
      <c r="DK429" s="60" t="s">
        <v>14</v>
      </c>
      <c r="DL429" s="60" t="s">
        <v>14</v>
      </c>
      <c r="DM429" s="60" t="s">
        <v>14</v>
      </c>
      <c r="DN429" s="60" t="s">
        <v>14</v>
      </c>
      <c r="DO429" s="60" t="s">
        <v>14</v>
      </c>
      <c r="DP429" s="60" t="s">
        <v>14</v>
      </c>
      <c r="DQ429" s="60" t="s">
        <v>14</v>
      </c>
      <c r="DR429" s="60" t="s">
        <v>14</v>
      </c>
      <c r="DS429" s="60" t="s">
        <v>14</v>
      </c>
      <c r="DT429" s="60" t="s">
        <v>14</v>
      </c>
      <c r="DU429" s="60" t="s">
        <v>14</v>
      </c>
      <c r="DV429" s="60" t="s">
        <v>14</v>
      </c>
      <c r="DW429" s="60" t="s">
        <v>14</v>
      </c>
      <c r="DX429" s="60" t="s">
        <v>14</v>
      </c>
      <c r="DY429" s="60" t="s">
        <v>14</v>
      </c>
      <c r="DZ429" s="60" t="s">
        <v>14</v>
      </c>
      <c r="EA429" s="60" t="s">
        <v>14</v>
      </c>
      <c r="EB429" s="60" t="s">
        <v>14</v>
      </c>
      <c r="EC429" s="60" t="s">
        <v>14</v>
      </c>
      <c r="ED429" s="60" t="s">
        <v>14</v>
      </c>
      <c r="EE429" s="60" t="s">
        <v>14</v>
      </c>
      <c r="EF429" s="60" t="s">
        <v>14</v>
      </c>
      <c r="EG429" s="60" t="s">
        <v>14</v>
      </c>
      <c r="EH429" s="60" t="s">
        <v>14</v>
      </c>
      <c r="EI429" s="60" t="s">
        <v>14</v>
      </c>
      <c r="EJ429" s="60" t="s">
        <v>14</v>
      </c>
      <c r="EK429" s="60" t="s">
        <v>14</v>
      </c>
      <c r="EL429" s="60" t="s">
        <v>14</v>
      </c>
      <c r="EM429" s="60" t="s">
        <v>14</v>
      </c>
      <c r="EN429" s="60" t="s">
        <v>14</v>
      </c>
      <c r="EO429" s="60" t="s">
        <v>14</v>
      </c>
      <c r="EP429" s="60" t="s">
        <v>14</v>
      </c>
      <c r="EQ429" s="60" t="s">
        <v>14</v>
      </c>
      <c r="ER429" s="60" t="s">
        <v>14</v>
      </c>
      <c r="ES429" s="60" t="s">
        <v>14</v>
      </c>
      <c r="ET429" s="60" t="s">
        <v>14</v>
      </c>
      <c r="EU429" s="60" t="s">
        <v>14</v>
      </c>
      <c r="EV429" s="60" t="s">
        <v>14</v>
      </c>
      <c r="EW429" s="60" t="s">
        <v>14</v>
      </c>
      <c r="EX429" s="60" t="s">
        <v>14</v>
      </c>
      <c r="EY429" s="60" t="s">
        <v>14</v>
      </c>
      <c r="EZ429" s="60" t="s">
        <v>14</v>
      </c>
      <c r="FA429" s="60" t="s">
        <v>14</v>
      </c>
      <c r="FB429" s="60" t="s">
        <v>14</v>
      </c>
      <c r="FC429" s="60" t="s">
        <v>14</v>
      </c>
      <c r="FD429" s="60" t="s">
        <v>14</v>
      </c>
      <c r="FE429" s="60">
        <v>1</v>
      </c>
      <c r="FF429" s="60">
        <v>3</v>
      </c>
      <c r="FG429" s="60">
        <v>5</v>
      </c>
      <c r="FH429" s="60">
        <v>10</v>
      </c>
      <c r="FI429" s="60">
        <v>6</v>
      </c>
      <c r="FJ429" s="60">
        <v>3</v>
      </c>
      <c r="FK429" s="60">
        <v>7</v>
      </c>
      <c r="FL429" s="60">
        <v>5</v>
      </c>
      <c r="FM429" s="60">
        <v>5</v>
      </c>
      <c r="FN429" s="60">
        <v>9</v>
      </c>
      <c r="FO429" s="60">
        <v>6</v>
      </c>
      <c r="FP429" s="60">
        <v>4</v>
      </c>
      <c r="FQ429" s="60">
        <v>5</v>
      </c>
      <c r="FR429" s="60">
        <v>2</v>
      </c>
      <c r="FS429" s="60">
        <v>3</v>
      </c>
      <c r="FT429" s="60">
        <v>3</v>
      </c>
      <c r="FU429" s="60">
        <v>3</v>
      </c>
      <c r="FV429" s="60">
        <v>2</v>
      </c>
      <c r="FW429" s="60">
        <v>3</v>
      </c>
      <c r="FX429" s="60">
        <v>2</v>
      </c>
      <c r="FY429" s="60" t="s">
        <v>14</v>
      </c>
      <c r="FZ429" s="60">
        <v>0</v>
      </c>
      <c r="GA429" s="60">
        <v>2</v>
      </c>
      <c r="GB429" s="60">
        <v>2</v>
      </c>
      <c r="GC429" s="60">
        <v>1</v>
      </c>
      <c r="GD429" s="60">
        <v>4</v>
      </c>
      <c r="GE429" s="60">
        <v>1</v>
      </c>
      <c r="GF429" s="60">
        <v>2</v>
      </c>
      <c r="GG429" s="60">
        <v>4</v>
      </c>
      <c r="GH429" s="60">
        <v>0</v>
      </c>
      <c r="GI429" s="67">
        <f>SUM(FE429:GH429)</f>
        <v>103</v>
      </c>
      <c r="GJ429" s="67" t="s">
        <v>14</v>
      </c>
      <c r="GK429" s="67" t="s">
        <v>14</v>
      </c>
    </row>
    <row r="430" spans="1:198" ht="32.25" customHeight="1" x14ac:dyDescent="0.3">
      <c r="B430" s="3" t="s">
        <v>20</v>
      </c>
      <c r="C430" s="3" t="s">
        <v>6</v>
      </c>
      <c r="D430" s="11" t="s">
        <v>14</v>
      </c>
      <c r="E430" s="60" t="s">
        <v>14</v>
      </c>
      <c r="F430" s="11" t="s">
        <v>14</v>
      </c>
      <c r="G430" s="11" t="s">
        <v>14</v>
      </c>
      <c r="H430" s="11" t="s">
        <v>14</v>
      </c>
      <c r="I430" s="11" t="s">
        <v>14</v>
      </c>
      <c r="J430" s="11" t="s">
        <v>14</v>
      </c>
      <c r="K430" s="11" t="s">
        <v>14</v>
      </c>
      <c r="L430" s="39" t="s">
        <v>14</v>
      </c>
      <c r="M430" s="39" t="s">
        <v>14</v>
      </c>
      <c r="N430" s="39" t="s">
        <v>14</v>
      </c>
      <c r="O430" s="39" t="s">
        <v>14</v>
      </c>
      <c r="P430" s="39" t="s">
        <v>14</v>
      </c>
      <c r="Q430" s="60" t="s">
        <v>14</v>
      </c>
      <c r="R430" s="60" t="s">
        <v>14</v>
      </c>
      <c r="S430" s="39" t="s">
        <v>14</v>
      </c>
      <c r="T430" s="39" t="s">
        <v>14</v>
      </c>
      <c r="U430" s="39" t="s">
        <v>14</v>
      </c>
      <c r="V430" s="39" t="s">
        <v>14</v>
      </c>
      <c r="W430" s="39" t="s">
        <v>14</v>
      </c>
      <c r="X430" s="61" t="s">
        <v>14</v>
      </c>
      <c r="Y430" s="39" t="s">
        <v>14</v>
      </c>
      <c r="Z430" s="39" t="s">
        <v>14</v>
      </c>
      <c r="AA430" s="39" t="s">
        <v>14</v>
      </c>
      <c r="AB430" s="39" t="s">
        <v>14</v>
      </c>
      <c r="AC430" s="39" t="s">
        <v>14</v>
      </c>
      <c r="AD430" s="39" t="s">
        <v>14</v>
      </c>
      <c r="AE430" s="39" t="s">
        <v>14</v>
      </c>
      <c r="AF430" s="39" t="s">
        <v>14</v>
      </c>
      <c r="AG430" s="39" t="s">
        <v>14</v>
      </c>
      <c r="AH430" s="39" t="s">
        <v>14</v>
      </c>
      <c r="AI430" s="39" t="s">
        <v>14</v>
      </c>
      <c r="AJ430" s="39" t="s">
        <v>14</v>
      </c>
      <c r="AK430" s="39" t="s">
        <v>14</v>
      </c>
      <c r="AL430" s="39" t="s">
        <v>14</v>
      </c>
      <c r="AM430" s="39" t="s">
        <v>14</v>
      </c>
      <c r="AN430" s="39" t="s">
        <v>14</v>
      </c>
      <c r="AO430" s="39" t="s">
        <v>14</v>
      </c>
      <c r="AP430" s="39" t="s">
        <v>14</v>
      </c>
      <c r="AQ430" s="39" t="s">
        <v>14</v>
      </c>
      <c r="AR430" s="60" t="s">
        <v>14</v>
      </c>
      <c r="AS430" s="39" t="s">
        <v>14</v>
      </c>
      <c r="AT430" s="39" t="s">
        <v>14</v>
      </c>
      <c r="AU430" s="39" t="s">
        <v>14</v>
      </c>
      <c r="AV430" s="60" t="s">
        <v>14</v>
      </c>
      <c r="AW430" s="39" t="s">
        <v>14</v>
      </c>
      <c r="AX430" s="39" t="s">
        <v>14</v>
      </c>
      <c r="AY430" s="39" t="s">
        <v>14</v>
      </c>
      <c r="AZ430" s="39" t="s">
        <v>14</v>
      </c>
      <c r="BA430" s="39" t="s">
        <v>14</v>
      </c>
      <c r="BB430" s="39" t="s">
        <v>14</v>
      </c>
      <c r="BC430" s="39" t="s">
        <v>14</v>
      </c>
      <c r="BD430" s="39" t="s">
        <v>14</v>
      </c>
      <c r="BE430" s="39" t="s">
        <v>14</v>
      </c>
      <c r="BF430" s="39" t="s">
        <v>14</v>
      </c>
      <c r="BG430" s="39" t="s">
        <v>14</v>
      </c>
      <c r="BH430" s="39" t="s">
        <v>14</v>
      </c>
      <c r="BI430" s="39" t="s">
        <v>14</v>
      </c>
      <c r="BJ430" s="60" t="s">
        <v>14</v>
      </c>
      <c r="BK430" s="59" t="s">
        <v>14</v>
      </c>
      <c r="BL430" s="59" t="s">
        <v>14</v>
      </c>
      <c r="BM430" s="60" t="s">
        <v>14</v>
      </c>
      <c r="BN430" s="59" t="s">
        <v>14</v>
      </c>
      <c r="BO430" s="59" t="s">
        <v>14</v>
      </c>
      <c r="BP430" s="59" t="s">
        <v>14</v>
      </c>
      <c r="BQ430" s="59" t="s">
        <v>14</v>
      </c>
      <c r="BR430" s="59" t="s">
        <v>14</v>
      </c>
      <c r="BS430" s="59" t="s">
        <v>14</v>
      </c>
      <c r="BT430" s="59" t="s">
        <v>14</v>
      </c>
      <c r="BU430" s="59" t="s">
        <v>14</v>
      </c>
      <c r="BV430" s="59" t="s">
        <v>14</v>
      </c>
      <c r="BW430" s="59" t="s">
        <v>14</v>
      </c>
      <c r="BX430" s="59" t="s">
        <v>14</v>
      </c>
      <c r="BY430" s="59" t="s">
        <v>14</v>
      </c>
      <c r="BZ430" s="59" t="s">
        <v>14</v>
      </c>
      <c r="CA430" s="59" t="s">
        <v>14</v>
      </c>
      <c r="CB430" s="59" t="s">
        <v>14</v>
      </c>
      <c r="CC430" s="59" t="s">
        <v>14</v>
      </c>
      <c r="CD430" s="59" t="s">
        <v>14</v>
      </c>
      <c r="CE430" s="59" t="s">
        <v>14</v>
      </c>
      <c r="CF430" s="59" t="s">
        <v>14</v>
      </c>
      <c r="CG430" s="59" t="s">
        <v>14</v>
      </c>
      <c r="CH430" s="59" t="s">
        <v>14</v>
      </c>
      <c r="CI430" s="59" t="s">
        <v>14</v>
      </c>
      <c r="CJ430" s="59" t="s">
        <v>14</v>
      </c>
      <c r="CK430" s="59" t="s">
        <v>14</v>
      </c>
      <c r="CL430" s="59" t="s">
        <v>14</v>
      </c>
      <c r="CM430" s="59" t="s">
        <v>14</v>
      </c>
      <c r="CN430" s="59" t="s">
        <v>14</v>
      </c>
      <c r="CO430" s="59" t="s">
        <v>14</v>
      </c>
      <c r="CP430" s="59" t="s">
        <v>14</v>
      </c>
      <c r="CQ430" s="59" t="s">
        <v>14</v>
      </c>
      <c r="CR430" s="59" t="s">
        <v>14</v>
      </c>
      <c r="CS430" s="59" t="s">
        <v>14</v>
      </c>
      <c r="CT430" s="59" t="s">
        <v>14</v>
      </c>
      <c r="CU430" s="59" t="s">
        <v>14</v>
      </c>
      <c r="CV430" s="59" t="s">
        <v>14</v>
      </c>
      <c r="CW430" s="59" t="s">
        <v>14</v>
      </c>
      <c r="CX430" s="59" t="s">
        <v>14</v>
      </c>
      <c r="CY430" s="59" t="s">
        <v>14</v>
      </c>
      <c r="CZ430" s="59" t="s">
        <v>14</v>
      </c>
      <c r="DA430" s="59" t="s">
        <v>14</v>
      </c>
      <c r="DB430" s="59" t="s">
        <v>14</v>
      </c>
      <c r="DC430" s="59" t="s">
        <v>14</v>
      </c>
      <c r="DD430" s="59" t="s">
        <v>14</v>
      </c>
      <c r="DE430" s="59" t="s">
        <v>14</v>
      </c>
      <c r="DF430" s="59" t="s">
        <v>14</v>
      </c>
      <c r="DG430" s="59" t="s">
        <v>14</v>
      </c>
      <c r="DH430" s="59" t="s">
        <v>14</v>
      </c>
      <c r="DI430" s="59" t="s">
        <v>14</v>
      </c>
      <c r="DJ430" s="59" t="s">
        <v>14</v>
      </c>
      <c r="DK430" s="59" t="s">
        <v>14</v>
      </c>
      <c r="DL430" s="59" t="s">
        <v>14</v>
      </c>
      <c r="DM430" s="59" t="s">
        <v>14</v>
      </c>
      <c r="DN430" s="59" t="s">
        <v>14</v>
      </c>
      <c r="DO430" s="59" t="s">
        <v>14</v>
      </c>
      <c r="DP430" s="59" t="s">
        <v>14</v>
      </c>
      <c r="DQ430" s="59" t="s">
        <v>14</v>
      </c>
      <c r="DR430" s="59" t="s">
        <v>14</v>
      </c>
      <c r="DS430" s="59" t="s">
        <v>14</v>
      </c>
      <c r="DT430" s="59" t="s">
        <v>14</v>
      </c>
      <c r="DU430" s="59" t="s">
        <v>14</v>
      </c>
      <c r="DV430" s="59" t="s">
        <v>14</v>
      </c>
      <c r="DW430" s="59" t="s">
        <v>14</v>
      </c>
      <c r="DX430" s="59" t="s">
        <v>14</v>
      </c>
      <c r="DY430" s="59" t="s">
        <v>14</v>
      </c>
      <c r="DZ430" s="59" t="s">
        <v>14</v>
      </c>
      <c r="EA430" s="59" t="s">
        <v>14</v>
      </c>
      <c r="EB430" s="59" t="s">
        <v>14</v>
      </c>
      <c r="EC430" s="59" t="s">
        <v>14</v>
      </c>
      <c r="ED430" s="59" t="s">
        <v>14</v>
      </c>
      <c r="EE430" s="59" t="s">
        <v>14</v>
      </c>
      <c r="EF430" s="59" t="s">
        <v>14</v>
      </c>
      <c r="EG430" s="59" t="s">
        <v>14</v>
      </c>
      <c r="EH430" s="59" t="s">
        <v>14</v>
      </c>
      <c r="EI430" s="59" t="s">
        <v>14</v>
      </c>
      <c r="EJ430" s="59" t="s">
        <v>14</v>
      </c>
      <c r="EK430" s="59" t="s">
        <v>14</v>
      </c>
      <c r="EL430" s="59" t="s">
        <v>14</v>
      </c>
      <c r="EM430" s="59" t="s">
        <v>14</v>
      </c>
      <c r="EN430" s="59" t="s">
        <v>14</v>
      </c>
      <c r="EO430" s="59" t="s">
        <v>14</v>
      </c>
      <c r="EP430" s="59" t="s">
        <v>14</v>
      </c>
      <c r="EQ430" s="59" t="s">
        <v>14</v>
      </c>
      <c r="ER430" s="59" t="s">
        <v>14</v>
      </c>
      <c r="ES430" s="59" t="s">
        <v>14</v>
      </c>
      <c r="ET430" s="59" t="s">
        <v>14</v>
      </c>
      <c r="EU430" s="59" t="s">
        <v>14</v>
      </c>
      <c r="EV430" s="59" t="s">
        <v>14</v>
      </c>
      <c r="EW430" s="59" t="s">
        <v>14</v>
      </c>
      <c r="EX430" s="59" t="s">
        <v>14</v>
      </c>
      <c r="EY430" s="59" t="s">
        <v>14</v>
      </c>
      <c r="EZ430" s="59" t="s">
        <v>14</v>
      </c>
      <c r="FA430" s="59" t="s">
        <v>14</v>
      </c>
      <c r="FB430" s="59" t="s">
        <v>14</v>
      </c>
      <c r="FC430" s="59" t="s">
        <v>14</v>
      </c>
      <c r="FD430" s="59" t="s">
        <v>14</v>
      </c>
      <c r="FE430" s="59" t="s">
        <v>14</v>
      </c>
      <c r="FF430" s="59" t="s">
        <v>14</v>
      </c>
      <c r="FG430" s="59" t="s">
        <v>14</v>
      </c>
      <c r="FH430" s="59" t="s">
        <v>14</v>
      </c>
      <c r="FI430" s="59" t="s">
        <v>14</v>
      </c>
      <c r="FJ430" s="60" t="s">
        <v>14</v>
      </c>
      <c r="FK430" s="60" t="s">
        <v>14</v>
      </c>
      <c r="FL430" s="60" t="s">
        <v>14</v>
      </c>
      <c r="FM430" s="60" t="s">
        <v>14</v>
      </c>
      <c r="FN430" s="60" t="s">
        <v>14</v>
      </c>
      <c r="FO430" s="60" t="s">
        <v>14</v>
      </c>
      <c r="FP430" s="60" t="s">
        <v>14</v>
      </c>
      <c r="FQ430" s="60" t="s">
        <v>14</v>
      </c>
      <c r="FR430" s="60" t="s">
        <v>14</v>
      </c>
      <c r="FS430" s="60" t="s">
        <v>14</v>
      </c>
      <c r="FT430" s="60" t="s">
        <v>14</v>
      </c>
      <c r="FU430" s="60" t="s">
        <v>14</v>
      </c>
      <c r="FV430" s="60" t="s">
        <v>14</v>
      </c>
      <c r="FW430" s="60" t="s">
        <v>14</v>
      </c>
      <c r="FX430" s="60" t="s">
        <v>14</v>
      </c>
      <c r="FY430" s="60" t="s">
        <v>14</v>
      </c>
      <c r="FZ430" s="60" t="s">
        <v>14</v>
      </c>
      <c r="GA430" s="60" t="s">
        <v>14</v>
      </c>
      <c r="GB430" s="60" t="s">
        <v>14</v>
      </c>
      <c r="GC430" s="60" t="s">
        <v>14</v>
      </c>
      <c r="GD430" s="60" t="s">
        <v>14</v>
      </c>
      <c r="GE430" s="60" t="s">
        <v>14</v>
      </c>
      <c r="GF430" s="60" t="s">
        <v>14</v>
      </c>
      <c r="GG430" s="60" t="s">
        <v>14</v>
      </c>
      <c r="GH430" s="60" t="s">
        <v>14</v>
      </c>
      <c r="GI430" s="67">
        <f t="shared" ref="GI430:GI446" si="355">SUM(FE430:GH430)</f>
        <v>0</v>
      </c>
      <c r="GJ430" s="67" t="s">
        <v>14</v>
      </c>
      <c r="GK430" s="67" t="s">
        <v>14</v>
      </c>
    </row>
    <row r="431" spans="1:198" ht="32.25" customHeight="1" x14ac:dyDescent="0.3">
      <c r="B431" s="3" t="s">
        <v>7</v>
      </c>
      <c r="C431" s="3" t="s">
        <v>8</v>
      </c>
      <c r="D431" s="60" t="s">
        <v>14</v>
      </c>
      <c r="E431" s="60" t="s">
        <v>14</v>
      </c>
      <c r="F431" s="60" t="s">
        <v>14</v>
      </c>
      <c r="G431" s="60" t="s">
        <v>14</v>
      </c>
      <c r="H431" s="60" t="s">
        <v>14</v>
      </c>
      <c r="I431" s="60" t="s">
        <v>14</v>
      </c>
      <c r="J431" s="60" t="s">
        <v>14</v>
      </c>
      <c r="K431" s="60" t="s">
        <v>14</v>
      </c>
      <c r="L431" s="60" t="s">
        <v>14</v>
      </c>
      <c r="M431" s="60" t="s">
        <v>14</v>
      </c>
      <c r="N431" s="60" t="s">
        <v>14</v>
      </c>
      <c r="O431" s="60" t="s">
        <v>14</v>
      </c>
      <c r="P431" s="60" t="s">
        <v>14</v>
      </c>
      <c r="Q431" s="60" t="s">
        <v>14</v>
      </c>
      <c r="R431" s="60" t="s">
        <v>14</v>
      </c>
      <c r="S431" s="11" t="s">
        <v>14</v>
      </c>
      <c r="T431" s="60" t="s">
        <v>14</v>
      </c>
      <c r="U431" s="60" t="s">
        <v>14</v>
      </c>
      <c r="V431" s="60" t="s">
        <v>14</v>
      </c>
      <c r="W431" s="60" t="s">
        <v>14</v>
      </c>
      <c r="X431" s="60" t="s">
        <v>14</v>
      </c>
      <c r="Y431" s="60" t="s">
        <v>14</v>
      </c>
      <c r="Z431" s="60" t="s">
        <v>14</v>
      </c>
      <c r="AA431" s="60" t="s">
        <v>14</v>
      </c>
      <c r="AB431" s="60" t="s">
        <v>14</v>
      </c>
      <c r="AC431" s="60" t="s">
        <v>14</v>
      </c>
      <c r="AD431" s="60" t="s">
        <v>14</v>
      </c>
      <c r="AE431" s="60" t="s">
        <v>14</v>
      </c>
      <c r="AF431" s="60" t="s">
        <v>14</v>
      </c>
      <c r="AG431" s="60" t="s">
        <v>14</v>
      </c>
      <c r="AH431" s="60" t="s">
        <v>14</v>
      </c>
      <c r="AI431" s="60" t="s">
        <v>14</v>
      </c>
      <c r="AJ431" s="60" t="s">
        <v>14</v>
      </c>
      <c r="AK431" s="60" t="s">
        <v>14</v>
      </c>
      <c r="AL431" s="60" t="s">
        <v>14</v>
      </c>
      <c r="AM431" s="60" t="s">
        <v>14</v>
      </c>
      <c r="AN431" s="60" t="s">
        <v>14</v>
      </c>
      <c r="AO431" s="60" t="s">
        <v>14</v>
      </c>
      <c r="AP431" s="60" t="s">
        <v>14</v>
      </c>
      <c r="AQ431" s="60" t="s">
        <v>14</v>
      </c>
      <c r="AR431" s="60" t="s">
        <v>14</v>
      </c>
      <c r="AS431" s="60" t="s">
        <v>14</v>
      </c>
      <c r="AT431" s="60" t="s">
        <v>14</v>
      </c>
      <c r="AU431" s="60" t="s">
        <v>14</v>
      </c>
      <c r="AV431" s="60" t="s">
        <v>14</v>
      </c>
      <c r="AW431" s="60" t="s">
        <v>14</v>
      </c>
      <c r="AX431" s="60" t="s">
        <v>14</v>
      </c>
      <c r="AY431" s="60" t="s">
        <v>14</v>
      </c>
      <c r="AZ431" s="60" t="s">
        <v>14</v>
      </c>
      <c r="BA431" s="60" t="s">
        <v>14</v>
      </c>
      <c r="BB431" s="60" t="s">
        <v>14</v>
      </c>
      <c r="BC431" s="60" t="s">
        <v>14</v>
      </c>
      <c r="BD431" s="60" t="s">
        <v>14</v>
      </c>
      <c r="BE431" s="60" t="s">
        <v>14</v>
      </c>
      <c r="BF431" s="60" t="s">
        <v>14</v>
      </c>
      <c r="BG431" s="60" t="s">
        <v>14</v>
      </c>
      <c r="BH431" s="60" t="s">
        <v>14</v>
      </c>
      <c r="BI431" s="60" t="s">
        <v>14</v>
      </c>
      <c r="BJ431" s="60" t="s">
        <v>14</v>
      </c>
      <c r="BK431" s="60" t="s">
        <v>14</v>
      </c>
      <c r="BL431" s="60" t="s">
        <v>14</v>
      </c>
      <c r="BM431" s="60" t="s">
        <v>14</v>
      </c>
      <c r="BN431" s="60" t="s">
        <v>14</v>
      </c>
      <c r="BO431" s="60" t="s">
        <v>14</v>
      </c>
      <c r="BP431" s="60" t="s">
        <v>14</v>
      </c>
      <c r="BQ431" s="60" t="s">
        <v>14</v>
      </c>
      <c r="BR431" s="60" t="s">
        <v>14</v>
      </c>
      <c r="BS431" s="60" t="s">
        <v>14</v>
      </c>
      <c r="BT431" s="60" t="s">
        <v>14</v>
      </c>
      <c r="BU431" s="60" t="s">
        <v>14</v>
      </c>
      <c r="BV431" s="60" t="s">
        <v>14</v>
      </c>
      <c r="BW431" s="60" t="s">
        <v>14</v>
      </c>
      <c r="BX431" s="60" t="s">
        <v>14</v>
      </c>
      <c r="BY431" s="60" t="s">
        <v>14</v>
      </c>
      <c r="BZ431" s="60" t="s">
        <v>14</v>
      </c>
      <c r="CA431" s="60" t="s">
        <v>14</v>
      </c>
      <c r="CB431" s="60" t="s">
        <v>14</v>
      </c>
      <c r="CC431" s="60" t="s">
        <v>14</v>
      </c>
      <c r="CD431" s="60" t="s">
        <v>14</v>
      </c>
      <c r="CE431" s="60" t="s">
        <v>14</v>
      </c>
      <c r="CF431" s="60" t="s">
        <v>14</v>
      </c>
      <c r="CG431" s="60" t="s">
        <v>14</v>
      </c>
      <c r="CH431" s="60" t="s">
        <v>14</v>
      </c>
      <c r="CI431" s="60" t="s">
        <v>14</v>
      </c>
      <c r="CJ431" s="60" t="s">
        <v>14</v>
      </c>
      <c r="CK431" s="60" t="s">
        <v>14</v>
      </c>
      <c r="CL431" s="60" t="s">
        <v>14</v>
      </c>
      <c r="CM431" s="60" t="s">
        <v>14</v>
      </c>
      <c r="CN431" s="60" t="s">
        <v>14</v>
      </c>
      <c r="CO431" s="60" t="s">
        <v>14</v>
      </c>
      <c r="CP431" s="60" t="s">
        <v>14</v>
      </c>
      <c r="CQ431" s="60" t="s">
        <v>14</v>
      </c>
      <c r="CR431" s="60" t="s">
        <v>14</v>
      </c>
      <c r="CS431" s="60" t="s">
        <v>14</v>
      </c>
      <c r="CT431" s="60" t="s">
        <v>14</v>
      </c>
      <c r="CU431" s="60" t="s">
        <v>14</v>
      </c>
      <c r="CV431" s="60" t="s">
        <v>14</v>
      </c>
      <c r="CW431" s="60" t="s">
        <v>14</v>
      </c>
      <c r="CX431" s="60" t="s">
        <v>14</v>
      </c>
      <c r="CY431" s="60" t="s">
        <v>14</v>
      </c>
      <c r="CZ431" s="60" t="s">
        <v>14</v>
      </c>
      <c r="DA431" s="60" t="s">
        <v>14</v>
      </c>
      <c r="DB431" s="60" t="s">
        <v>14</v>
      </c>
      <c r="DC431" s="60" t="s">
        <v>14</v>
      </c>
      <c r="DD431" s="60" t="s">
        <v>14</v>
      </c>
      <c r="DE431" s="60" t="s">
        <v>14</v>
      </c>
      <c r="DF431" s="60" t="s">
        <v>14</v>
      </c>
      <c r="DG431" s="60" t="s">
        <v>14</v>
      </c>
      <c r="DH431" s="60" t="s">
        <v>14</v>
      </c>
      <c r="DI431" s="60" t="s">
        <v>14</v>
      </c>
      <c r="DJ431" s="60" t="s">
        <v>14</v>
      </c>
      <c r="DK431" s="60" t="s">
        <v>14</v>
      </c>
      <c r="DL431" s="60" t="s">
        <v>14</v>
      </c>
      <c r="DM431" s="60" t="s">
        <v>14</v>
      </c>
      <c r="DN431" s="60" t="s">
        <v>14</v>
      </c>
      <c r="DO431" s="60" t="s">
        <v>14</v>
      </c>
      <c r="DP431" s="60" t="s">
        <v>14</v>
      </c>
      <c r="DQ431" s="60" t="s">
        <v>14</v>
      </c>
      <c r="DR431" s="60" t="s">
        <v>14</v>
      </c>
      <c r="DS431" s="60" t="s">
        <v>14</v>
      </c>
      <c r="DT431" s="60" t="s">
        <v>14</v>
      </c>
      <c r="DU431" s="60" t="s">
        <v>14</v>
      </c>
      <c r="DV431" s="60" t="s">
        <v>14</v>
      </c>
      <c r="DW431" s="60" t="s">
        <v>14</v>
      </c>
      <c r="DX431" s="60" t="s">
        <v>14</v>
      </c>
      <c r="DY431" s="60" t="s">
        <v>14</v>
      </c>
      <c r="DZ431" s="60" t="s">
        <v>14</v>
      </c>
      <c r="EA431" s="60" t="s">
        <v>14</v>
      </c>
      <c r="EB431" s="60" t="s">
        <v>14</v>
      </c>
      <c r="EC431" s="60" t="s">
        <v>14</v>
      </c>
      <c r="ED431" s="60" t="s">
        <v>14</v>
      </c>
      <c r="EE431" s="60" t="s">
        <v>14</v>
      </c>
      <c r="EF431" s="60" t="s">
        <v>14</v>
      </c>
      <c r="EG431" s="60" t="s">
        <v>14</v>
      </c>
      <c r="EH431" s="60" t="s">
        <v>14</v>
      </c>
      <c r="EI431" s="60" t="s">
        <v>14</v>
      </c>
      <c r="EJ431" s="60" t="s">
        <v>14</v>
      </c>
      <c r="EK431" s="60" t="s">
        <v>14</v>
      </c>
      <c r="EL431" s="60" t="s">
        <v>14</v>
      </c>
      <c r="EM431" s="60" t="s">
        <v>14</v>
      </c>
      <c r="EN431" s="60" t="s">
        <v>14</v>
      </c>
      <c r="EO431" s="60" t="s">
        <v>14</v>
      </c>
      <c r="EP431" s="60" t="s">
        <v>14</v>
      </c>
      <c r="EQ431" s="60" t="s">
        <v>14</v>
      </c>
      <c r="ER431" s="60" t="s">
        <v>14</v>
      </c>
      <c r="ES431" s="60" t="s">
        <v>14</v>
      </c>
      <c r="ET431" s="60" t="s">
        <v>14</v>
      </c>
      <c r="EU431" s="60" t="s">
        <v>14</v>
      </c>
      <c r="EV431" s="60" t="s">
        <v>14</v>
      </c>
      <c r="EW431" s="60" t="s">
        <v>14</v>
      </c>
      <c r="EX431" s="60" t="s">
        <v>14</v>
      </c>
      <c r="EY431" s="60" t="s">
        <v>14</v>
      </c>
      <c r="EZ431" s="60" t="s">
        <v>14</v>
      </c>
      <c r="FA431" s="60" t="s">
        <v>14</v>
      </c>
      <c r="FB431" s="60" t="s">
        <v>14</v>
      </c>
      <c r="FC431" s="60" t="s">
        <v>14</v>
      </c>
      <c r="FD431" s="60" t="s">
        <v>14</v>
      </c>
      <c r="FE431" s="60" t="s">
        <v>14</v>
      </c>
      <c r="FF431" s="60">
        <v>1</v>
      </c>
      <c r="FG431" s="60" t="s">
        <v>14</v>
      </c>
      <c r="FH431" s="60">
        <v>1</v>
      </c>
      <c r="FI431" s="60">
        <v>15</v>
      </c>
      <c r="FJ431" s="60" t="s">
        <v>14</v>
      </c>
      <c r="FK431" s="60">
        <v>33</v>
      </c>
      <c r="FL431" s="60">
        <v>0</v>
      </c>
      <c r="FM431" s="60">
        <v>17</v>
      </c>
      <c r="FN431" s="60" t="s">
        <v>14</v>
      </c>
      <c r="FO431" s="60" t="s">
        <v>14</v>
      </c>
      <c r="FP431" s="60">
        <v>0</v>
      </c>
      <c r="FQ431" s="60">
        <v>22</v>
      </c>
      <c r="FR431" s="60" t="s">
        <v>14</v>
      </c>
      <c r="FS431" s="60" t="s">
        <v>14</v>
      </c>
      <c r="FT431" s="60" t="s">
        <v>14</v>
      </c>
      <c r="FU431" s="60">
        <v>3</v>
      </c>
      <c r="FV431" s="60" t="s">
        <v>14</v>
      </c>
      <c r="FW431" s="60" t="s">
        <v>14</v>
      </c>
      <c r="FX431" s="60">
        <v>0</v>
      </c>
      <c r="FY431" s="60">
        <v>1</v>
      </c>
      <c r="FZ431" s="60" t="s">
        <v>14</v>
      </c>
      <c r="GA431" s="60">
        <v>0</v>
      </c>
      <c r="GB431" s="60">
        <v>0</v>
      </c>
      <c r="GC431" s="60" t="s">
        <v>14</v>
      </c>
      <c r="GD431" s="60">
        <v>1</v>
      </c>
      <c r="GE431" s="60" t="s">
        <v>14</v>
      </c>
      <c r="GF431" s="60" t="s">
        <v>14</v>
      </c>
      <c r="GG431" s="60" t="s">
        <v>14</v>
      </c>
      <c r="GH431" s="60" t="s">
        <v>14</v>
      </c>
      <c r="GI431" s="67">
        <f t="shared" si="355"/>
        <v>94</v>
      </c>
      <c r="GJ431" s="67" t="s">
        <v>14</v>
      </c>
      <c r="GK431" s="67" t="s">
        <v>14</v>
      </c>
    </row>
    <row r="432" spans="1:198" ht="32.25" customHeight="1" x14ac:dyDescent="0.3">
      <c r="B432" s="3" t="s">
        <v>34</v>
      </c>
      <c r="C432" s="3" t="s">
        <v>35</v>
      </c>
      <c r="D432" s="60" t="s">
        <v>14</v>
      </c>
      <c r="E432" s="60" t="s">
        <v>14</v>
      </c>
      <c r="F432" s="11" t="s">
        <v>14</v>
      </c>
      <c r="G432" s="60" t="s">
        <v>14</v>
      </c>
      <c r="H432" s="11" t="s">
        <v>14</v>
      </c>
      <c r="I432" s="60" t="s">
        <v>14</v>
      </c>
      <c r="J432" s="62" t="s">
        <v>14</v>
      </c>
      <c r="K432" s="60" t="s">
        <v>14</v>
      </c>
      <c r="L432" s="60" t="s">
        <v>14</v>
      </c>
      <c r="M432" s="60" t="s">
        <v>14</v>
      </c>
      <c r="N432" s="62" t="s">
        <v>14</v>
      </c>
      <c r="O432" s="62" t="s">
        <v>14</v>
      </c>
      <c r="P432" s="11" t="s">
        <v>14</v>
      </c>
      <c r="Q432" s="11" t="s">
        <v>14</v>
      </c>
      <c r="R432" s="11" t="s">
        <v>14</v>
      </c>
      <c r="S432" s="39" t="s">
        <v>14</v>
      </c>
      <c r="T432" s="39" t="s">
        <v>14</v>
      </c>
      <c r="U432" s="60" t="s">
        <v>14</v>
      </c>
      <c r="V432" s="60" t="s">
        <v>14</v>
      </c>
      <c r="W432" s="60" t="s">
        <v>14</v>
      </c>
      <c r="X432" s="60" t="s">
        <v>14</v>
      </c>
      <c r="Y432" s="60" t="s">
        <v>14</v>
      </c>
      <c r="Z432" s="60" t="s">
        <v>14</v>
      </c>
      <c r="AA432" s="60" t="s">
        <v>14</v>
      </c>
      <c r="AB432" s="39" t="s">
        <v>14</v>
      </c>
      <c r="AC432" s="39" t="s">
        <v>14</v>
      </c>
      <c r="AD432" s="60" t="s">
        <v>14</v>
      </c>
      <c r="AE432" s="39" t="s">
        <v>14</v>
      </c>
      <c r="AF432" s="60" t="s">
        <v>14</v>
      </c>
      <c r="AG432" s="60" t="s">
        <v>14</v>
      </c>
      <c r="AH432" s="60" t="s">
        <v>14</v>
      </c>
      <c r="AI432" s="60" t="s">
        <v>14</v>
      </c>
      <c r="AJ432" s="39" t="s">
        <v>14</v>
      </c>
      <c r="AK432" s="39" t="s">
        <v>14</v>
      </c>
      <c r="AL432" s="39" t="s">
        <v>14</v>
      </c>
      <c r="AM432" s="39" t="s">
        <v>14</v>
      </c>
      <c r="AN432" s="39" t="s">
        <v>14</v>
      </c>
      <c r="AO432" s="60" t="s">
        <v>14</v>
      </c>
      <c r="AP432" s="39" t="s">
        <v>14</v>
      </c>
      <c r="AQ432" s="39" t="s">
        <v>14</v>
      </c>
      <c r="AR432" s="39" t="s">
        <v>14</v>
      </c>
      <c r="AS432" s="60" t="s">
        <v>14</v>
      </c>
      <c r="AT432" s="60" t="s">
        <v>14</v>
      </c>
      <c r="AU432" s="39" t="s">
        <v>14</v>
      </c>
      <c r="AV432" s="39" t="s">
        <v>14</v>
      </c>
      <c r="AW432" s="39" t="s">
        <v>14</v>
      </c>
      <c r="AX432" s="60" t="s">
        <v>14</v>
      </c>
      <c r="AY432" s="60" t="s">
        <v>14</v>
      </c>
      <c r="AZ432" s="60" t="s">
        <v>14</v>
      </c>
      <c r="BA432" s="39" t="s">
        <v>14</v>
      </c>
      <c r="BB432" s="39" t="s">
        <v>14</v>
      </c>
      <c r="BC432" s="39" t="s">
        <v>14</v>
      </c>
      <c r="BD432" s="39" t="s">
        <v>14</v>
      </c>
      <c r="BE432" s="39" t="s">
        <v>14</v>
      </c>
      <c r="BF432" s="39" t="s">
        <v>14</v>
      </c>
      <c r="BG432" s="39" t="s">
        <v>14</v>
      </c>
      <c r="BH432" s="39" t="s">
        <v>14</v>
      </c>
      <c r="BI432" s="60" t="s">
        <v>14</v>
      </c>
      <c r="BJ432" s="59" t="s">
        <v>14</v>
      </c>
      <c r="BK432" s="59" t="s">
        <v>14</v>
      </c>
      <c r="BL432" s="59" t="s">
        <v>14</v>
      </c>
      <c r="BM432" s="59" t="s">
        <v>14</v>
      </c>
      <c r="BN432" s="59" t="s">
        <v>14</v>
      </c>
      <c r="BO432" s="59" t="s">
        <v>14</v>
      </c>
      <c r="BP432" s="59" t="s">
        <v>14</v>
      </c>
      <c r="BQ432" s="59" t="s">
        <v>14</v>
      </c>
      <c r="BR432" s="59" t="s">
        <v>14</v>
      </c>
      <c r="BS432" s="59" t="s">
        <v>14</v>
      </c>
      <c r="BT432" s="59" t="s">
        <v>14</v>
      </c>
      <c r="BU432" s="59" t="s">
        <v>14</v>
      </c>
      <c r="BV432" s="59" t="s">
        <v>14</v>
      </c>
      <c r="BW432" s="59" t="s">
        <v>14</v>
      </c>
      <c r="BX432" s="59" t="s">
        <v>14</v>
      </c>
      <c r="BY432" s="59" t="s">
        <v>14</v>
      </c>
      <c r="BZ432" s="59" t="s">
        <v>14</v>
      </c>
      <c r="CA432" s="59" t="s">
        <v>14</v>
      </c>
      <c r="CB432" s="59" t="s">
        <v>14</v>
      </c>
      <c r="CC432" s="59" t="s">
        <v>14</v>
      </c>
      <c r="CD432" s="59" t="s">
        <v>14</v>
      </c>
      <c r="CE432" s="59" t="s">
        <v>14</v>
      </c>
      <c r="CF432" s="59" t="s">
        <v>14</v>
      </c>
      <c r="CG432" s="59" t="s">
        <v>14</v>
      </c>
      <c r="CH432" s="59" t="s">
        <v>14</v>
      </c>
      <c r="CI432" s="59" t="s">
        <v>14</v>
      </c>
      <c r="CJ432" s="59" t="s">
        <v>14</v>
      </c>
      <c r="CK432" s="59" t="s">
        <v>14</v>
      </c>
      <c r="CL432" s="59" t="s">
        <v>14</v>
      </c>
      <c r="CM432" s="59" t="s">
        <v>14</v>
      </c>
      <c r="CN432" s="59" t="s">
        <v>14</v>
      </c>
      <c r="CO432" s="59" t="s">
        <v>14</v>
      </c>
      <c r="CP432" s="59" t="s">
        <v>14</v>
      </c>
      <c r="CQ432" s="59" t="s">
        <v>14</v>
      </c>
      <c r="CR432" s="59" t="s">
        <v>14</v>
      </c>
      <c r="CS432" s="59" t="s">
        <v>14</v>
      </c>
      <c r="CT432" s="59" t="s">
        <v>14</v>
      </c>
      <c r="CU432" s="59" t="s">
        <v>14</v>
      </c>
      <c r="CV432" s="59" t="s">
        <v>14</v>
      </c>
      <c r="CW432" s="59" t="s">
        <v>14</v>
      </c>
      <c r="CX432" s="59" t="s">
        <v>14</v>
      </c>
      <c r="CY432" s="59" t="s">
        <v>14</v>
      </c>
      <c r="CZ432" s="59" t="s">
        <v>14</v>
      </c>
      <c r="DA432" s="59" t="s">
        <v>14</v>
      </c>
      <c r="DB432" s="59" t="s">
        <v>14</v>
      </c>
      <c r="DC432" s="59" t="s">
        <v>14</v>
      </c>
      <c r="DD432" s="59" t="s">
        <v>14</v>
      </c>
      <c r="DE432" s="59" t="s">
        <v>14</v>
      </c>
      <c r="DF432" s="59" t="s">
        <v>14</v>
      </c>
      <c r="DG432" s="59" t="s">
        <v>14</v>
      </c>
      <c r="DH432" s="59" t="s">
        <v>14</v>
      </c>
      <c r="DI432" s="59" t="s">
        <v>14</v>
      </c>
      <c r="DJ432" s="59" t="s">
        <v>14</v>
      </c>
      <c r="DK432" s="59" t="s">
        <v>14</v>
      </c>
      <c r="DL432" s="59" t="s">
        <v>14</v>
      </c>
      <c r="DM432" s="59" t="s">
        <v>14</v>
      </c>
      <c r="DN432" s="59" t="s">
        <v>14</v>
      </c>
      <c r="DO432" s="59" t="s">
        <v>14</v>
      </c>
      <c r="DP432" s="59" t="s">
        <v>14</v>
      </c>
      <c r="DQ432" s="59" t="s">
        <v>14</v>
      </c>
      <c r="DR432" s="59" t="s">
        <v>14</v>
      </c>
      <c r="DS432" s="59" t="s">
        <v>14</v>
      </c>
      <c r="DT432" s="59" t="s">
        <v>14</v>
      </c>
      <c r="DU432" s="59" t="s">
        <v>14</v>
      </c>
      <c r="DV432" s="59" t="s">
        <v>14</v>
      </c>
      <c r="DW432" s="59" t="s">
        <v>14</v>
      </c>
      <c r="DX432" s="59" t="s">
        <v>14</v>
      </c>
      <c r="DY432" s="59" t="s">
        <v>14</v>
      </c>
      <c r="DZ432" s="59" t="s">
        <v>14</v>
      </c>
      <c r="EA432" s="59" t="s">
        <v>14</v>
      </c>
      <c r="EB432" s="59" t="s">
        <v>14</v>
      </c>
      <c r="EC432" s="59" t="s">
        <v>14</v>
      </c>
      <c r="ED432" s="59" t="s">
        <v>14</v>
      </c>
      <c r="EE432" s="59" t="s">
        <v>14</v>
      </c>
      <c r="EF432" s="59" t="s">
        <v>14</v>
      </c>
      <c r="EG432" s="59" t="s">
        <v>14</v>
      </c>
      <c r="EH432" s="59" t="s">
        <v>14</v>
      </c>
      <c r="EI432" s="59" t="s">
        <v>14</v>
      </c>
      <c r="EJ432" s="59" t="s">
        <v>14</v>
      </c>
      <c r="EK432" s="59" t="s">
        <v>14</v>
      </c>
      <c r="EL432" s="59" t="s">
        <v>14</v>
      </c>
      <c r="EM432" s="59" t="s">
        <v>14</v>
      </c>
      <c r="EN432" s="59" t="s">
        <v>14</v>
      </c>
      <c r="EO432" s="59" t="s">
        <v>14</v>
      </c>
      <c r="EP432" s="59" t="s">
        <v>14</v>
      </c>
      <c r="EQ432" s="59" t="s">
        <v>14</v>
      </c>
      <c r="ER432" s="59" t="s">
        <v>14</v>
      </c>
      <c r="ES432" s="59" t="s">
        <v>14</v>
      </c>
      <c r="ET432" s="59" t="s">
        <v>14</v>
      </c>
      <c r="EU432" s="59" t="s">
        <v>14</v>
      </c>
      <c r="EV432" s="59" t="s">
        <v>14</v>
      </c>
      <c r="EW432" s="59" t="s">
        <v>14</v>
      </c>
      <c r="EX432" s="59" t="s">
        <v>14</v>
      </c>
      <c r="EY432" s="59" t="s">
        <v>14</v>
      </c>
      <c r="EZ432" s="59" t="s">
        <v>14</v>
      </c>
      <c r="FA432" s="59" t="s">
        <v>14</v>
      </c>
      <c r="FB432" s="59" t="s">
        <v>14</v>
      </c>
      <c r="FC432" s="59" t="s">
        <v>14</v>
      </c>
      <c r="FD432" s="59" t="s">
        <v>14</v>
      </c>
      <c r="FE432" s="59" t="s">
        <v>14</v>
      </c>
      <c r="FF432" s="59" t="s">
        <v>14</v>
      </c>
      <c r="FG432" s="59" t="s">
        <v>14</v>
      </c>
      <c r="FH432" s="59" t="s">
        <v>14</v>
      </c>
      <c r="FI432" s="59" t="s">
        <v>14</v>
      </c>
      <c r="FJ432" s="60" t="s">
        <v>14</v>
      </c>
      <c r="FK432" s="60" t="s">
        <v>14</v>
      </c>
      <c r="FL432" s="60" t="s">
        <v>14</v>
      </c>
      <c r="FM432" s="60" t="s">
        <v>14</v>
      </c>
      <c r="FN432" s="60" t="s">
        <v>14</v>
      </c>
      <c r="FO432" s="60" t="s">
        <v>14</v>
      </c>
      <c r="FP432" s="60" t="s">
        <v>14</v>
      </c>
      <c r="FQ432" s="60" t="s">
        <v>14</v>
      </c>
      <c r="FR432" s="60" t="s">
        <v>14</v>
      </c>
      <c r="FS432" s="60" t="s">
        <v>14</v>
      </c>
      <c r="FT432" s="60" t="s">
        <v>14</v>
      </c>
      <c r="FU432" s="60">
        <v>2</v>
      </c>
      <c r="FV432" s="60" t="s">
        <v>14</v>
      </c>
      <c r="FW432" s="60" t="s">
        <v>14</v>
      </c>
      <c r="FX432" s="60" t="s">
        <v>14</v>
      </c>
      <c r="FY432" s="60" t="s">
        <v>14</v>
      </c>
      <c r="FZ432" s="60" t="s">
        <v>14</v>
      </c>
      <c r="GA432" s="60" t="s">
        <v>14</v>
      </c>
      <c r="GB432" s="60" t="s">
        <v>14</v>
      </c>
      <c r="GC432" s="60" t="s">
        <v>14</v>
      </c>
      <c r="GD432" s="60" t="s">
        <v>14</v>
      </c>
      <c r="GE432" s="60" t="s">
        <v>14</v>
      </c>
      <c r="GF432" s="60" t="s">
        <v>14</v>
      </c>
      <c r="GG432" s="60" t="s">
        <v>14</v>
      </c>
      <c r="GH432" s="60" t="s">
        <v>14</v>
      </c>
      <c r="GI432" s="67">
        <f t="shared" si="355"/>
        <v>2</v>
      </c>
      <c r="GJ432" s="67" t="s">
        <v>14</v>
      </c>
      <c r="GK432" s="67" t="s">
        <v>14</v>
      </c>
    </row>
    <row r="433" spans="1:193" ht="32.25" customHeight="1" x14ac:dyDescent="0.3">
      <c r="B433" s="3" t="s">
        <v>9</v>
      </c>
      <c r="C433" s="3" t="s">
        <v>10</v>
      </c>
      <c r="D433" s="60" t="s">
        <v>14</v>
      </c>
      <c r="E433" s="63" t="s">
        <v>14</v>
      </c>
      <c r="F433" s="60" t="s">
        <v>14</v>
      </c>
      <c r="G433" s="63" t="s">
        <v>14</v>
      </c>
      <c r="H433" s="60" t="s">
        <v>14</v>
      </c>
      <c r="I433" s="60" t="s">
        <v>14</v>
      </c>
      <c r="J433" s="62" t="s">
        <v>14</v>
      </c>
      <c r="K433" s="60" t="s">
        <v>14</v>
      </c>
      <c r="L433" s="60" t="s">
        <v>14</v>
      </c>
      <c r="M433" s="60" t="s">
        <v>14</v>
      </c>
      <c r="N433" s="62" t="s">
        <v>14</v>
      </c>
      <c r="O433" s="62" t="s">
        <v>14</v>
      </c>
      <c r="P433" s="62" t="s">
        <v>14</v>
      </c>
      <c r="Q433" s="62" t="s">
        <v>14</v>
      </c>
      <c r="R433" s="62" t="s">
        <v>14</v>
      </c>
      <c r="S433" s="62" t="s">
        <v>14</v>
      </c>
      <c r="T433" s="62" t="s">
        <v>14</v>
      </c>
      <c r="U433" s="62" t="s">
        <v>14</v>
      </c>
      <c r="V433" s="62" t="s">
        <v>14</v>
      </c>
      <c r="W433" s="62" t="s">
        <v>14</v>
      </c>
      <c r="X433" s="62" t="s">
        <v>14</v>
      </c>
      <c r="Y433" s="62" t="s">
        <v>14</v>
      </c>
      <c r="Z433" s="62" t="s">
        <v>14</v>
      </c>
      <c r="AA433" s="62" t="s">
        <v>14</v>
      </c>
      <c r="AB433" s="62" t="s">
        <v>14</v>
      </c>
      <c r="AC433" s="62" t="s">
        <v>14</v>
      </c>
      <c r="AD433" s="62" t="s">
        <v>14</v>
      </c>
      <c r="AE433" s="62" t="s">
        <v>14</v>
      </c>
      <c r="AF433" s="62" t="s">
        <v>14</v>
      </c>
      <c r="AG433" s="62" t="s">
        <v>14</v>
      </c>
      <c r="AH433" s="62" t="s">
        <v>14</v>
      </c>
      <c r="AI433" s="62" t="s">
        <v>14</v>
      </c>
      <c r="AJ433" s="62" t="s">
        <v>14</v>
      </c>
      <c r="AK433" s="62" t="s">
        <v>14</v>
      </c>
      <c r="AL433" s="62" t="s">
        <v>14</v>
      </c>
      <c r="AM433" s="62" t="s">
        <v>14</v>
      </c>
      <c r="AN433" s="62" t="s">
        <v>14</v>
      </c>
      <c r="AO433" s="62" t="s">
        <v>14</v>
      </c>
      <c r="AP433" s="62" t="s">
        <v>14</v>
      </c>
      <c r="AQ433" s="62" t="s">
        <v>14</v>
      </c>
      <c r="AR433" s="62" t="s">
        <v>14</v>
      </c>
      <c r="AS433" s="62" t="s">
        <v>14</v>
      </c>
      <c r="AT433" s="62" t="s">
        <v>14</v>
      </c>
      <c r="AU433" s="62" t="s">
        <v>14</v>
      </c>
      <c r="AV433" s="62" t="s">
        <v>14</v>
      </c>
      <c r="AW433" s="62" t="s">
        <v>14</v>
      </c>
      <c r="AX433" s="62" t="s">
        <v>14</v>
      </c>
      <c r="AY433" s="60" t="s">
        <v>14</v>
      </c>
      <c r="AZ433" s="60" t="s">
        <v>14</v>
      </c>
      <c r="BA433" s="60" t="s">
        <v>14</v>
      </c>
      <c r="BB433" s="60" t="s">
        <v>14</v>
      </c>
      <c r="BC433" s="60" t="s">
        <v>14</v>
      </c>
      <c r="BD433" s="60" t="s">
        <v>14</v>
      </c>
      <c r="BE433" s="60" t="s">
        <v>14</v>
      </c>
      <c r="BF433" s="60" t="s">
        <v>14</v>
      </c>
      <c r="BG433" s="60" t="s">
        <v>14</v>
      </c>
      <c r="BH433" s="60" t="s">
        <v>14</v>
      </c>
      <c r="BI433" s="60" t="s">
        <v>14</v>
      </c>
      <c r="BJ433" s="60" t="s">
        <v>14</v>
      </c>
      <c r="BK433" s="60" t="s">
        <v>14</v>
      </c>
      <c r="BL433" s="60" t="s">
        <v>14</v>
      </c>
      <c r="BM433" s="60" t="s">
        <v>14</v>
      </c>
      <c r="BN433" s="60" t="s">
        <v>14</v>
      </c>
      <c r="BO433" s="60" t="s">
        <v>14</v>
      </c>
      <c r="BP433" s="60" t="s">
        <v>14</v>
      </c>
      <c r="BQ433" s="60" t="s">
        <v>14</v>
      </c>
      <c r="BR433" s="60" t="s">
        <v>14</v>
      </c>
      <c r="BS433" s="60" t="s">
        <v>14</v>
      </c>
      <c r="BT433" s="60" t="s">
        <v>14</v>
      </c>
      <c r="BU433" s="60" t="s">
        <v>14</v>
      </c>
      <c r="BV433" s="60" t="s">
        <v>14</v>
      </c>
      <c r="BW433" s="60" t="s">
        <v>14</v>
      </c>
      <c r="BX433" s="60" t="s">
        <v>14</v>
      </c>
      <c r="BY433" s="60" t="s">
        <v>14</v>
      </c>
      <c r="BZ433" s="60" t="s">
        <v>14</v>
      </c>
      <c r="CA433" s="60" t="s">
        <v>14</v>
      </c>
      <c r="CB433" s="60" t="s">
        <v>14</v>
      </c>
      <c r="CC433" s="60" t="s">
        <v>14</v>
      </c>
      <c r="CD433" s="60" t="s">
        <v>14</v>
      </c>
      <c r="CE433" s="60" t="s">
        <v>14</v>
      </c>
      <c r="CF433" s="60" t="s">
        <v>14</v>
      </c>
      <c r="CG433" s="60" t="s">
        <v>14</v>
      </c>
      <c r="CH433" s="60" t="s">
        <v>14</v>
      </c>
      <c r="CI433" s="60" t="s">
        <v>14</v>
      </c>
      <c r="CJ433" s="60" t="s">
        <v>14</v>
      </c>
      <c r="CK433" s="60" t="s">
        <v>14</v>
      </c>
      <c r="CL433" s="60" t="s">
        <v>14</v>
      </c>
      <c r="CM433" s="60" t="s">
        <v>14</v>
      </c>
      <c r="CN433" s="60" t="s">
        <v>14</v>
      </c>
      <c r="CO433" s="60" t="s">
        <v>14</v>
      </c>
      <c r="CP433" s="60" t="s">
        <v>14</v>
      </c>
      <c r="CQ433" s="60" t="s">
        <v>14</v>
      </c>
      <c r="CR433" s="60" t="s">
        <v>14</v>
      </c>
      <c r="CS433" s="60" t="s">
        <v>14</v>
      </c>
      <c r="CT433" s="60" t="s">
        <v>14</v>
      </c>
      <c r="CU433" s="60" t="s">
        <v>14</v>
      </c>
      <c r="CV433" s="60" t="s">
        <v>14</v>
      </c>
      <c r="CW433" s="60" t="s">
        <v>14</v>
      </c>
      <c r="CX433" s="60" t="s">
        <v>14</v>
      </c>
      <c r="CY433" s="60" t="s">
        <v>14</v>
      </c>
      <c r="CZ433" s="60" t="s">
        <v>14</v>
      </c>
      <c r="DA433" s="60" t="s">
        <v>14</v>
      </c>
      <c r="DB433" s="60" t="s">
        <v>14</v>
      </c>
      <c r="DC433" s="60" t="s">
        <v>14</v>
      </c>
      <c r="DD433" s="60" t="s">
        <v>14</v>
      </c>
      <c r="DE433" s="60" t="s">
        <v>14</v>
      </c>
      <c r="DF433" s="60" t="s">
        <v>14</v>
      </c>
      <c r="DG433" s="60" t="s">
        <v>14</v>
      </c>
      <c r="DH433" s="60" t="s">
        <v>14</v>
      </c>
      <c r="DI433" s="60" t="s">
        <v>14</v>
      </c>
      <c r="DJ433" s="60" t="s">
        <v>14</v>
      </c>
      <c r="DK433" s="60" t="s">
        <v>14</v>
      </c>
      <c r="DL433" s="60" t="s">
        <v>14</v>
      </c>
      <c r="DM433" s="60" t="s">
        <v>14</v>
      </c>
      <c r="DN433" s="60" t="s">
        <v>14</v>
      </c>
      <c r="DO433" s="60" t="s">
        <v>14</v>
      </c>
      <c r="DP433" s="60" t="s">
        <v>14</v>
      </c>
      <c r="DQ433" s="60" t="s">
        <v>14</v>
      </c>
      <c r="DR433" s="60" t="s">
        <v>14</v>
      </c>
      <c r="DS433" s="60" t="s">
        <v>14</v>
      </c>
      <c r="DT433" s="60" t="s">
        <v>14</v>
      </c>
      <c r="DU433" s="60" t="s">
        <v>14</v>
      </c>
      <c r="DV433" s="60" t="s">
        <v>14</v>
      </c>
      <c r="DW433" s="60" t="s">
        <v>14</v>
      </c>
      <c r="DX433" s="60" t="s">
        <v>14</v>
      </c>
      <c r="DY433" s="60" t="s">
        <v>14</v>
      </c>
      <c r="DZ433" s="60" t="s">
        <v>14</v>
      </c>
      <c r="EA433" s="60" t="s">
        <v>14</v>
      </c>
      <c r="EB433" s="60" t="s">
        <v>14</v>
      </c>
      <c r="EC433" s="60" t="s">
        <v>14</v>
      </c>
      <c r="ED433" s="60" t="s">
        <v>14</v>
      </c>
      <c r="EE433" s="60" t="s">
        <v>14</v>
      </c>
      <c r="EF433" s="60" t="s">
        <v>14</v>
      </c>
      <c r="EG433" s="60" t="s">
        <v>14</v>
      </c>
      <c r="EH433" s="60" t="s">
        <v>14</v>
      </c>
      <c r="EI433" s="60" t="s">
        <v>14</v>
      </c>
      <c r="EJ433" s="60" t="s">
        <v>14</v>
      </c>
      <c r="EK433" s="60" t="s">
        <v>14</v>
      </c>
      <c r="EL433" s="60" t="s">
        <v>14</v>
      </c>
      <c r="EM433" s="60" t="s">
        <v>14</v>
      </c>
      <c r="EN433" s="60" t="s">
        <v>14</v>
      </c>
      <c r="EO433" s="60" t="s">
        <v>14</v>
      </c>
      <c r="EP433" s="60" t="s">
        <v>14</v>
      </c>
      <c r="EQ433" s="60" t="s">
        <v>14</v>
      </c>
      <c r="ER433" s="60" t="s">
        <v>14</v>
      </c>
      <c r="ES433" s="60" t="s">
        <v>14</v>
      </c>
      <c r="ET433" s="60" t="s">
        <v>14</v>
      </c>
      <c r="EU433" s="60" t="s">
        <v>14</v>
      </c>
      <c r="EV433" s="60" t="s">
        <v>14</v>
      </c>
      <c r="EW433" s="60" t="s">
        <v>14</v>
      </c>
      <c r="EX433" s="60" t="s">
        <v>14</v>
      </c>
      <c r="EY433" s="60" t="s">
        <v>14</v>
      </c>
      <c r="EZ433" s="60" t="s">
        <v>14</v>
      </c>
      <c r="FA433" s="60" t="s">
        <v>14</v>
      </c>
      <c r="FB433" s="60" t="s">
        <v>14</v>
      </c>
      <c r="FC433" s="60" t="s">
        <v>14</v>
      </c>
      <c r="FD433" s="60" t="s">
        <v>14</v>
      </c>
      <c r="FE433" s="60" t="s">
        <v>14</v>
      </c>
      <c r="FF433" s="60" t="s">
        <v>14</v>
      </c>
      <c r="FG433" s="60" t="s">
        <v>14</v>
      </c>
      <c r="FH433" s="60" t="s">
        <v>14</v>
      </c>
      <c r="FI433" s="60" t="s">
        <v>14</v>
      </c>
      <c r="FJ433" s="60" t="s">
        <v>14</v>
      </c>
      <c r="FK433" s="60" t="s">
        <v>14</v>
      </c>
      <c r="FL433" s="60" t="s">
        <v>14</v>
      </c>
      <c r="FM433" s="60" t="s">
        <v>14</v>
      </c>
      <c r="FN433" s="60" t="s">
        <v>14</v>
      </c>
      <c r="FO433" s="60" t="s">
        <v>14</v>
      </c>
      <c r="FP433" s="60" t="s">
        <v>14</v>
      </c>
      <c r="FQ433" s="60" t="s">
        <v>14</v>
      </c>
      <c r="FR433" s="60" t="s">
        <v>14</v>
      </c>
      <c r="FS433" s="60" t="s">
        <v>14</v>
      </c>
      <c r="FT433" s="60" t="s">
        <v>14</v>
      </c>
      <c r="FU433" s="60" t="s">
        <v>14</v>
      </c>
      <c r="FV433" s="60" t="s">
        <v>14</v>
      </c>
      <c r="FW433" s="60" t="s">
        <v>14</v>
      </c>
      <c r="FX433" s="60" t="s">
        <v>14</v>
      </c>
      <c r="FY433" s="60" t="s">
        <v>14</v>
      </c>
      <c r="FZ433" s="60" t="s">
        <v>14</v>
      </c>
      <c r="GA433" s="60" t="s">
        <v>14</v>
      </c>
      <c r="GB433" s="60" t="s">
        <v>14</v>
      </c>
      <c r="GC433" s="60" t="s">
        <v>14</v>
      </c>
      <c r="GD433" s="60" t="s">
        <v>14</v>
      </c>
      <c r="GE433" s="60" t="s">
        <v>14</v>
      </c>
      <c r="GF433" s="60" t="s">
        <v>14</v>
      </c>
      <c r="GG433" s="60" t="s">
        <v>14</v>
      </c>
      <c r="GH433" s="60" t="s">
        <v>14</v>
      </c>
      <c r="GI433" s="67">
        <f t="shared" si="355"/>
        <v>0</v>
      </c>
      <c r="GJ433" s="67" t="s">
        <v>14</v>
      </c>
      <c r="GK433" s="67" t="s">
        <v>14</v>
      </c>
    </row>
    <row r="434" spans="1:193" ht="32.25" customHeight="1" x14ac:dyDescent="0.3">
      <c r="B434" s="3" t="s">
        <v>3</v>
      </c>
      <c r="C434" s="3" t="s">
        <v>4</v>
      </c>
      <c r="D434" s="11" t="s">
        <v>14</v>
      </c>
      <c r="E434" s="11" t="s">
        <v>14</v>
      </c>
      <c r="F434" s="60" t="s">
        <v>14</v>
      </c>
      <c r="G434" s="11" t="s">
        <v>14</v>
      </c>
      <c r="H434" s="39" t="s">
        <v>14</v>
      </c>
      <c r="I434" s="39" t="s">
        <v>14</v>
      </c>
      <c r="J434" s="39" t="s">
        <v>14</v>
      </c>
      <c r="K434" s="39" t="s">
        <v>14</v>
      </c>
      <c r="L434" s="39" t="s">
        <v>14</v>
      </c>
      <c r="M434" s="39" t="s">
        <v>14</v>
      </c>
      <c r="N434" s="39" t="s">
        <v>14</v>
      </c>
      <c r="O434" s="60" t="s">
        <v>14</v>
      </c>
      <c r="P434" s="11" t="s">
        <v>14</v>
      </c>
      <c r="Q434" s="60" t="s">
        <v>14</v>
      </c>
      <c r="R434" s="11" t="s">
        <v>14</v>
      </c>
      <c r="S434" s="39" t="s">
        <v>14</v>
      </c>
      <c r="T434" s="39" t="s">
        <v>14</v>
      </c>
      <c r="U434" s="39" t="s">
        <v>14</v>
      </c>
      <c r="V434" s="39" t="s">
        <v>14</v>
      </c>
      <c r="W434" s="39" t="s">
        <v>14</v>
      </c>
      <c r="X434" s="39" t="s">
        <v>14</v>
      </c>
      <c r="Y434" s="39" t="s">
        <v>14</v>
      </c>
      <c r="Z434" s="39" t="s">
        <v>14</v>
      </c>
      <c r="AA434" s="39" t="s">
        <v>14</v>
      </c>
      <c r="AB434" s="39" t="s">
        <v>14</v>
      </c>
      <c r="AC434" s="39" t="s">
        <v>14</v>
      </c>
      <c r="AD434" s="39" t="s">
        <v>14</v>
      </c>
      <c r="AE434" s="39" t="s">
        <v>14</v>
      </c>
      <c r="AF434" s="39" t="s">
        <v>14</v>
      </c>
      <c r="AG434" s="39" t="s">
        <v>14</v>
      </c>
      <c r="AH434" s="39" t="s">
        <v>14</v>
      </c>
      <c r="AI434" s="39" t="s">
        <v>14</v>
      </c>
      <c r="AJ434" s="39" t="s">
        <v>14</v>
      </c>
      <c r="AK434" s="39" t="s">
        <v>14</v>
      </c>
      <c r="AL434" s="11" t="s">
        <v>14</v>
      </c>
      <c r="AM434" s="11" t="s">
        <v>14</v>
      </c>
      <c r="AN434" s="35" t="s">
        <v>14</v>
      </c>
      <c r="AO434" s="11" t="s">
        <v>14</v>
      </c>
      <c r="AP434" s="11" t="s">
        <v>14</v>
      </c>
      <c r="AQ434" s="11" t="s">
        <v>14</v>
      </c>
      <c r="AR434" s="39" t="s">
        <v>14</v>
      </c>
      <c r="AS434" s="39" t="s">
        <v>14</v>
      </c>
      <c r="AT434" s="39" t="s">
        <v>14</v>
      </c>
      <c r="AU434" s="39" t="s">
        <v>14</v>
      </c>
      <c r="AV434" s="60" t="s">
        <v>14</v>
      </c>
      <c r="AW434" s="39" t="s">
        <v>14</v>
      </c>
      <c r="AX434" s="39" t="s">
        <v>14</v>
      </c>
      <c r="AY434" s="39" t="s">
        <v>14</v>
      </c>
      <c r="AZ434" s="39" t="s">
        <v>14</v>
      </c>
      <c r="BA434" s="39" t="s">
        <v>14</v>
      </c>
      <c r="BB434" s="60" t="s">
        <v>14</v>
      </c>
      <c r="BC434" s="39" t="s">
        <v>14</v>
      </c>
      <c r="BD434" s="39" t="s">
        <v>14</v>
      </c>
      <c r="BE434" s="39" t="s">
        <v>14</v>
      </c>
      <c r="BF434" s="60" t="s">
        <v>14</v>
      </c>
      <c r="BG434" s="39" t="s">
        <v>14</v>
      </c>
      <c r="BH434" s="60" t="s">
        <v>14</v>
      </c>
      <c r="BI434" s="39" t="s">
        <v>14</v>
      </c>
      <c r="BJ434" s="60" t="s">
        <v>14</v>
      </c>
      <c r="BK434" s="60" t="s">
        <v>14</v>
      </c>
      <c r="BL434" s="59" t="s">
        <v>14</v>
      </c>
      <c r="BM434" s="60" t="s">
        <v>14</v>
      </c>
      <c r="BN434" s="59" t="s">
        <v>14</v>
      </c>
      <c r="BO434" s="59" t="s">
        <v>14</v>
      </c>
      <c r="BP434" s="59" t="s">
        <v>14</v>
      </c>
      <c r="BQ434" s="59" t="s">
        <v>14</v>
      </c>
      <c r="BR434" s="59" t="s">
        <v>14</v>
      </c>
      <c r="BS434" s="59" t="s">
        <v>14</v>
      </c>
      <c r="BT434" s="59" t="s">
        <v>14</v>
      </c>
      <c r="BU434" s="59" t="s">
        <v>14</v>
      </c>
      <c r="BV434" s="59" t="s">
        <v>14</v>
      </c>
      <c r="BW434" s="59" t="s">
        <v>14</v>
      </c>
      <c r="BX434" s="59" t="s">
        <v>14</v>
      </c>
      <c r="BY434" s="59" t="s">
        <v>14</v>
      </c>
      <c r="BZ434" s="59" t="s">
        <v>14</v>
      </c>
      <c r="CA434" s="59" t="s">
        <v>14</v>
      </c>
      <c r="CB434" s="59" t="s">
        <v>14</v>
      </c>
      <c r="CC434" s="59" t="s">
        <v>14</v>
      </c>
      <c r="CD434" s="59" t="s">
        <v>14</v>
      </c>
      <c r="CE434" s="59" t="s">
        <v>14</v>
      </c>
      <c r="CF434" s="59" t="s">
        <v>14</v>
      </c>
      <c r="CG434" s="59" t="s">
        <v>14</v>
      </c>
      <c r="CH434" s="59" t="s">
        <v>14</v>
      </c>
      <c r="CI434" s="59" t="s">
        <v>14</v>
      </c>
      <c r="CJ434" s="59" t="s">
        <v>14</v>
      </c>
      <c r="CK434" s="59" t="s">
        <v>14</v>
      </c>
      <c r="CL434" s="59" t="s">
        <v>14</v>
      </c>
      <c r="CM434" s="59" t="s">
        <v>14</v>
      </c>
      <c r="CN434" s="59" t="s">
        <v>14</v>
      </c>
      <c r="CO434" s="59" t="s">
        <v>14</v>
      </c>
      <c r="CP434" s="59" t="s">
        <v>14</v>
      </c>
      <c r="CQ434" s="59" t="s">
        <v>14</v>
      </c>
      <c r="CR434" s="59" t="s">
        <v>14</v>
      </c>
      <c r="CS434" s="59" t="s">
        <v>14</v>
      </c>
      <c r="CT434" s="59" t="s">
        <v>14</v>
      </c>
      <c r="CU434" s="59" t="s">
        <v>14</v>
      </c>
      <c r="CV434" s="59" t="s">
        <v>14</v>
      </c>
      <c r="CW434" s="59" t="s">
        <v>14</v>
      </c>
      <c r="CX434" s="59" t="s">
        <v>14</v>
      </c>
      <c r="CY434" s="59" t="s">
        <v>14</v>
      </c>
      <c r="CZ434" s="59" t="s">
        <v>14</v>
      </c>
      <c r="DA434" s="59" t="s">
        <v>14</v>
      </c>
      <c r="DB434" s="59" t="s">
        <v>14</v>
      </c>
      <c r="DC434" s="59" t="s">
        <v>14</v>
      </c>
      <c r="DD434" s="59" t="s">
        <v>14</v>
      </c>
      <c r="DE434" s="59" t="s">
        <v>14</v>
      </c>
      <c r="DF434" s="59" t="s">
        <v>14</v>
      </c>
      <c r="DG434" s="59" t="s">
        <v>14</v>
      </c>
      <c r="DH434" s="59" t="s">
        <v>14</v>
      </c>
      <c r="DI434" s="59" t="s">
        <v>14</v>
      </c>
      <c r="DJ434" s="59" t="s">
        <v>14</v>
      </c>
      <c r="DK434" s="59" t="s">
        <v>14</v>
      </c>
      <c r="DL434" s="59" t="s">
        <v>14</v>
      </c>
      <c r="DM434" s="59" t="s">
        <v>14</v>
      </c>
      <c r="DN434" s="59" t="s">
        <v>14</v>
      </c>
      <c r="DO434" s="59" t="s">
        <v>14</v>
      </c>
      <c r="DP434" s="59" t="s">
        <v>14</v>
      </c>
      <c r="DQ434" s="59" t="s">
        <v>14</v>
      </c>
      <c r="DR434" s="59" t="s">
        <v>14</v>
      </c>
      <c r="DS434" s="59" t="s">
        <v>14</v>
      </c>
      <c r="DT434" s="59" t="s">
        <v>14</v>
      </c>
      <c r="DU434" s="59" t="s">
        <v>14</v>
      </c>
      <c r="DV434" s="59" t="s">
        <v>14</v>
      </c>
      <c r="DW434" s="59" t="s">
        <v>14</v>
      </c>
      <c r="DX434" s="59" t="s">
        <v>14</v>
      </c>
      <c r="DY434" s="59" t="s">
        <v>14</v>
      </c>
      <c r="DZ434" s="59" t="s">
        <v>14</v>
      </c>
      <c r="EA434" s="59" t="s">
        <v>14</v>
      </c>
      <c r="EB434" s="59" t="s">
        <v>14</v>
      </c>
      <c r="EC434" s="59" t="s">
        <v>14</v>
      </c>
      <c r="ED434" s="59" t="s">
        <v>14</v>
      </c>
      <c r="EE434" s="59" t="s">
        <v>14</v>
      </c>
      <c r="EF434" s="59" t="s">
        <v>14</v>
      </c>
      <c r="EG434" s="59" t="s">
        <v>14</v>
      </c>
      <c r="EH434" s="59" t="s">
        <v>14</v>
      </c>
      <c r="EI434" s="59" t="s">
        <v>14</v>
      </c>
      <c r="EJ434" s="59" t="s">
        <v>14</v>
      </c>
      <c r="EK434" s="59" t="s">
        <v>14</v>
      </c>
      <c r="EL434" s="59" t="s">
        <v>14</v>
      </c>
      <c r="EM434" s="59" t="s">
        <v>14</v>
      </c>
      <c r="EN434" s="59" t="s">
        <v>14</v>
      </c>
      <c r="EO434" s="59" t="s">
        <v>14</v>
      </c>
      <c r="EP434" s="59" t="s">
        <v>14</v>
      </c>
      <c r="EQ434" s="59" t="s">
        <v>14</v>
      </c>
      <c r="ER434" s="59" t="s">
        <v>14</v>
      </c>
      <c r="ES434" s="59" t="s">
        <v>14</v>
      </c>
      <c r="ET434" s="59" t="s">
        <v>14</v>
      </c>
      <c r="EU434" s="59" t="s">
        <v>14</v>
      </c>
      <c r="EV434" s="59" t="s">
        <v>14</v>
      </c>
      <c r="EW434" s="59" t="s">
        <v>14</v>
      </c>
      <c r="EX434" s="59" t="s">
        <v>14</v>
      </c>
      <c r="EY434" s="59" t="s">
        <v>14</v>
      </c>
      <c r="EZ434" s="59" t="s">
        <v>14</v>
      </c>
      <c r="FA434" s="59" t="s">
        <v>14</v>
      </c>
      <c r="FB434" s="59" t="s">
        <v>14</v>
      </c>
      <c r="FC434" s="59" t="s">
        <v>14</v>
      </c>
      <c r="FD434" s="59" t="s">
        <v>14</v>
      </c>
      <c r="FE434" s="59" t="s">
        <v>14</v>
      </c>
      <c r="FF434" s="59" t="s">
        <v>14</v>
      </c>
      <c r="FG434" s="59" t="s">
        <v>14</v>
      </c>
      <c r="FH434" s="59" t="s">
        <v>14</v>
      </c>
      <c r="FI434" s="59" t="s">
        <v>14</v>
      </c>
      <c r="FJ434" s="60" t="s">
        <v>14</v>
      </c>
      <c r="FK434" s="60" t="s">
        <v>14</v>
      </c>
      <c r="FL434" s="60" t="s">
        <v>14</v>
      </c>
      <c r="FM434" s="60" t="s">
        <v>14</v>
      </c>
      <c r="FN434" s="60" t="s">
        <v>14</v>
      </c>
      <c r="FO434" s="60" t="s">
        <v>14</v>
      </c>
      <c r="FP434" s="60" t="s">
        <v>14</v>
      </c>
      <c r="FQ434" s="60" t="s">
        <v>14</v>
      </c>
      <c r="FR434" s="60" t="s">
        <v>14</v>
      </c>
      <c r="FS434" s="60" t="s">
        <v>14</v>
      </c>
      <c r="FT434" s="60" t="s">
        <v>14</v>
      </c>
      <c r="FU434" s="60" t="s">
        <v>14</v>
      </c>
      <c r="FV434" s="60" t="s">
        <v>14</v>
      </c>
      <c r="FW434" s="60" t="s">
        <v>14</v>
      </c>
      <c r="FX434" s="60" t="s">
        <v>14</v>
      </c>
      <c r="FY434" s="60" t="s">
        <v>14</v>
      </c>
      <c r="FZ434" s="60" t="s">
        <v>14</v>
      </c>
      <c r="GA434" s="60" t="s">
        <v>14</v>
      </c>
      <c r="GB434" s="60" t="s">
        <v>14</v>
      </c>
      <c r="GC434" s="60" t="s">
        <v>14</v>
      </c>
      <c r="GD434" s="60" t="s">
        <v>14</v>
      </c>
      <c r="GE434" s="60" t="s">
        <v>14</v>
      </c>
      <c r="GF434" s="60" t="s">
        <v>14</v>
      </c>
      <c r="GG434" s="60" t="s">
        <v>14</v>
      </c>
      <c r="GH434" s="60" t="s">
        <v>14</v>
      </c>
      <c r="GI434" s="67">
        <f t="shared" si="355"/>
        <v>0</v>
      </c>
      <c r="GJ434" s="67" t="s">
        <v>14</v>
      </c>
      <c r="GK434" s="67" t="s">
        <v>14</v>
      </c>
    </row>
    <row r="435" spans="1:193" ht="32.25" customHeight="1" x14ac:dyDescent="0.3">
      <c r="B435" s="3" t="s">
        <v>11</v>
      </c>
      <c r="C435" s="3" t="s">
        <v>12</v>
      </c>
      <c r="D435" s="60" t="s">
        <v>14</v>
      </c>
      <c r="E435" s="60" t="s">
        <v>14</v>
      </c>
      <c r="F435" s="60" t="s">
        <v>14</v>
      </c>
      <c r="G435" s="60" t="s">
        <v>14</v>
      </c>
      <c r="H435" s="60" t="s">
        <v>14</v>
      </c>
      <c r="I435" s="11" t="s">
        <v>14</v>
      </c>
      <c r="J435" s="60" t="s">
        <v>14</v>
      </c>
      <c r="K435" s="60" t="s">
        <v>14</v>
      </c>
      <c r="L435" s="60" t="s">
        <v>14</v>
      </c>
      <c r="M435" s="60" t="s">
        <v>14</v>
      </c>
      <c r="N435" s="60" t="s">
        <v>14</v>
      </c>
      <c r="O435" s="60" t="s">
        <v>14</v>
      </c>
      <c r="P435" s="60" t="s">
        <v>14</v>
      </c>
      <c r="Q435" s="60" t="s">
        <v>14</v>
      </c>
      <c r="R435" s="60" t="s">
        <v>14</v>
      </c>
      <c r="S435" s="60" t="s">
        <v>14</v>
      </c>
      <c r="T435" s="60" t="s">
        <v>14</v>
      </c>
      <c r="U435" s="60" t="s">
        <v>14</v>
      </c>
      <c r="V435" s="11" t="s">
        <v>14</v>
      </c>
      <c r="W435" s="60" t="s">
        <v>14</v>
      </c>
      <c r="X435" s="60" t="s">
        <v>14</v>
      </c>
      <c r="Y435" s="60" t="s">
        <v>14</v>
      </c>
      <c r="Z435" s="60" t="s">
        <v>14</v>
      </c>
      <c r="AA435" s="11" t="s">
        <v>14</v>
      </c>
      <c r="AB435" s="60" t="s">
        <v>14</v>
      </c>
      <c r="AC435" s="60" t="s">
        <v>14</v>
      </c>
      <c r="AD435" s="60" t="s">
        <v>14</v>
      </c>
      <c r="AE435" s="60" t="s">
        <v>14</v>
      </c>
      <c r="AF435" s="60" t="s">
        <v>14</v>
      </c>
      <c r="AG435" s="60" t="s">
        <v>14</v>
      </c>
      <c r="AH435" s="60" t="s">
        <v>14</v>
      </c>
      <c r="AI435" s="60" t="s">
        <v>14</v>
      </c>
      <c r="AJ435" s="60" t="s">
        <v>14</v>
      </c>
      <c r="AK435" s="39" t="s">
        <v>14</v>
      </c>
      <c r="AL435" s="11" t="s">
        <v>14</v>
      </c>
      <c r="AM435" s="60" t="s">
        <v>14</v>
      </c>
      <c r="AN435" s="60" t="s">
        <v>14</v>
      </c>
      <c r="AO435" s="60" t="s">
        <v>14</v>
      </c>
      <c r="AP435" s="60" t="s">
        <v>14</v>
      </c>
      <c r="AQ435" s="60" t="s">
        <v>14</v>
      </c>
      <c r="AR435" s="60" t="s">
        <v>14</v>
      </c>
      <c r="AS435" s="60" t="s">
        <v>14</v>
      </c>
      <c r="AT435" s="60" t="s">
        <v>14</v>
      </c>
      <c r="AU435" s="60" t="s">
        <v>14</v>
      </c>
      <c r="AV435" s="60" t="s">
        <v>14</v>
      </c>
      <c r="AW435" s="60" t="s">
        <v>14</v>
      </c>
      <c r="AX435" s="60" t="s">
        <v>14</v>
      </c>
      <c r="AY435" s="60" t="s">
        <v>14</v>
      </c>
      <c r="AZ435" s="60" t="s">
        <v>14</v>
      </c>
      <c r="BA435" s="60" t="s">
        <v>14</v>
      </c>
      <c r="BB435" s="60" t="s">
        <v>14</v>
      </c>
      <c r="BC435" s="60" t="s">
        <v>14</v>
      </c>
      <c r="BD435" s="60" t="s">
        <v>14</v>
      </c>
      <c r="BE435" s="60" t="s">
        <v>14</v>
      </c>
      <c r="BF435" s="60" t="s">
        <v>14</v>
      </c>
      <c r="BG435" s="39" t="s">
        <v>14</v>
      </c>
      <c r="BH435" s="60" t="s">
        <v>14</v>
      </c>
      <c r="BI435" s="60" t="s">
        <v>14</v>
      </c>
      <c r="BJ435" s="60" t="s">
        <v>14</v>
      </c>
      <c r="BK435" s="60" t="s">
        <v>14</v>
      </c>
      <c r="BL435" s="60" t="s">
        <v>14</v>
      </c>
      <c r="BM435" s="60" t="s">
        <v>14</v>
      </c>
      <c r="BN435" s="60" t="s">
        <v>14</v>
      </c>
      <c r="BO435" s="60" t="s">
        <v>14</v>
      </c>
      <c r="BP435" s="60" t="s">
        <v>14</v>
      </c>
      <c r="BQ435" s="60" t="s">
        <v>14</v>
      </c>
      <c r="BR435" s="60" t="s">
        <v>14</v>
      </c>
      <c r="BS435" s="60" t="s">
        <v>14</v>
      </c>
      <c r="BT435" s="60" t="s">
        <v>14</v>
      </c>
      <c r="BU435" s="60" t="s">
        <v>14</v>
      </c>
      <c r="BV435" s="60" t="s">
        <v>14</v>
      </c>
      <c r="BW435" s="60" t="s">
        <v>14</v>
      </c>
      <c r="BX435" s="60" t="s">
        <v>14</v>
      </c>
      <c r="BY435" s="60" t="s">
        <v>14</v>
      </c>
      <c r="BZ435" s="60" t="s">
        <v>14</v>
      </c>
      <c r="CA435" s="60" t="s">
        <v>14</v>
      </c>
      <c r="CB435" s="60" t="s">
        <v>14</v>
      </c>
      <c r="CC435" s="60" t="s">
        <v>14</v>
      </c>
      <c r="CD435" s="60" t="s">
        <v>14</v>
      </c>
      <c r="CE435" s="60" t="s">
        <v>14</v>
      </c>
      <c r="CF435" s="60" t="s">
        <v>14</v>
      </c>
      <c r="CG435" s="60" t="s">
        <v>14</v>
      </c>
      <c r="CH435" s="60" t="s">
        <v>14</v>
      </c>
      <c r="CI435" s="60" t="s">
        <v>14</v>
      </c>
      <c r="CJ435" s="59" t="s">
        <v>14</v>
      </c>
      <c r="CK435" s="59" t="s">
        <v>14</v>
      </c>
      <c r="CL435" s="59" t="s">
        <v>14</v>
      </c>
      <c r="CM435" s="59" t="s">
        <v>14</v>
      </c>
      <c r="CN435" s="59" t="s">
        <v>14</v>
      </c>
      <c r="CO435" s="59" t="s">
        <v>14</v>
      </c>
      <c r="CP435" s="59" t="s">
        <v>14</v>
      </c>
      <c r="CQ435" s="59" t="s">
        <v>14</v>
      </c>
      <c r="CR435" s="59" t="s">
        <v>14</v>
      </c>
      <c r="CS435" s="59" t="s">
        <v>14</v>
      </c>
      <c r="CT435" s="59" t="s">
        <v>14</v>
      </c>
      <c r="CU435" s="59" t="s">
        <v>14</v>
      </c>
      <c r="CV435" s="59" t="s">
        <v>14</v>
      </c>
      <c r="CW435" s="59" t="s">
        <v>14</v>
      </c>
      <c r="CX435" s="59" t="s">
        <v>14</v>
      </c>
      <c r="CY435" s="59" t="s">
        <v>14</v>
      </c>
      <c r="CZ435" s="59" t="s">
        <v>14</v>
      </c>
      <c r="DA435" s="59" t="s">
        <v>14</v>
      </c>
      <c r="DB435" s="59" t="s">
        <v>14</v>
      </c>
      <c r="DC435" s="59" t="s">
        <v>14</v>
      </c>
      <c r="DD435" s="59" t="s">
        <v>14</v>
      </c>
      <c r="DE435" s="59" t="s">
        <v>14</v>
      </c>
      <c r="DF435" s="59" t="s">
        <v>14</v>
      </c>
      <c r="DG435" s="59" t="s">
        <v>14</v>
      </c>
      <c r="DH435" s="59" t="s">
        <v>14</v>
      </c>
      <c r="DI435" s="59" t="s">
        <v>14</v>
      </c>
      <c r="DJ435" s="59" t="s">
        <v>14</v>
      </c>
      <c r="DK435" s="59" t="s">
        <v>14</v>
      </c>
      <c r="DL435" s="59" t="s">
        <v>14</v>
      </c>
      <c r="DM435" s="59" t="s">
        <v>14</v>
      </c>
      <c r="DN435" s="59" t="s">
        <v>14</v>
      </c>
      <c r="DO435" s="59" t="s">
        <v>14</v>
      </c>
      <c r="DP435" s="59" t="s">
        <v>14</v>
      </c>
      <c r="DQ435" s="59" t="s">
        <v>14</v>
      </c>
      <c r="DR435" s="59" t="s">
        <v>14</v>
      </c>
      <c r="DS435" s="59" t="s">
        <v>14</v>
      </c>
      <c r="DT435" s="59" t="s">
        <v>14</v>
      </c>
      <c r="DU435" s="59" t="s">
        <v>14</v>
      </c>
      <c r="DV435" s="59" t="s">
        <v>14</v>
      </c>
      <c r="DW435" s="59" t="s">
        <v>14</v>
      </c>
      <c r="DX435" s="59" t="s">
        <v>14</v>
      </c>
      <c r="DY435" s="59" t="s">
        <v>14</v>
      </c>
      <c r="DZ435" s="59" t="s">
        <v>14</v>
      </c>
      <c r="EA435" s="59" t="s">
        <v>14</v>
      </c>
      <c r="EB435" s="59" t="s">
        <v>14</v>
      </c>
      <c r="EC435" s="59" t="s">
        <v>14</v>
      </c>
      <c r="ED435" s="59" t="s">
        <v>14</v>
      </c>
      <c r="EE435" s="59" t="s">
        <v>14</v>
      </c>
      <c r="EF435" s="59" t="s">
        <v>14</v>
      </c>
      <c r="EG435" s="59" t="s">
        <v>14</v>
      </c>
      <c r="EH435" s="59" t="s">
        <v>14</v>
      </c>
      <c r="EI435" s="59" t="s">
        <v>14</v>
      </c>
      <c r="EJ435" s="59" t="s">
        <v>14</v>
      </c>
      <c r="EK435" s="59" t="s">
        <v>14</v>
      </c>
      <c r="EL435" s="59" t="s">
        <v>14</v>
      </c>
      <c r="EM435" s="59" t="s">
        <v>14</v>
      </c>
      <c r="EN435" s="59" t="s">
        <v>14</v>
      </c>
      <c r="EO435" s="59" t="s">
        <v>14</v>
      </c>
      <c r="EP435" s="59" t="s">
        <v>14</v>
      </c>
      <c r="EQ435" s="59" t="s">
        <v>14</v>
      </c>
      <c r="ER435" s="59" t="s">
        <v>14</v>
      </c>
      <c r="ES435" s="59" t="s">
        <v>14</v>
      </c>
      <c r="ET435" s="59" t="s">
        <v>14</v>
      </c>
      <c r="EU435" s="59" t="s">
        <v>14</v>
      </c>
      <c r="EV435" s="59" t="s">
        <v>14</v>
      </c>
      <c r="EW435" s="59" t="s">
        <v>14</v>
      </c>
      <c r="EX435" s="59" t="s">
        <v>14</v>
      </c>
      <c r="EY435" s="59" t="s">
        <v>14</v>
      </c>
      <c r="EZ435" s="59" t="s">
        <v>14</v>
      </c>
      <c r="FA435" s="59" t="s">
        <v>14</v>
      </c>
      <c r="FB435" s="59" t="s">
        <v>14</v>
      </c>
      <c r="FC435" s="59" t="s">
        <v>14</v>
      </c>
      <c r="FD435" s="59" t="s">
        <v>14</v>
      </c>
      <c r="FE435" s="59" t="s">
        <v>14</v>
      </c>
      <c r="FF435" s="59" t="s">
        <v>14</v>
      </c>
      <c r="FG435" s="59" t="s">
        <v>14</v>
      </c>
      <c r="FH435" s="59" t="s">
        <v>14</v>
      </c>
      <c r="FI435" s="59" t="s">
        <v>14</v>
      </c>
      <c r="FJ435" s="60" t="s">
        <v>14</v>
      </c>
      <c r="FK435" s="60" t="s">
        <v>14</v>
      </c>
      <c r="FL435" s="60" t="s">
        <v>14</v>
      </c>
      <c r="FM435" s="60" t="s">
        <v>14</v>
      </c>
      <c r="FN435" s="60">
        <v>1</v>
      </c>
      <c r="FO435" s="60" t="s">
        <v>14</v>
      </c>
      <c r="FP435" s="60" t="s">
        <v>14</v>
      </c>
      <c r="FQ435" s="60" t="s">
        <v>14</v>
      </c>
      <c r="FR435" s="60" t="s">
        <v>14</v>
      </c>
      <c r="FS435" s="60" t="s">
        <v>14</v>
      </c>
      <c r="FT435" s="60" t="s">
        <v>14</v>
      </c>
      <c r="FU435" s="60" t="s">
        <v>14</v>
      </c>
      <c r="FV435" s="60" t="s">
        <v>14</v>
      </c>
      <c r="FW435" s="60" t="s">
        <v>14</v>
      </c>
      <c r="FX435" s="60" t="s">
        <v>14</v>
      </c>
      <c r="FY435" s="60" t="s">
        <v>14</v>
      </c>
      <c r="FZ435" s="60" t="s">
        <v>14</v>
      </c>
      <c r="GA435" s="60" t="s">
        <v>14</v>
      </c>
      <c r="GB435" s="60" t="s">
        <v>14</v>
      </c>
      <c r="GC435" s="60" t="s">
        <v>14</v>
      </c>
      <c r="GD435" s="60" t="s">
        <v>14</v>
      </c>
      <c r="GE435" s="60" t="s">
        <v>14</v>
      </c>
      <c r="GF435" s="60" t="s">
        <v>14</v>
      </c>
      <c r="GG435" s="60" t="s">
        <v>14</v>
      </c>
      <c r="GH435" s="60" t="s">
        <v>14</v>
      </c>
      <c r="GI435" s="67">
        <f t="shared" si="355"/>
        <v>1</v>
      </c>
      <c r="GJ435" s="67" t="s">
        <v>14</v>
      </c>
      <c r="GK435" s="67" t="s">
        <v>14</v>
      </c>
    </row>
    <row r="436" spans="1:193" ht="32.25" customHeight="1" x14ac:dyDescent="0.3">
      <c r="B436" s="3" t="s">
        <v>15</v>
      </c>
      <c r="C436" s="3" t="s">
        <v>16</v>
      </c>
      <c r="D436" s="11" t="s">
        <v>14</v>
      </c>
      <c r="E436" s="11" t="s">
        <v>14</v>
      </c>
      <c r="F436" s="11" t="s">
        <v>14</v>
      </c>
      <c r="G436" s="60" t="s">
        <v>14</v>
      </c>
      <c r="H436" s="60" t="s">
        <v>14</v>
      </c>
      <c r="I436" s="60" t="s">
        <v>14</v>
      </c>
      <c r="J436" s="60" t="s">
        <v>14</v>
      </c>
      <c r="K436" s="60" t="s">
        <v>14</v>
      </c>
      <c r="L436" s="60" t="s">
        <v>14</v>
      </c>
      <c r="M436" s="60" t="s">
        <v>14</v>
      </c>
      <c r="N436" s="60" t="s">
        <v>14</v>
      </c>
      <c r="O436" s="60" t="s">
        <v>14</v>
      </c>
      <c r="P436" s="11" t="s">
        <v>14</v>
      </c>
      <c r="Q436" s="60" t="s">
        <v>14</v>
      </c>
      <c r="R436" s="60" t="s">
        <v>14</v>
      </c>
      <c r="S436" s="60" t="s">
        <v>14</v>
      </c>
      <c r="T436" s="60" t="s">
        <v>14</v>
      </c>
      <c r="U436" s="60" t="s">
        <v>14</v>
      </c>
      <c r="V436" s="60" t="s">
        <v>14</v>
      </c>
      <c r="W436" s="60" t="s">
        <v>14</v>
      </c>
      <c r="X436" s="60" t="s">
        <v>14</v>
      </c>
      <c r="Y436" s="60" t="s">
        <v>14</v>
      </c>
      <c r="Z436" s="60" t="s">
        <v>14</v>
      </c>
      <c r="AA436" s="60" t="s">
        <v>14</v>
      </c>
      <c r="AB436" s="60" t="s">
        <v>14</v>
      </c>
      <c r="AC436" s="60" t="s">
        <v>14</v>
      </c>
      <c r="AD436" s="60" t="s">
        <v>14</v>
      </c>
      <c r="AE436" s="60" t="s">
        <v>14</v>
      </c>
      <c r="AF436" s="60" t="s">
        <v>14</v>
      </c>
      <c r="AG436" s="60" t="s">
        <v>14</v>
      </c>
      <c r="AH436" s="60" t="s">
        <v>14</v>
      </c>
      <c r="AI436" s="60" t="s">
        <v>14</v>
      </c>
      <c r="AJ436" s="60" t="s">
        <v>14</v>
      </c>
      <c r="AK436" s="39" t="s">
        <v>14</v>
      </c>
      <c r="AL436" s="62" t="s">
        <v>14</v>
      </c>
      <c r="AM436" s="62" t="s">
        <v>14</v>
      </c>
      <c r="AN436" s="62" t="s">
        <v>14</v>
      </c>
      <c r="AO436" s="62" t="s">
        <v>14</v>
      </c>
      <c r="AP436" s="62" t="s">
        <v>14</v>
      </c>
      <c r="AQ436" s="62" t="s">
        <v>14</v>
      </c>
      <c r="AR436" s="62" t="s">
        <v>14</v>
      </c>
      <c r="AS436" s="62" t="s">
        <v>14</v>
      </c>
      <c r="AT436" s="62" t="s">
        <v>14</v>
      </c>
      <c r="AU436" s="62" t="s">
        <v>14</v>
      </c>
      <c r="AV436" s="62" t="s">
        <v>14</v>
      </c>
      <c r="AW436" s="62" t="s">
        <v>14</v>
      </c>
      <c r="AX436" s="62" t="s">
        <v>14</v>
      </c>
      <c r="AY436" s="60" t="s">
        <v>14</v>
      </c>
      <c r="AZ436" s="60" t="s">
        <v>14</v>
      </c>
      <c r="BA436" s="60" t="s">
        <v>14</v>
      </c>
      <c r="BB436" s="11" t="s">
        <v>14</v>
      </c>
      <c r="BC436" s="60" t="s">
        <v>14</v>
      </c>
      <c r="BD436" s="60" t="s">
        <v>14</v>
      </c>
      <c r="BE436" s="60" t="s">
        <v>14</v>
      </c>
      <c r="BF436" s="39" t="s">
        <v>14</v>
      </c>
      <c r="BG436" s="39" t="s">
        <v>14</v>
      </c>
      <c r="BH436" s="60" t="s">
        <v>14</v>
      </c>
      <c r="BI436" s="60" t="s">
        <v>14</v>
      </c>
      <c r="BJ436" s="60" t="s">
        <v>14</v>
      </c>
      <c r="BK436" s="60" t="s">
        <v>14</v>
      </c>
      <c r="BL436" s="60" t="s">
        <v>14</v>
      </c>
      <c r="BM436" s="60" t="s">
        <v>14</v>
      </c>
      <c r="BN436" s="60" t="s">
        <v>14</v>
      </c>
      <c r="BO436" s="60" t="s">
        <v>14</v>
      </c>
      <c r="BP436" s="60" t="s">
        <v>14</v>
      </c>
      <c r="BQ436" s="60" t="s">
        <v>14</v>
      </c>
      <c r="BR436" s="60" t="s">
        <v>14</v>
      </c>
      <c r="BS436" s="60" t="s">
        <v>14</v>
      </c>
      <c r="BT436" s="60" t="s">
        <v>14</v>
      </c>
      <c r="BU436" s="60" t="s">
        <v>14</v>
      </c>
      <c r="BV436" s="60" t="s">
        <v>14</v>
      </c>
      <c r="BW436" s="60" t="s">
        <v>14</v>
      </c>
      <c r="BX436" s="60" t="s">
        <v>14</v>
      </c>
      <c r="BY436" s="60" t="s">
        <v>14</v>
      </c>
      <c r="BZ436" s="60" t="s">
        <v>14</v>
      </c>
      <c r="CA436" s="60" t="s">
        <v>14</v>
      </c>
      <c r="CB436" s="60" t="s">
        <v>14</v>
      </c>
      <c r="CC436" s="60" t="s">
        <v>14</v>
      </c>
      <c r="CD436" s="60" t="s">
        <v>14</v>
      </c>
      <c r="CE436" s="60" t="s">
        <v>14</v>
      </c>
      <c r="CF436" s="60" t="s">
        <v>14</v>
      </c>
      <c r="CG436" s="60" t="s">
        <v>14</v>
      </c>
      <c r="CH436" s="60" t="s">
        <v>14</v>
      </c>
      <c r="CI436" s="60" t="s">
        <v>14</v>
      </c>
      <c r="CJ436" s="60" t="s">
        <v>14</v>
      </c>
      <c r="CK436" s="60" t="s">
        <v>14</v>
      </c>
      <c r="CL436" s="60" t="s">
        <v>14</v>
      </c>
      <c r="CM436" s="60" t="s">
        <v>14</v>
      </c>
      <c r="CN436" s="60" t="s">
        <v>14</v>
      </c>
      <c r="CO436" s="60" t="s">
        <v>14</v>
      </c>
      <c r="CP436" s="60" t="s">
        <v>14</v>
      </c>
      <c r="CQ436" s="60" t="s">
        <v>14</v>
      </c>
      <c r="CR436" s="60" t="s">
        <v>14</v>
      </c>
      <c r="CS436" s="60" t="s">
        <v>14</v>
      </c>
      <c r="CT436" s="60" t="s">
        <v>14</v>
      </c>
      <c r="CU436" s="60" t="s">
        <v>14</v>
      </c>
      <c r="CV436" s="59" t="s">
        <v>14</v>
      </c>
      <c r="CW436" s="59" t="s">
        <v>14</v>
      </c>
      <c r="CX436" s="59" t="s">
        <v>14</v>
      </c>
      <c r="CY436" s="59" t="s">
        <v>14</v>
      </c>
      <c r="CZ436" s="59" t="s">
        <v>14</v>
      </c>
      <c r="DA436" s="59" t="s">
        <v>14</v>
      </c>
      <c r="DB436" s="59" t="s">
        <v>14</v>
      </c>
      <c r="DC436" s="59" t="s">
        <v>14</v>
      </c>
      <c r="DD436" s="59" t="s">
        <v>14</v>
      </c>
      <c r="DE436" s="59" t="s">
        <v>14</v>
      </c>
      <c r="DF436" s="59" t="s">
        <v>14</v>
      </c>
      <c r="DG436" s="59" t="s">
        <v>14</v>
      </c>
      <c r="DH436" s="59" t="s">
        <v>14</v>
      </c>
      <c r="DI436" s="59" t="s">
        <v>14</v>
      </c>
      <c r="DJ436" s="59" t="s">
        <v>14</v>
      </c>
      <c r="DK436" s="59" t="s">
        <v>14</v>
      </c>
      <c r="DL436" s="59" t="s">
        <v>14</v>
      </c>
      <c r="DM436" s="59" t="s">
        <v>14</v>
      </c>
      <c r="DN436" s="59" t="s">
        <v>14</v>
      </c>
      <c r="DO436" s="59" t="s">
        <v>14</v>
      </c>
      <c r="DP436" s="59" t="s">
        <v>14</v>
      </c>
      <c r="DQ436" s="59" t="s">
        <v>14</v>
      </c>
      <c r="DR436" s="59" t="s">
        <v>14</v>
      </c>
      <c r="DS436" s="59" t="s">
        <v>14</v>
      </c>
      <c r="DT436" s="59" t="s">
        <v>14</v>
      </c>
      <c r="DU436" s="59" t="s">
        <v>14</v>
      </c>
      <c r="DV436" s="59" t="s">
        <v>14</v>
      </c>
      <c r="DW436" s="59" t="s">
        <v>14</v>
      </c>
      <c r="DX436" s="59" t="s">
        <v>14</v>
      </c>
      <c r="DY436" s="59" t="s">
        <v>14</v>
      </c>
      <c r="DZ436" s="59" t="s">
        <v>14</v>
      </c>
      <c r="EA436" s="59" t="s">
        <v>14</v>
      </c>
      <c r="EB436" s="59" t="s">
        <v>14</v>
      </c>
      <c r="EC436" s="59" t="s">
        <v>14</v>
      </c>
      <c r="ED436" s="59" t="s">
        <v>14</v>
      </c>
      <c r="EE436" s="59" t="s">
        <v>14</v>
      </c>
      <c r="EF436" s="59" t="s">
        <v>14</v>
      </c>
      <c r="EG436" s="59" t="s">
        <v>14</v>
      </c>
      <c r="EH436" s="59" t="s">
        <v>14</v>
      </c>
      <c r="EI436" s="59" t="s">
        <v>14</v>
      </c>
      <c r="EJ436" s="59" t="s">
        <v>14</v>
      </c>
      <c r="EK436" s="59" t="s">
        <v>14</v>
      </c>
      <c r="EL436" s="59" t="s">
        <v>14</v>
      </c>
      <c r="EM436" s="59" t="s">
        <v>14</v>
      </c>
      <c r="EN436" s="59" t="s">
        <v>14</v>
      </c>
      <c r="EO436" s="59" t="s">
        <v>14</v>
      </c>
      <c r="EP436" s="59" t="s">
        <v>14</v>
      </c>
      <c r="EQ436" s="59" t="s">
        <v>14</v>
      </c>
      <c r="ER436" s="59" t="s">
        <v>14</v>
      </c>
      <c r="ES436" s="59" t="s">
        <v>14</v>
      </c>
      <c r="ET436" s="59" t="s">
        <v>14</v>
      </c>
      <c r="EU436" s="59" t="s">
        <v>14</v>
      </c>
      <c r="EV436" s="59" t="s">
        <v>14</v>
      </c>
      <c r="EW436" s="59" t="s">
        <v>14</v>
      </c>
      <c r="EX436" s="59" t="s">
        <v>14</v>
      </c>
      <c r="EY436" s="59" t="s">
        <v>14</v>
      </c>
      <c r="EZ436" s="59" t="s">
        <v>14</v>
      </c>
      <c r="FA436" s="59" t="s">
        <v>14</v>
      </c>
      <c r="FB436" s="59" t="s">
        <v>14</v>
      </c>
      <c r="FC436" s="59" t="s">
        <v>14</v>
      </c>
      <c r="FD436" s="59" t="s">
        <v>14</v>
      </c>
      <c r="FE436" s="59" t="s">
        <v>14</v>
      </c>
      <c r="FF436" s="59" t="s">
        <v>14</v>
      </c>
      <c r="FG436" s="59" t="s">
        <v>14</v>
      </c>
      <c r="FH436" s="59">
        <v>0</v>
      </c>
      <c r="FI436" s="59" t="s">
        <v>14</v>
      </c>
      <c r="FJ436" s="60">
        <v>1</v>
      </c>
      <c r="FK436" s="60">
        <v>0</v>
      </c>
      <c r="FL436" s="60" t="s">
        <v>14</v>
      </c>
      <c r="FM436" s="60">
        <v>0</v>
      </c>
      <c r="FN436" s="60" t="s">
        <v>14</v>
      </c>
      <c r="FO436" s="60" t="s">
        <v>14</v>
      </c>
      <c r="FP436" s="60" t="s">
        <v>14</v>
      </c>
      <c r="FQ436" s="60" t="s">
        <v>14</v>
      </c>
      <c r="FR436" s="60" t="s">
        <v>14</v>
      </c>
      <c r="FS436" s="60" t="s">
        <v>14</v>
      </c>
      <c r="FT436" s="60" t="s">
        <v>14</v>
      </c>
      <c r="FU436" s="60" t="s">
        <v>14</v>
      </c>
      <c r="FV436" s="60" t="s">
        <v>14</v>
      </c>
      <c r="FW436" s="60" t="s">
        <v>14</v>
      </c>
      <c r="FX436" s="60" t="s">
        <v>14</v>
      </c>
      <c r="FY436" s="60">
        <v>1</v>
      </c>
      <c r="FZ436" s="60" t="s">
        <v>14</v>
      </c>
      <c r="GA436" s="60" t="s">
        <v>14</v>
      </c>
      <c r="GB436" s="60" t="s">
        <v>14</v>
      </c>
      <c r="GC436" s="60" t="s">
        <v>14</v>
      </c>
      <c r="GD436" s="60" t="s">
        <v>14</v>
      </c>
      <c r="GE436" s="60" t="s">
        <v>14</v>
      </c>
      <c r="GF436" s="60" t="s">
        <v>14</v>
      </c>
      <c r="GG436" s="60" t="s">
        <v>14</v>
      </c>
      <c r="GH436" s="60" t="s">
        <v>14</v>
      </c>
      <c r="GI436" s="67">
        <f t="shared" si="355"/>
        <v>2</v>
      </c>
      <c r="GJ436" s="67" t="s">
        <v>14</v>
      </c>
      <c r="GK436" s="67" t="s">
        <v>14</v>
      </c>
    </row>
    <row r="437" spans="1:193" ht="32.25" customHeight="1" x14ac:dyDescent="0.3">
      <c r="B437" s="3" t="s">
        <v>47</v>
      </c>
      <c r="C437" s="3" t="s">
        <v>14</v>
      </c>
      <c r="D437" s="39" t="s">
        <v>14</v>
      </c>
      <c r="E437" s="39" t="s">
        <v>14</v>
      </c>
      <c r="F437" s="39" t="s">
        <v>14</v>
      </c>
      <c r="G437" s="39" t="s">
        <v>14</v>
      </c>
      <c r="H437" s="39" t="s">
        <v>14</v>
      </c>
      <c r="I437" s="39" t="s">
        <v>14</v>
      </c>
      <c r="J437" s="39" t="s">
        <v>14</v>
      </c>
      <c r="K437" s="39" t="s">
        <v>14</v>
      </c>
      <c r="L437" s="39" t="s">
        <v>14</v>
      </c>
      <c r="M437" s="39" t="s">
        <v>14</v>
      </c>
      <c r="N437" s="39" t="s">
        <v>14</v>
      </c>
      <c r="O437" s="39" t="s">
        <v>14</v>
      </c>
      <c r="P437" s="39" t="s">
        <v>14</v>
      </c>
      <c r="Q437" s="11" t="s">
        <v>14</v>
      </c>
      <c r="R437" s="11" t="s">
        <v>14</v>
      </c>
      <c r="S437" s="39" t="s">
        <v>14</v>
      </c>
      <c r="T437" s="39" t="s">
        <v>14</v>
      </c>
      <c r="U437" s="39" t="s">
        <v>14</v>
      </c>
      <c r="V437" s="39" t="s">
        <v>14</v>
      </c>
      <c r="W437" s="39" t="s">
        <v>14</v>
      </c>
      <c r="X437" s="39" t="s">
        <v>14</v>
      </c>
      <c r="Y437" s="39" t="s">
        <v>14</v>
      </c>
      <c r="Z437" s="39" t="s">
        <v>14</v>
      </c>
      <c r="AA437" s="39" t="s">
        <v>14</v>
      </c>
      <c r="AB437" s="39" t="s">
        <v>14</v>
      </c>
      <c r="AC437" s="39" t="s">
        <v>14</v>
      </c>
      <c r="AD437" s="39" t="s">
        <v>14</v>
      </c>
      <c r="AE437" s="39" t="s">
        <v>14</v>
      </c>
      <c r="AF437" s="39" t="s">
        <v>14</v>
      </c>
      <c r="AG437" s="39" t="s">
        <v>14</v>
      </c>
      <c r="AH437" s="39" t="s">
        <v>14</v>
      </c>
      <c r="AI437" s="39" t="s">
        <v>14</v>
      </c>
      <c r="AJ437" s="39" t="s">
        <v>14</v>
      </c>
      <c r="AK437" s="11" t="s">
        <v>14</v>
      </c>
      <c r="AL437" s="11" t="s">
        <v>14</v>
      </c>
      <c r="AM437" s="11" t="s">
        <v>14</v>
      </c>
      <c r="AN437" s="62" t="s">
        <v>14</v>
      </c>
      <c r="AO437" s="39" t="s">
        <v>14</v>
      </c>
      <c r="AP437" s="39" t="s">
        <v>14</v>
      </c>
      <c r="AQ437" s="39" t="s">
        <v>14</v>
      </c>
      <c r="AR437" s="39" t="s">
        <v>14</v>
      </c>
      <c r="AS437" s="39" t="s">
        <v>14</v>
      </c>
      <c r="AT437" s="62" t="s">
        <v>14</v>
      </c>
      <c r="AU437" s="62" t="s">
        <v>14</v>
      </c>
      <c r="AV437" s="62" t="s">
        <v>14</v>
      </c>
      <c r="AW437" s="62" t="s">
        <v>14</v>
      </c>
      <c r="AX437" s="62" t="s">
        <v>14</v>
      </c>
      <c r="AY437" s="60" t="s">
        <v>14</v>
      </c>
      <c r="AZ437" s="60" t="s">
        <v>14</v>
      </c>
      <c r="BA437" s="60" t="s">
        <v>14</v>
      </c>
      <c r="BB437" s="60" t="s">
        <v>14</v>
      </c>
      <c r="BC437" s="60" t="s">
        <v>14</v>
      </c>
      <c r="BD437" s="60" t="s">
        <v>14</v>
      </c>
      <c r="BE437" s="60" t="s">
        <v>14</v>
      </c>
      <c r="BF437" s="60" t="s">
        <v>14</v>
      </c>
      <c r="BG437" s="60" t="s">
        <v>14</v>
      </c>
      <c r="BH437" s="60" t="s">
        <v>14</v>
      </c>
      <c r="BI437" s="60" t="s">
        <v>14</v>
      </c>
      <c r="BJ437" s="60" t="s">
        <v>14</v>
      </c>
      <c r="BK437" s="60" t="s">
        <v>14</v>
      </c>
      <c r="BL437" s="60" t="s">
        <v>14</v>
      </c>
      <c r="BM437" s="60" t="s">
        <v>14</v>
      </c>
      <c r="BN437" s="60" t="s">
        <v>14</v>
      </c>
      <c r="BO437" s="60" t="s">
        <v>14</v>
      </c>
      <c r="BP437" s="60" t="s">
        <v>14</v>
      </c>
      <c r="BQ437" s="60" t="s">
        <v>14</v>
      </c>
      <c r="BR437" s="59" t="s">
        <v>14</v>
      </c>
      <c r="BS437" s="59" t="s">
        <v>14</v>
      </c>
      <c r="BT437" s="59" t="s">
        <v>14</v>
      </c>
      <c r="BU437" s="59" t="s">
        <v>14</v>
      </c>
      <c r="BV437" s="59" t="s">
        <v>14</v>
      </c>
      <c r="BW437" s="59" t="s">
        <v>14</v>
      </c>
      <c r="BX437" s="59" t="s">
        <v>14</v>
      </c>
      <c r="BY437" s="59" t="s">
        <v>14</v>
      </c>
      <c r="BZ437" s="59" t="s">
        <v>14</v>
      </c>
      <c r="CA437" s="59" t="s">
        <v>14</v>
      </c>
      <c r="CB437" s="59" t="s">
        <v>14</v>
      </c>
      <c r="CC437" s="59" t="s">
        <v>14</v>
      </c>
      <c r="CD437" s="59" t="s">
        <v>14</v>
      </c>
      <c r="CE437" s="59" t="s">
        <v>14</v>
      </c>
      <c r="CF437" s="59" t="s">
        <v>14</v>
      </c>
      <c r="CG437" s="59" t="s">
        <v>14</v>
      </c>
      <c r="CH437" s="59" t="s">
        <v>14</v>
      </c>
      <c r="CI437" s="59" t="s">
        <v>14</v>
      </c>
      <c r="CJ437" s="59" t="s">
        <v>14</v>
      </c>
      <c r="CK437" s="59" t="s">
        <v>14</v>
      </c>
      <c r="CL437" s="59" t="s">
        <v>14</v>
      </c>
      <c r="CM437" s="59" t="s">
        <v>14</v>
      </c>
      <c r="CN437" s="59" t="s">
        <v>14</v>
      </c>
      <c r="CO437" s="59" t="s">
        <v>14</v>
      </c>
      <c r="CP437" s="59" t="s">
        <v>14</v>
      </c>
      <c r="CQ437" s="59" t="s">
        <v>14</v>
      </c>
      <c r="CR437" s="59" t="s">
        <v>14</v>
      </c>
      <c r="CS437" s="59" t="s">
        <v>14</v>
      </c>
      <c r="CT437" s="59" t="s">
        <v>14</v>
      </c>
      <c r="CU437" s="59" t="s">
        <v>14</v>
      </c>
      <c r="CV437" s="59" t="s">
        <v>14</v>
      </c>
      <c r="CW437" s="59" t="s">
        <v>14</v>
      </c>
      <c r="CX437" s="59" t="s">
        <v>14</v>
      </c>
      <c r="CY437" s="59" t="s">
        <v>14</v>
      </c>
      <c r="CZ437" s="59" t="s">
        <v>14</v>
      </c>
      <c r="DA437" s="59" t="s">
        <v>14</v>
      </c>
      <c r="DB437" s="59" t="s">
        <v>14</v>
      </c>
      <c r="DC437" s="59" t="s">
        <v>14</v>
      </c>
      <c r="DD437" s="59" t="s">
        <v>14</v>
      </c>
      <c r="DE437" s="59" t="s">
        <v>14</v>
      </c>
      <c r="DF437" s="59" t="s">
        <v>14</v>
      </c>
      <c r="DG437" s="59" t="s">
        <v>14</v>
      </c>
      <c r="DH437" s="59" t="s">
        <v>14</v>
      </c>
      <c r="DI437" s="59" t="s">
        <v>14</v>
      </c>
      <c r="DJ437" s="59" t="s">
        <v>14</v>
      </c>
      <c r="DK437" s="59" t="s">
        <v>14</v>
      </c>
      <c r="DL437" s="59" t="s">
        <v>14</v>
      </c>
      <c r="DM437" s="59" t="s">
        <v>14</v>
      </c>
      <c r="DN437" s="59" t="s">
        <v>14</v>
      </c>
      <c r="DO437" s="59" t="s">
        <v>14</v>
      </c>
      <c r="DP437" s="59" t="s">
        <v>14</v>
      </c>
      <c r="DQ437" s="59" t="s">
        <v>14</v>
      </c>
      <c r="DR437" s="59" t="s">
        <v>14</v>
      </c>
      <c r="DS437" s="59" t="s">
        <v>14</v>
      </c>
      <c r="DT437" s="59" t="s">
        <v>14</v>
      </c>
      <c r="DU437" s="59" t="s">
        <v>14</v>
      </c>
      <c r="DV437" s="59" t="s">
        <v>14</v>
      </c>
      <c r="DW437" s="59" t="s">
        <v>14</v>
      </c>
      <c r="DX437" s="59" t="s">
        <v>14</v>
      </c>
      <c r="DY437" s="59" t="s">
        <v>14</v>
      </c>
      <c r="DZ437" s="59" t="s">
        <v>14</v>
      </c>
      <c r="EA437" s="59" t="s">
        <v>14</v>
      </c>
      <c r="EB437" s="59" t="s">
        <v>14</v>
      </c>
      <c r="EC437" s="59" t="s">
        <v>14</v>
      </c>
      <c r="ED437" s="59" t="s">
        <v>14</v>
      </c>
      <c r="EE437" s="59" t="s">
        <v>14</v>
      </c>
      <c r="EF437" s="59" t="s">
        <v>14</v>
      </c>
      <c r="EG437" s="59" t="s">
        <v>14</v>
      </c>
      <c r="EH437" s="59" t="s">
        <v>14</v>
      </c>
      <c r="EI437" s="59" t="s">
        <v>14</v>
      </c>
      <c r="EJ437" s="59" t="s">
        <v>14</v>
      </c>
      <c r="EK437" s="59" t="s">
        <v>14</v>
      </c>
      <c r="EL437" s="59" t="s">
        <v>14</v>
      </c>
      <c r="EM437" s="59" t="s">
        <v>14</v>
      </c>
      <c r="EN437" s="59" t="s">
        <v>14</v>
      </c>
      <c r="EO437" s="59" t="s">
        <v>14</v>
      </c>
      <c r="EP437" s="59" t="s">
        <v>14</v>
      </c>
      <c r="EQ437" s="59" t="s">
        <v>14</v>
      </c>
      <c r="ER437" s="59" t="s">
        <v>14</v>
      </c>
      <c r="ES437" s="59" t="s">
        <v>14</v>
      </c>
      <c r="ET437" s="59" t="s">
        <v>14</v>
      </c>
      <c r="EU437" s="59" t="s">
        <v>14</v>
      </c>
      <c r="EV437" s="59" t="s">
        <v>14</v>
      </c>
      <c r="EW437" s="59" t="s">
        <v>14</v>
      </c>
      <c r="EX437" s="59" t="s">
        <v>14</v>
      </c>
      <c r="EY437" s="59" t="s">
        <v>14</v>
      </c>
      <c r="EZ437" s="59" t="s">
        <v>14</v>
      </c>
      <c r="FA437" s="59" t="s">
        <v>14</v>
      </c>
      <c r="FB437" s="59" t="s">
        <v>14</v>
      </c>
      <c r="FC437" s="59" t="s">
        <v>14</v>
      </c>
      <c r="FD437" s="59" t="s">
        <v>14</v>
      </c>
      <c r="FE437" s="59" t="s">
        <v>14</v>
      </c>
      <c r="FF437" s="59" t="s">
        <v>14</v>
      </c>
      <c r="FG437" s="59" t="s">
        <v>14</v>
      </c>
      <c r="FH437" s="59" t="s">
        <v>14</v>
      </c>
      <c r="FI437" s="59" t="s">
        <v>14</v>
      </c>
      <c r="FJ437" s="60" t="s">
        <v>14</v>
      </c>
      <c r="FK437" s="60" t="s">
        <v>14</v>
      </c>
      <c r="FL437" s="60" t="s">
        <v>14</v>
      </c>
      <c r="FM437" s="60" t="s">
        <v>14</v>
      </c>
      <c r="FN437" s="60" t="s">
        <v>14</v>
      </c>
      <c r="FO437" s="60" t="s">
        <v>14</v>
      </c>
      <c r="FP437" s="60" t="s">
        <v>14</v>
      </c>
      <c r="FQ437" s="60" t="s">
        <v>14</v>
      </c>
      <c r="FR437" s="60" t="s">
        <v>14</v>
      </c>
      <c r="FS437" s="60" t="s">
        <v>14</v>
      </c>
      <c r="FT437" s="60" t="s">
        <v>14</v>
      </c>
      <c r="FU437" s="60" t="s">
        <v>14</v>
      </c>
      <c r="FV437" s="60" t="s">
        <v>14</v>
      </c>
      <c r="FW437" s="60" t="s">
        <v>14</v>
      </c>
      <c r="FX437" s="60" t="s">
        <v>14</v>
      </c>
      <c r="FY437" s="60" t="s">
        <v>14</v>
      </c>
      <c r="FZ437" s="60" t="s">
        <v>14</v>
      </c>
      <c r="GA437" s="60" t="s">
        <v>14</v>
      </c>
      <c r="GB437" s="60" t="s">
        <v>14</v>
      </c>
      <c r="GC437" s="60" t="s">
        <v>14</v>
      </c>
      <c r="GD437" s="60" t="s">
        <v>14</v>
      </c>
      <c r="GE437" s="60" t="s">
        <v>14</v>
      </c>
      <c r="GF437" s="60" t="s">
        <v>14</v>
      </c>
      <c r="GG437" s="60" t="s">
        <v>14</v>
      </c>
      <c r="GH437" s="60" t="s">
        <v>14</v>
      </c>
      <c r="GI437" s="67">
        <f t="shared" si="355"/>
        <v>0</v>
      </c>
      <c r="GJ437" s="67" t="s">
        <v>14</v>
      </c>
      <c r="GK437" s="67" t="s">
        <v>14</v>
      </c>
    </row>
    <row r="438" spans="1:193" ht="32.25" customHeight="1" x14ac:dyDescent="0.3">
      <c r="B438" s="3" t="s">
        <v>48</v>
      </c>
      <c r="C438" s="3" t="s">
        <v>14</v>
      </c>
      <c r="D438" s="39" t="s">
        <v>14</v>
      </c>
      <c r="E438" s="39" t="s">
        <v>14</v>
      </c>
      <c r="F438" s="39" t="s">
        <v>14</v>
      </c>
      <c r="G438" s="39" t="s">
        <v>14</v>
      </c>
      <c r="H438" s="39" t="s">
        <v>14</v>
      </c>
      <c r="I438" s="39" t="s">
        <v>14</v>
      </c>
      <c r="J438" s="39" t="s">
        <v>14</v>
      </c>
      <c r="K438" s="39" t="s">
        <v>14</v>
      </c>
      <c r="L438" s="39" t="s">
        <v>14</v>
      </c>
      <c r="M438" s="39" t="s">
        <v>14</v>
      </c>
      <c r="N438" s="39" t="s">
        <v>14</v>
      </c>
      <c r="O438" s="39" t="s">
        <v>14</v>
      </c>
      <c r="P438" s="39" t="s">
        <v>14</v>
      </c>
      <c r="Q438" s="11" t="s">
        <v>14</v>
      </c>
      <c r="R438" s="11" t="s">
        <v>14</v>
      </c>
      <c r="S438" s="39" t="s">
        <v>14</v>
      </c>
      <c r="T438" s="39" t="s">
        <v>14</v>
      </c>
      <c r="U438" s="39" t="s">
        <v>14</v>
      </c>
      <c r="V438" s="39" t="s">
        <v>14</v>
      </c>
      <c r="W438" s="39" t="s">
        <v>14</v>
      </c>
      <c r="X438" s="39" t="s">
        <v>14</v>
      </c>
      <c r="Y438" s="39" t="s">
        <v>14</v>
      </c>
      <c r="Z438" s="39" t="s">
        <v>14</v>
      </c>
      <c r="AA438" s="39" t="s">
        <v>14</v>
      </c>
      <c r="AB438" s="39" t="s">
        <v>14</v>
      </c>
      <c r="AC438" s="39" t="s">
        <v>14</v>
      </c>
      <c r="AD438" s="39" t="s">
        <v>14</v>
      </c>
      <c r="AE438" s="39" t="s">
        <v>14</v>
      </c>
      <c r="AF438" s="39" t="s">
        <v>14</v>
      </c>
      <c r="AG438" s="39" t="s">
        <v>14</v>
      </c>
      <c r="AH438" s="39" t="s">
        <v>14</v>
      </c>
      <c r="AI438" s="39" t="s">
        <v>14</v>
      </c>
      <c r="AJ438" s="39" t="s">
        <v>14</v>
      </c>
      <c r="AK438" s="11" t="s">
        <v>14</v>
      </c>
      <c r="AL438" s="11" t="s">
        <v>14</v>
      </c>
      <c r="AM438" s="11" t="s">
        <v>14</v>
      </c>
      <c r="AN438" s="62" t="s">
        <v>14</v>
      </c>
      <c r="AO438" s="39" t="s">
        <v>14</v>
      </c>
      <c r="AP438" s="39" t="s">
        <v>14</v>
      </c>
      <c r="AQ438" s="39" t="s">
        <v>14</v>
      </c>
      <c r="AR438" s="62" t="s">
        <v>14</v>
      </c>
      <c r="AS438" s="11" t="s">
        <v>14</v>
      </c>
      <c r="AT438" s="11" t="s">
        <v>14</v>
      </c>
      <c r="AU438" s="62" t="s">
        <v>14</v>
      </c>
      <c r="AV438" s="62" t="s">
        <v>14</v>
      </c>
      <c r="AW438" s="39" t="s">
        <v>14</v>
      </c>
      <c r="AX438" s="39" t="s">
        <v>14</v>
      </c>
      <c r="AY438" s="39" t="s">
        <v>14</v>
      </c>
      <c r="AZ438" s="39" t="s">
        <v>14</v>
      </c>
      <c r="BA438" s="39" t="s">
        <v>14</v>
      </c>
      <c r="BB438" s="39" t="s">
        <v>14</v>
      </c>
      <c r="BC438" s="39" t="s">
        <v>14</v>
      </c>
      <c r="BD438" s="39" t="s">
        <v>14</v>
      </c>
      <c r="BE438" s="39" t="s">
        <v>14</v>
      </c>
      <c r="BF438" s="39" t="s">
        <v>14</v>
      </c>
      <c r="BG438" s="39" t="s">
        <v>14</v>
      </c>
      <c r="BH438" s="59" t="s">
        <v>14</v>
      </c>
      <c r="BI438" s="59" t="s">
        <v>14</v>
      </c>
      <c r="BJ438" s="59" t="s">
        <v>14</v>
      </c>
      <c r="BK438" s="59" t="s">
        <v>14</v>
      </c>
      <c r="BL438" s="59" t="s">
        <v>14</v>
      </c>
      <c r="BM438" s="59" t="s">
        <v>14</v>
      </c>
      <c r="BN438" s="59" t="s">
        <v>14</v>
      </c>
      <c r="BO438" s="59" t="s">
        <v>14</v>
      </c>
      <c r="BP438" s="59" t="s">
        <v>14</v>
      </c>
      <c r="BQ438" s="59" t="s">
        <v>14</v>
      </c>
      <c r="BR438" s="59" t="s">
        <v>14</v>
      </c>
      <c r="BS438" s="59" t="s">
        <v>14</v>
      </c>
      <c r="BT438" s="59" t="s">
        <v>14</v>
      </c>
      <c r="BU438" s="59" t="s">
        <v>14</v>
      </c>
      <c r="BV438" s="59" t="s">
        <v>14</v>
      </c>
      <c r="BW438" s="59" t="s">
        <v>14</v>
      </c>
      <c r="BX438" s="59" t="s">
        <v>14</v>
      </c>
      <c r="BY438" s="59" t="s">
        <v>14</v>
      </c>
      <c r="BZ438" s="59" t="s">
        <v>14</v>
      </c>
      <c r="CA438" s="59" t="s">
        <v>14</v>
      </c>
      <c r="CB438" s="59" t="s">
        <v>14</v>
      </c>
      <c r="CC438" s="59" t="s">
        <v>14</v>
      </c>
      <c r="CD438" s="59" t="s">
        <v>14</v>
      </c>
      <c r="CE438" s="59" t="s">
        <v>14</v>
      </c>
      <c r="CF438" s="59" t="s">
        <v>14</v>
      </c>
      <c r="CG438" s="59" t="s">
        <v>14</v>
      </c>
      <c r="CH438" s="59" t="s">
        <v>14</v>
      </c>
      <c r="CI438" s="59" t="s">
        <v>14</v>
      </c>
      <c r="CJ438" s="59" t="s">
        <v>14</v>
      </c>
      <c r="CK438" s="59" t="s">
        <v>14</v>
      </c>
      <c r="CL438" s="59" t="s">
        <v>14</v>
      </c>
      <c r="CM438" s="59" t="s">
        <v>14</v>
      </c>
      <c r="CN438" s="59" t="s">
        <v>14</v>
      </c>
      <c r="CO438" s="59" t="s">
        <v>14</v>
      </c>
      <c r="CP438" s="59" t="s">
        <v>14</v>
      </c>
      <c r="CQ438" s="59" t="s">
        <v>14</v>
      </c>
      <c r="CR438" s="59" t="s">
        <v>14</v>
      </c>
      <c r="CS438" s="59" t="s">
        <v>14</v>
      </c>
      <c r="CT438" s="59" t="s">
        <v>14</v>
      </c>
      <c r="CU438" s="59" t="s">
        <v>14</v>
      </c>
      <c r="CV438" s="59" t="s">
        <v>14</v>
      </c>
      <c r="CW438" s="59" t="s">
        <v>14</v>
      </c>
      <c r="CX438" s="59" t="s">
        <v>14</v>
      </c>
      <c r="CY438" s="59" t="s">
        <v>14</v>
      </c>
      <c r="CZ438" s="59" t="s">
        <v>14</v>
      </c>
      <c r="DA438" s="59" t="s">
        <v>14</v>
      </c>
      <c r="DB438" s="59" t="s">
        <v>14</v>
      </c>
      <c r="DC438" s="59" t="s">
        <v>14</v>
      </c>
      <c r="DD438" s="59" t="s">
        <v>14</v>
      </c>
      <c r="DE438" s="59" t="s">
        <v>14</v>
      </c>
      <c r="DF438" s="59" t="s">
        <v>14</v>
      </c>
      <c r="DG438" s="59" t="s">
        <v>14</v>
      </c>
      <c r="DH438" s="59" t="s">
        <v>14</v>
      </c>
      <c r="DI438" s="59" t="s">
        <v>14</v>
      </c>
      <c r="DJ438" s="59" t="s">
        <v>14</v>
      </c>
      <c r="DK438" s="59" t="s">
        <v>14</v>
      </c>
      <c r="DL438" s="59" t="s">
        <v>14</v>
      </c>
      <c r="DM438" s="59" t="s">
        <v>14</v>
      </c>
      <c r="DN438" s="59" t="s">
        <v>14</v>
      </c>
      <c r="DO438" s="59" t="s">
        <v>14</v>
      </c>
      <c r="DP438" s="59" t="s">
        <v>14</v>
      </c>
      <c r="DQ438" s="59" t="s">
        <v>14</v>
      </c>
      <c r="DR438" s="59" t="s">
        <v>14</v>
      </c>
      <c r="DS438" s="59" t="s">
        <v>14</v>
      </c>
      <c r="DT438" s="59" t="s">
        <v>14</v>
      </c>
      <c r="DU438" s="59" t="s">
        <v>14</v>
      </c>
      <c r="DV438" s="59" t="s">
        <v>14</v>
      </c>
      <c r="DW438" s="59" t="s">
        <v>14</v>
      </c>
      <c r="DX438" s="59" t="s">
        <v>14</v>
      </c>
      <c r="DY438" s="59" t="s">
        <v>14</v>
      </c>
      <c r="DZ438" s="59" t="s">
        <v>14</v>
      </c>
      <c r="EA438" s="59" t="s">
        <v>14</v>
      </c>
      <c r="EB438" s="59" t="s">
        <v>14</v>
      </c>
      <c r="EC438" s="59" t="s">
        <v>14</v>
      </c>
      <c r="ED438" s="59" t="s">
        <v>14</v>
      </c>
      <c r="EE438" s="59" t="s">
        <v>14</v>
      </c>
      <c r="EF438" s="59" t="s">
        <v>14</v>
      </c>
      <c r="EG438" s="59" t="s">
        <v>14</v>
      </c>
      <c r="EH438" s="59" t="s">
        <v>14</v>
      </c>
      <c r="EI438" s="59" t="s">
        <v>14</v>
      </c>
      <c r="EJ438" s="59" t="s">
        <v>14</v>
      </c>
      <c r="EK438" s="59" t="s">
        <v>14</v>
      </c>
      <c r="EL438" s="59" t="s">
        <v>14</v>
      </c>
      <c r="EM438" s="59" t="s">
        <v>14</v>
      </c>
      <c r="EN438" s="59" t="s">
        <v>14</v>
      </c>
      <c r="EO438" s="59" t="s">
        <v>14</v>
      </c>
      <c r="EP438" s="59" t="s">
        <v>14</v>
      </c>
      <c r="EQ438" s="59" t="s">
        <v>14</v>
      </c>
      <c r="ER438" s="59" t="s">
        <v>14</v>
      </c>
      <c r="ES438" s="59" t="s">
        <v>14</v>
      </c>
      <c r="ET438" s="59" t="s">
        <v>14</v>
      </c>
      <c r="EU438" s="59" t="s">
        <v>14</v>
      </c>
      <c r="EV438" s="59" t="s">
        <v>14</v>
      </c>
      <c r="EW438" s="59" t="s">
        <v>14</v>
      </c>
      <c r="EX438" s="59" t="s">
        <v>14</v>
      </c>
      <c r="EY438" s="59" t="s">
        <v>14</v>
      </c>
      <c r="EZ438" s="59" t="s">
        <v>14</v>
      </c>
      <c r="FA438" s="59" t="s">
        <v>14</v>
      </c>
      <c r="FB438" s="59" t="s">
        <v>14</v>
      </c>
      <c r="FC438" s="59" t="s">
        <v>14</v>
      </c>
      <c r="FD438" s="59" t="s">
        <v>14</v>
      </c>
      <c r="FE438" s="59" t="s">
        <v>14</v>
      </c>
      <c r="FF438" s="59" t="s">
        <v>14</v>
      </c>
      <c r="FG438" s="59" t="s">
        <v>14</v>
      </c>
      <c r="FH438" s="59" t="s">
        <v>14</v>
      </c>
      <c r="FI438" s="59" t="s">
        <v>14</v>
      </c>
      <c r="FJ438" s="60" t="s">
        <v>14</v>
      </c>
      <c r="FK438" s="60" t="s">
        <v>14</v>
      </c>
      <c r="FL438" s="60" t="s">
        <v>14</v>
      </c>
      <c r="FM438" s="60" t="s">
        <v>14</v>
      </c>
      <c r="FN438" s="60" t="s">
        <v>14</v>
      </c>
      <c r="FO438" s="60" t="s">
        <v>14</v>
      </c>
      <c r="FP438" s="60" t="s">
        <v>14</v>
      </c>
      <c r="FQ438" s="60" t="s">
        <v>14</v>
      </c>
      <c r="FR438" s="60" t="s">
        <v>14</v>
      </c>
      <c r="FS438" s="60" t="s">
        <v>14</v>
      </c>
      <c r="FT438" s="60" t="s">
        <v>14</v>
      </c>
      <c r="FU438" s="60" t="s">
        <v>14</v>
      </c>
      <c r="FV438" s="60" t="s">
        <v>14</v>
      </c>
      <c r="FW438" s="60" t="s">
        <v>14</v>
      </c>
      <c r="FX438" s="60" t="s">
        <v>14</v>
      </c>
      <c r="FY438" s="60" t="s">
        <v>14</v>
      </c>
      <c r="FZ438" s="60" t="s">
        <v>14</v>
      </c>
      <c r="GA438" s="60" t="s">
        <v>14</v>
      </c>
      <c r="GB438" s="60" t="s">
        <v>14</v>
      </c>
      <c r="GC438" s="60" t="s">
        <v>14</v>
      </c>
      <c r="GD438" s="60" t="s">
        <v>14</v>
      </c>
      <c r="GE438" s="60" t="s">
        <v>14</v>
      </c>
      <c r="GF438" s="60" t="s">
        <v>14</v>
      </c>
      <c r="GG438" s="60" t="s">
        <v>14</v>
      </c>
      <c r="GH438" s="60" t="s">
        <v>14</v>
      </c>
      <c r="GI438" s="67">
        <f t="shared" si="355"/>
        <v>0</v>
      </c>
      <c r="GJ438" s="67" t="s">
        <v>14</v>
      </c>
      <c r="GK438" s="67" t="s">
        <v>14</v>
      </c>
    </row>
    <row r="439" spans="1:193" ht="32.25" customHeight="1" x14ac:dyDescent="0.3">
      <c r="B439" s="3" t="s">
        <v>49</v>
      </c>
      <c r="C439" s="3" t="s">
        <v>14</v>
      </c>
      <c r="D439" s="39" t="s">
        <v>14</v>
      </c>
      <c r="E439" s="39" t="s">
        <v>14</v>
      </c>
      <c r="F439" s="39" t="s">
        <v>14</v>
      </c>
      <c r="G439" s="39" t="s">
        <v>14</v>
      </c>
      <c r="H439" s="39" t="s">
        <v>14</v>
      </c>
      <c r="I439" s="39" t="s">
        <v>14</v>
      </c>
      <c r="J439" s="39" t="s">
        <v>14</v>
      </c>
      <c r="K439" s="39" t="s">
        <v>14</v>
      </c>
      <c r="L439" s="39" t="s">
        <v>14</v>
      </c>
      <c r="M439" s="39" t="s">
        <v>14</v>
      </c>
      <c r="N439" s="39" t="s">
        <v>14</v>
      </c>
      <c r="O439" s="39" t="s">
        <v>14</v>
      </c>
      <c r="P439" s="39" t="s">
        <v>14</v>
      </c>
      <c r="Q439" s="11" t="s">
        <v>14</v>
      </c>
      <c r="R439" s="11" t="s">
        <v>14</v>
      </c>
      <c r="S439" s="39" t="s">
        <v>14</v>
      </c>
      <c r="T439" s="39" t="s">
        <v>14</v>
      </c>
      <c r="U439" s="39" t="s">
        <v>14</v>
      </c>
      <c r="V439" s="39" t="s">
        <v>14</v>
      </c>
      <c r="W439" s="39" t="s">
        <v>14</v>
      </c>
      <c r="X439" s="39" t="s">
        <v>14</v>
      </c>
      <c r="Y439" s="39" t="s">
        <v>14</v>
      </c>
      <c r="Z439" s="39" t="s">
        <v>14</v>
      </c>
      <c r="AA439" s="39" t="s">
        <v>14</v>
      </c>
      <c r="AB439" s="39" t="s">
        <v>14</v>
      </c>
      <c r="AC439" s="39" t="s">
        <v>14</v>
      </c>
      <c r="AD439" s="39" t="s">
        <v>14</v>
      </c>
      <c r="AE439" s="39" t="s">
        <v>14</v>
      </c>
      <c r="AF439" s="39" t="s">
        <v>14</v>
      </c>
      <c r="AG439" s="39" t="s">
        <v>14</v>
      </c>
      <c r="AH439" s="39" t="s">
        <v>14</v>
      </c>
      <c r="AI439" s="39" t="s">
        <v>14</v>
      </c>
      <c r="AJ439" s="39" t="s">
        <v>14</v>
      </c>
      <c r="AK439" s="11" t="s">
        <v>14</v>
      </c>
      <c r="AL439" s="11" t="s">
        <v>14</v>
      </c>
      <c r="AM439" s="11" t="s">
        <v>14</v>
      </c>
      <c r="AN439" s="11" t="s">
        <v>14</v>
      </c>
      <c r="AO439" s="39" t="s">
        <v>14</v>
      </c>
      <c r="AP439" s="39" t="s">
        <v>14</v>
      </c>
      <c r="AQ439" s="39" t="s">
        <v>14</v>
      </c>
      <c r="AR439" s="39" t="s">
        <v>14</v>
      </c>
      <c r="AS439" s="39" t="s">
        <v>14</v>
      </c>
      <c r="AT439" s="39" t="s">
        <v>14</v>
      </c>
      <c r="AU439" s="62" t="s">
        <v>14</v>
      </c>
      <c r="AV439" s="62" t="s">
        <v>14</v>
      </c>
      <c r="AW439" s="62" t="s">
        <v>14</v>
      </c>
      <c r="AX439" s="62" t="s">
        <v>14</v>
      </c>
      <c r="AY439" s="60" t="s">
        <v>14</v>
      </c>
      <c r="AZ439" s="60" t="s">
        <v>14</v>
      </c>
      <c r="BA439" s="60" t="s">
        <v>14</v>
      </c>
      <c r="BB439" s="60" t="s">
        <v>14</v>
      </c>
      <c r="BC439" s="60" t="s">
        <v>14</v>
      </c>
      <c r="BD439" s="60" t="s">
        <v>14</v>
      </c>
      <c r="BE439" s="60" t="s">
        <v>14</v>
      </c>
      <c r="BF439" s="59" t="s">
        <v>14</v>
      </c>
      <c r="BG439" s="60" t="s">
        <v>14</v>
      </c>
      <c r="BH439" s="60" t="s">
        <v>14</v>
      </c>
      <c r="BI439" s="60" t="s">
        <v>14</v>
      </c>
      <c r="BJ439" s="60" t="s">
        <v>14</v>
      </c>
      <c r="BK439" s="60" t="s">
        <v>14</v>
      </c>
      <c r="BL439" s="60" t="s">
        <v>14</v>
      </c>
      <c r="BM439" s="60" t="s">
        <v>14</v>
      </c>
      <c r="BN439" s="60" t="s">
        <v>14</v>
      </c>
      <c r="BO439" s="60" t="s">
        <v>14</v>
      </c>
      <c r="BP439" s="60" t="s">
        <v>14</v>
      </c>
      <c r="BQ439" s="59" t="s">
        <v>14</v>
      </c>
      <c r="BR439" s="59" t="s">
        <v>14</v>
      </c>
      <c r="BS439" s="59" t="s">
        <v>14</v>
      </c>
      <c r="BT439" s="59" t="s">
        <v>14</v>
      </c>
      <c r="BU439" s="59" t="s">
        <v>14</v>
      </c>
      <c r="BV439" s="59" t="s">
        <v>14</v>
      </c>
      <c r="BW439" s="59" t="s">
        <v>14</v>
      </c>
      <c r="BX439" s="59" t="s">
        <v>14</v>
      </c>
      <c r="BY439" s="59" t="s">
        <v>14</v>
      </c>
      <c r="BZ439" s="59" t="s">
        <v>14</v>
      </c>
      <c r="CA439" s="59" t="s">
        <v>14</v>
      </c>
      <c r="CB439" s="59" t="s">
        <v>14</v>
      </c>
      <c r="CC439" s="59" t="s">
        <v>14</v>
      </c>
      <c r="CD439" s="59" t="s">
        <v>14</v>
      </c>
      <c r="CE439" s="59" t="s">
        <v>14</v>
      </c>
      <c r="CF439" s="59" t="s">
        <v>14</v>
      </c>
      <c r="CG439" s="59" t="s">
        <v>14</v>
      </c>
      <c r="CH439" s="59" t="s">
        <v>14</v>
      </c>
      <c r="CI439" s="59" t="s">
        <v>14</v>
      </c>
      <c r="CJ439" s="59" t="s">
        <v>14</v>
      </c>
      <c r="CK439" s="59" t="s">
        <v>14</v>
      </c>
      <c r="CL439" s="59" t="s">
        <v>14</v>
      </c>
      <c r="CM439" s="59" t="s">
        <v>14</v>
      </c>
      <c r="CN439" s="59" t="s">
        <v>14</v>
      </c>
      <c r="CO439" s="59" t="s">
        <v>14</v>
      </c>
      <c r="CP439" s="59" t="s">
        <v>14</v>
      </c>
      <c r="CQ439" s="59" t="s">
        <v>14</v>
      </c>
      <c r="CR439" s="59" t="s">
        <v>14</v>
      </c>
      <c r="CS439" s="59" t="s">
        <v>14</v>
      </c>
      <c r="CT439" s="59" t="s">
        <v>14</v>
      </c>
      <c r="CU439" s="59" t="s">
        <v>14</v>
      </c>
      <c r="CV439" s="59" t="s">
        <v>14</v>
      </c>
      <c r="CW439" s="59" t="s">
        <v>14</v>
      </c>
      <c r="CX439" s="59" t="s">
        <v>14</v>
      </c>
      <c r="CY439" s="59" t="s">
        <v>14</v>
      </c>
      <c r="CZ439" s="59" t="s">
        <v>14</v>
      </c>
      <c r="DA439" s="59" t="s">
        <v>14</v>
      </c>
      <c r="DB439" s="59" t="s">
        <v>14</v>
      </c>
      <c r="DC439" s="59" t="s">
        <v>14</v>
      </c>
      <c r="DD439" s="59" t="s">
        <v>14</v>
      </c>
      <c r="DE439" s="59" t="s">
        <v>14</v>
      </c>
      <c r="DF439" s="59" t="s">
        <v>14</v>
      </c>
      <c r="DG439" s="59" t="s">
        <v>14</v>
      </c>
      <c r="DH439" s="59" t="s">
        <v>14</v>
      </c>
      <c r="DI439" s="59" t="s">
        <v>14</v>
      </c>
      <c r="DJ439" s="59" t="s">
        <v>14</v>
      </c>
      <c r="DK439" s="59" t="s">
        <v>14</v>
      </c>
      <c r="DL439" s="59" t="s">
        <v>14</v>
      </c>
      <c r="DM439" s="59" t="s">
        <v>14</v>
      </c>
      <c r="DN439" s="59" t="s">
        <v>14</v>
      </c>
      <c r="DO439" s="59" t="s">
        <v>14</v>
      </c>
      <c r="DP439" s="59" t="s">
        <v>14</v>
      </c>
      <c r="DQ439" s="59" t="s">
        <v>14</v>
      </c>
      <c r="DR439" s="59" t="s">
        <v>14</v>
      </c>
      <c r="DS439" s="59" t="s">
        <v>14</v>
      </c>
      <c r="DT439" s="59" t="s">
        <v>14</v>
      </c>
      <c r="DU439" s="59" t="s">
        <v>14</v>
      </c>
      <c r="DV439" s="59" t="s">
        <v>14</v>
      </c>
      <c r="DW439" s="59" t="s">
        <v>14</v>
      </c>
      <c r="DX439" s="59" t="s">
        <v>14</v>
      </c>
      <c r="DY439" s="59" t="s">
        <v>14</v>
      </c>
      <c r="DZ439" s="59" t="s">
        <v>14</v>
      </c>
      <c r="EA439" s="59" t="s">
        <v>14</v>
      </c>
      <c r="EB439" s="59" t="s">
        <v>14</v>
      </c>
      <c r="EC439" s="59" t="s">
        <v>14</v>
      </c>
      <c r="ED439" s="59" t="s">
        <v>14</v>
      </c>
      <c r="EE439" s="59" t="s">
        <v>14</v>
      </c>
      <c r="EF439" s="59" t="s">
        <v>14</v>
      </c>
      <c r="EG439" s="59" t="s">
        <v>14</v>
      </c>
      <c r="EH439" s="59" t="s">
        <v>14</v>
      </c>
      <c r="EI439" s="59" t="s">
        <v>14</v>
      </c>
      <c r="EJ439" s="59" t="s">
        <v>14</v>
      </c>
      <c r="EK439" s="59" t="s">
        <v>14</v>
      </c>
      <c r="EL439" s="59" t="s">
        <v>14</v>
      </c>
      <c r="EM439" s="59" t="s">
        <v>14</v>
      </c>
      <c r="EN439" s="59" t="s">
        <v>14</v>
      </c>
      <c r="EO439" s="59" t="s">
        <v>14</v>
      </c>
      <c r="EP439" s="59" t="s">
        <v>14</v>
      </c>
      <c r="EQ439" s="59" t="s">
        <v>14</v>
      </c>
      <c r="ER439" s="59" t="s">
        <v>14</v>
      </c>
      <c r="ES439" s="59" t="s">
        <v>14</v>
      </c>
      <c r="ET439" s="59" t="s">
        <v>14</v>
      </c>
      <c r="EU439" s="59" t="s">
        <v>14</v>
      </c>
      <c r="EV439" s="59" t="s">
        <v>14</v>
      </c>
      <c r="EW439" s="59" t="s">
        <v>14</v>
      </c>
      <c r="EX439" s="59" t="s">
        <v>14</v>
      </c>
      <c r="EY439" s="59" t="s">
        <v>14</v>
      </c>
      <c r="EZ439" s="59" t="s">
        <v>14</v>
      </c>
      <c r="FA439" s="59" t="s">
        <v>14</v>
      </c>
      <c r="FB439" s="59" t="s">
        <v>14</v>
      </c>
      <c r="FC439" s="59" t="s">
        <v>14</v>
      </c>
      <c r="FD439" s="59" t="s">
        <v>14</v>
      </c>
      <c r="FE439" s="59" t="s">
        <v>14</v>
      </c>
      <c r="FF439" s="59" t="s">
        <v>14</v>
      </c>
      <c r="FG439" s="59" t="s">
        <v>14</v>
      </c>
      <c r="FH439" s="59" t="s">
        <v>14</v>
      </c>
      <c r="FI439" s="59" t="s">
        <v>14</v>
      </c>
      <c r="FJ439" s="60" t="s">
        <v>14</v>
      </c>
      <c r="FK439" s="60" t="s">
        <v>14</v>
      </c>
      <c r="FL439" s="60" t="s">
        <v>14</v>
      </c>
      <c r="FM439" s="60" t="s">
        <v>14</v>
      </c>
      <c r="FN439" s="60" t="s">
        <v>14</v>
      </c>
      <c r="FO439" s="60" t="s">
        <v>14</v>
      </c>
      <c r="FP439" s="60" t="s">
        <v>14</v>
      </c>
      <c r="FQ439" s="60" t="s">
        <v>14</v>
      </c>
      <c r="FR439" s="60" t="s">
        <v>14</v>
      </c>
      <c r="FS439" s="60" t="s">
        <v>14</v>
      </c>
      <c r="FT439" s="60" t="s">
        <v>14</v>
      </c>
      <c r="FU439" s="60" t="s">
        <v>14</v>
      </c>
      <c r="FV439" s="60" t="s">
        <v>14</v>
      </c>
      <c r="FW439" s="60" t="s">
        <v>14</v>
      </c>
      <c r="FX439" s="60" t="s">
        <v>14</v>
      </c>
      <c r="FY439" s="60" t="s">
        <v>14</v>
      </c>
      <c r="FZ439" s="60" t="s">
        <v>14</v>
      </c>
      <c r="GA439" s="60" t="s">
        <v>14</v>
      </c>
      <c r="GB439" s="60" t="s">
        <v>14</v>
      </c>
      <c r="GC439" s="60" t="s">
        <v>14</v>
      </c>
      <c r="GD439" s="60" t="s">
        <v>14</v>
      </c>
      <c r="GE439" s="60" t="s">
        <v>14</v>
      </c>
      <c r="GF439" s="60" t="s">
        <v>14</v>
      </c>
      <c r="GG439" s="60" t="s">
        <v>14</v>
      </c>
      <c r="GH439" s="60" t="s">
        <v>14</v>
      </c>
      <c r="GI439" s="67">
        <f t="shared" si="355"/>
        <v>0</v>
      </c>
      <c r="GJ439" s="67" t="s">
        <v>14</v>
      </c>
      <c r="GK439" s="67" t="s">
        <v>14</v>
      </c>
    </row>
    <row r="440" spans="1:193" ht="32.25" customHeight="1" x14ac:dyDescent="0.3">
      <c r="B440" s="3" t="s">
        <v>129</v>
      </c>
      <c r="C440" s="3"/>
      <c r="D440" s="39" t="s">
        <v>14</v>
      </c>
      <c r="E440" s="39" t="s">
        <v>14</v>
      </c>
      <c r="F440" s="39" t="s">
        <v>14</v>
      </c>
      <c r="G440" s="39" t="s">
        <v>14</v>
      </c>
      <c r="H440" s="39" t="s">
        <v>14</v>
      </c>
      <c r="I440" s="39" t="s">
        <v>14</v>
      </c>
      <c r="J440" s="39" t="s">
        <v>14</v>
      </c>
      <c r="K440" s="39" t="s">
        <v>14</v>
      </c>
      <c r="L440" s="39" t="s">
        <v>14</v>
      </c>
      <c r="M440" s="39" t="s">
        <v>14</v>
      </c>
      <c r="N440" s="39" t="s">
        <v>14</v>
      </c>
      <c r="O440" s="39" t="s">
        <v>14</v>
      </c>
      <c r="P440" s="39" t="s">
        <v>14</v>
      </c>
      <c r="Q440" s="11" t="s">
        <v>14</v>
      </c>
      <c r="R440" s="11" t="s">
        <v>14</v>
      </c>
      <c r="S440" s="39" t="s">
        <v>14</v>
      </c>
      <c r="T440" s="39" t="s">
        <v>14</v>
      </c>
      <c r="U440" s="39" t="s">
        <v>14</v>
      </c>
      <c r="V440" s="39" t="s">
        <v>14</v>
      </c>
      <c r="W440" s="39" t="s">
        <v>14</v>
      </c>
      <c r="X440" s="39" t="s">
        <v>14</v>
      </c>
      <c r="Y440" s="39" t="s">
        <v>14</v>
      </c>
      <c r="Z440" s="39" t="s">
        <v>14</v>
      </c>
      <c r="AA440" s="39" t="s">
        <v>14</v>
      </c>
      <c r="AB440" s="39" t="s">
        <v>14</v>
      </c>
      <c r="AC440" s="39" t="s">
        <v>14</v>
      </c>
      <c r="AD440" s="39" t="s">
        <v>14</v>
      </c>
      <c r="AE440" s="39" t="s">
        <v>14</v>
      </c>
      <c r="AF440" s="39" t="s">
        <v>14</v>
      </c>
      <c r="AG440" s="39" t="s">
        <v>14</v>
      </c>
      <c r="AH440" s="39" t="s">
        <v>14</v>
      </c>
      <c r="AI440" s="39" t="s">
        <v>14</v>
      </c>
      <c r="AJ440" s="39" t="s">
        <v>14</v>
      </c>
      <c r="AK440" s="11" t="s">
        <v>14</v>
      </c>
      <c r="AL440" s="11" t="s">
        <v>14</v>
      </c>
      <c r="AM440" s="11" t="s">
        <v>14</v>
      </c>
      <c r="AN440" s="11" t="s">
        <v>14</v>
      </c>
      <c r="AO440" s="39" t="s">
        <v>14</v>
      </c>
      <c r="AP440" s="39" t="s">
        <v>14</v>
      </c>
      <c r="AQ440" s="39" t="s">
        <v>14</v>
      </c>
      <c r="AR440" s="39" t="s">
        <v>14</v>
      </c>
      <c r="AS440" s="39" t="s">
        <v>14</v>
      </c>
      <c r="AT440" s="39" t="s">
        <v>14</v>
      </c>
      <c r="AU440" s="62" t="s">
        <v>14</v>
      </c>
      <c r="AV440" s="62" t="s">
        <v>14</v>
      </c>
      <c r="AW440" s="62" t="s">
        <v>14</v>
      </c>
      <c r="AX440" s="62" t="s">
        <v>14</v>
      </c>
      <c r="AY440" s="60" t="s">
        <v>14</v>
      </c>
      <c r="AZ440" s="60" t="s">
        <v>14</v>
      </c>
      <c r="BA440" s="60" t="s">
        <v>14</v>
      </c>
      <c r="BB440" s="60" t="s">
        <v>14</v>
      </c>
      <c r="BC440" s="60" t="s">
        <v>14</v>
      </c>
      <c r="BD440" s="60" t="s">
        <v>14</v>
      </c>
      <c r="BE440" s="60" t="s">
        <v>14</v>
      </c>
      <c r="BF440" s="59" t="s">
        <v>14</v>
      </c>
      <c r="BG440" s="60" t="s">
        <v>14</v>
      </c>
      <c r="BH440" s="60" t="s">
        <v>14</v>
      </c>
      <c r="BI440" s="60" t="s">
        <v>14</v>
      </c>
      <c r="BJ440" s="60" t="s">
        <v>14</v>
      </c>
      <c r="BK440" s="60" t="s">
        <v>14</v>
      </c>
      <c r="BL440" s="60" t="s">
        <v>14</v>
      </c>
      <c r="BM440" s="60" t="s">
        <v>14</v>
      </c>
      <c r="BN440" s="60" t="s">
        <v>14</v>
      </c>
      <c r="BO440" s="60" t="s">
        <v>14</v>
      </c>
      <c r="BP440" s="60" t="s">
        <v>14</v>
      </c>
      <c r="BQ440" s="59" t="s">
        <v>14</v>
      </c>
      <c r="BR440" s="59" t="s">
        <v>14</v>
      </c>
      <c r="BS440" s="59" t="s">
        <v>14</v>
      </c>
      <c r="BT440" s="59" t="s">
        <v>14</v>
      </c>
      <c r="BU440" s="59" t="s">
        <v>14</v>
      </c>
      <c r="BV440" s="59" t="s">
        <v>14</v>
      </c>
      <c r="BW440" s="59" t="s">
        <v>14</v>
      </c>
      <c r="BX440" s="59" t="s">
        <v>14</v>
      </c>
      <c r="BY440" s="59" t="s">
        <v>14</v>
      </c>
      <c r="BZ440" s="59" t="s">
        <v>14</v>
      </c>
      <c r="CA440" s="59" t="s">
        <v>14</v>
      </c>
      <c r="CB440" s="59" t="s">
        <v>14</v>
      </c>
      <c r="CC440" s="59" t="s">
        <v>14</v>
      </c>
      <c r="CD440" s="59" t="s">
        <v>14</v>
      </c>
      <c r="CE440" s="59" t="s">
        <v>14</v>
      </c>
      <c r="CF440" s="59" t="s">
        <v>14</v>
      </c>
      <c r="CG440" s="59" t="s">
        <v>14</v>
      </c>
      <c r="CH440" s="59" t="s">
        <v>14</v>
      </c>
      <c r="CI440" s="59" t="s">
        <v>14</v>
      </c>
      <c r="CJ440" s="59" t="s">
        <v>14</v>
      </c>
      <c r="CK440" s="59" t="s">
        <v>14</v>
      </c>
      <c r="CL440" s="59" t="s">
        <v>14</v>
      </c>
      <c r="CM440" s="59" t="s">
        <v>14</v>
      </c>
      <c r="CN440" s="59" t="s">
        <v>14</v>
      </c>
      <c r="CO440" s="59" t="s">
        <v>14</v>
      </c>
      <c r="CP440" s="59" t="s">
        <v>14</v>
      </c>
      <c r="CQ440" s="59" t="s">
        <v>14</v>
      </c>
      <c r="CR440" s="59" t="s">
        <v>14</v>
      </c>
      <c r="CS440" s="59" t="s">
        <v>14</v>
      </c>
      <c r="CT440" s="59" t="s">
        <v>14</v>
      </c>
      <c r="CU440" s="59" t="s">
        <v>14</v>
      </c>
      <c r="CV440" s="59" t="s">
        <v>14</v>
      </c>
      <c r="CW440" s="59" t="s">
        <v>14</v>
      </c>
      <c r="CX440" s="59" t="s">
        <v>14</v>
      </c>
      <c r="CY440" s="59" t="s">
        <v>14</v>
      </c>
      <c r="CZ440" s="59" t="s">
        <v>14</v>
      </c>
      <c r="DA440" s="59" t="s">
        <v>14</v>
      </c>
      <c r="DB440" s="59" t="s">
        <v>14</v>
      </c>
      <c r="DC440" s="59" t="s">
        <v>14</v>
      </c>
      <c r="DD440" s="59" t="s">
        <v>14</v>
      </c>
      <c r="DE440" s="59" t="s">
        <v>14</v>
      </c>
      <c r="DF440" s="59" t="s">
        <v>14</v>
      </c>
      <c r="DG440" s="59" t="s">
        <v>14</v>
      </c>
      <c r="DH440" s="59" t="s">
        <v>14</v>
      </c>
      <c r="DI440" s="59" t="s">
        <v>14</v>
      </c>
      <c r="DJ440" s="59" t="s">
        <v>14</v>
      </c>
      <c r="DK440" s="59" t="s">
        <v>14</v>
      </c>
      <c r="DL440" s="59" t="s">
        <v>14</v>
      </c>
      <c r="DM440" s="59" t="s">
        <v>14</v>
      </c>
      <c r="DN440" s="59" t="s">
        <v>14</v>
      </c>
      <c r="DO440" s="59" t="s">
        <v>14</v>
      </c>
      <c r="DP440" s="59" t="s">
        <v>14</v>
      </c>
      <c r="DQ440" s="59" t="s">
        <v>14</v>
      </c>
      <c r="DR440" s="59" t="s">
        <v>14</v>
      </c>
      <c r="DS440" s="59" t="s">
        <v>14</v>
      </c>
      <c r="DT440" s="59" t="s">
        <v>14</v>
      </c>
      <c r="DU440" s="59" t="s">
        <v>14</v>
      </c>
      <c r="DV440" s="59" t="s">
        <v>14</v>
      </c>
      <c r="DW440" s="59" t="s">
        <v>14</v>
      </c>
      <c r="DX440" s="59" t="s">
        <v>14</v>
      </c>
      <c r="DY440" s="59" t="s">
        <v>14</v>
      </c>
      <c r="DZ440" s="59" t="s">
        <v>14</v>
      </c>
      <c r="EA440" s="59" t="s">
        <v>14</v>
      </c>
      <c r="EB440" s="59" t="s">
        <v>14</v>
      </c>
      <c r="EC440" s="59" t="s">
        <v>14</v>
      </c>
      <c r="ED440" s="59" t="s">
        <v>14</v>
      </c>
      <c r="EE440" s="59" t="s">
        <v>14</v>
      </c>
      <c r="EF440" s="59" t="s">
        <v>14</v>
      </c>
      <c r="EG440" s="59" t="s">
        <v>14</v>
      </c>
      <c r="EH440" s="59" t="s">
        <v>14</v>
      </c>
      <c r="EI440" s="59" t="s">
        <v>14</v>
      </c>
      <c r="EJ440" s="59" t="s">
        <v>14</v>
      </c>
      <c r="EK440" s="59" t="s">
        <v>14</v>
      </c>
      <c r="EL440" s="59" t="s">
        <v>14</v>
      </c>
      <c r="EM440" s="59" t="s">
        <v>14</v>
      </c>
      <c r="EN440" s="59" t="s">
        <v>14</v>
      </c>
      <c r="EO440" s="59" t="s">
        <v>14</v>
      </c>
      <c r="EP440" s="59" t="s">
        <v>14</v>
      </c>
      <c r="EQ440" s="59" t="s">
        <v>14</v>
      </c>
      <c r="ER440" s="59" t="s">
        <v>14</v>
      </c>
      <c r="ES440" s="59" t="s">
        <v>14</v>
      </c>
      <c r="ET440" s="59" t="s">
        <v>14</v>
      </c>
      <c r="EU440" s="59" t="s">
        <v>14</v>
      </c>
      <c r="EV440" s="59" t="s">
        <v>14</v>
      </c>
      <c r="EW440" s="59" t="s">
        <v>14</v>
      </c>
      <c r="EX440" s="59" t="s">
        <v>14</v>
      </c>
      <c r="EY440" s="59" t="s">
        <v>14</v>
      </c>
      <c r="EZ440" s="59" t="s">
        <v>14</v>
      </c>
      <c r="FA440" s="59" t="s">
        <v>14</v>
      </c>
      <c r="FB440" s="59" t="s">
        <v>14</v>
      </c>
      <c r="FC440" s="59" t="s">
        <v>14</v>
      </c>
      <c r="FD440" s="59" t="s">
        <v>14</v>
      </c>
      <c r="FE440" s="59">
        <v>2</v>
      </c>
      <c r="FF440" s="59">
        <v>7</v>
      </c>
      <c r="FG440" s="59">
        <v>2</v>
      </c>
      <c r="FH440" s="59">
        <v>10</v>
      </c>
      <c r="FI440" s="59">
        <v>4</v>
      </c>
      <c r="FJ440" s="60">
        <v>5</v>
      </c>
      <c r="FK440" s="60">
        <v>6</v>
      </c>
      <c r="FL440" s="60">
        <v>2</v>
      </c>
      <c r="FM440" s="60">
        <v>3</v>
      </c>
      <c r="FN440" s="60">
        <v>6</v>
      </c>
      <c r="FO440" s="60">
        <v>6</v>
      </c>
      <c r="FP440" s="60">
        <v>3</v>
      </c>
      <c r="FQ440" s="60">
        <v>5</v>
      </c>
      <c r="FR440" s="60">
        <v>2</v>
      </c>
      <c r="FS440" s="60">
        <v>2</v>
      </c>
      <c r="FT440" s="60">
        <v>5</v>
      </c>
      <c r="FU440" s="60">
        <v>2</v>
      </c>
      <c r="FV440" s="60" t="s">
        <v>14</v>
      </c>
      <c r="FW440" s="60">
        <v>7</v>
      </c>
      <c r="FX440" s="60">
        <v>3</v>
      </c>
      <c r="FY440" s="60">
        <v>2</v>
      </c>
      <c r="FZ440" s="60">
        <v>3</v>
      </c>
      <c r="GA440" s="60">
        <v>4</v>
      </c>
      <c r="GB440" s="60">
        <v>4</v>
      </c>
      <c r="GC440" s="60">
        <v>1</v>
      </c>
      <c r="GD440" s="60">
        <v>1</v>
      </c>
      <c r="GE440" s="60">
        <v>3</v>
      </c>
      <c r="GF440" s="60">
        <v>2</v>
      </c>
      <c r="GG440" s="60">
        <v>4</v>
      </c>
      <c r="GH440" s="60">
        <v>3</v>
      </c>
      <c r="GI440" s="67">
        <f t="shared" si="355"/>
        <v>109</v>
      </c>
      <c r="GJ440" s="67" t="s">
        <v>14</v>
      </c>
      <c r="GK440" s="67" t="s">
        <v>14</v>
      </c>
    </row>
    <row r="441" spans="1:193" ht="32.25" customHeight="1" x14ac:dyDescent="0.3">
      <c r="B441" s="3" t="s">
        <v>130</v>
      </c>
      <c r="C441" s="3"/>
      <c r="D441" s="39" t="s">
        <v>14</v>
      </c>
      <c r="E441" s="39" t="s">
        <v>14</v>
      </c>
      <c r="F441" s="39" t="s">
        <v>14</v>
      </c>
      <c r="G441" s="39" t="s">
        <v>14</v>
      </c>
      <c r="H441" s="39" t="s">
        <v>14</v>
      </c>
      <c r="I441" s="39" t="s">
        <v>14</v>
      </c>
      <c r="J441" s="39" t="s">
        <v>14</v>
      </c>
      <c r="K441" s="39" t="s">
        <v>14</v>
      </c>
      <c r="L441" s="39" t="s">
        <v>14</v>
      </c>
      <c r="M441" s="39" t="s">
        <v>14</v>
      </c>
      <c r="N441" s="39" t="s">
        <v>14</v>
      </c>
      <c r="O441" s="39" t="s">
        <v>14</v>
      </c>
      <c r="P441" s="39" t="s">
        <v>14</v>
      </c>
      <c r="Q441" s="11" t="s">
        <v>14</v>
      </c>
      <c r="R441" s="11" t="s">
        <v>14</v>
      </c>
      <c r="S441" s="39" t="s">
        <v>14</v>
      </c>
      <c r="T441" s="39" t="s">
        <v>14</v>
      </c>
      <c r="U441" s="39" t="s">
        <v>14</v>
      </c>
      <c r="V441" s="39" t="s">
        <v>14</v>
      </c>
      <c r="W441" s="39" t="s">
        <v>14</v>
      </c>
      <c r="X441" s="39" t="s">
        <v>14</v>
      </c>
      <c r="Y441" s="39" t="s">
        <v>14</v>
      </c>
      <c r="Z441" s="39" t="s">
        <v>14</v>
      </c>
      <c r="AA441" s="39" t="s">
        <v>14</v>
      </c>
      <c r="AB441" s="39" t="s">
        <v>14</v>
      </c>
      <c r="AC441" s="39" t="s">
        <v>14</v>
      </c>
      <c r="AD441" s="39" t="s">
        <v>14</v>
      </c>
      <c r="AE441" s="39" t="s">
        <v>14</v>
      </c>
      <c r="AF441" s="39" t="s">
        <v>14</v>
      </c>
      <c r="AG441" s="39" t="s">
        <v>14</v>
      </c>
      <c r="AH441" s="39" t="s">
        <v>14</v>
      </c>
      <c r="AI441" s="39" t="s">
        <v>14</v>
      </c>
      <c r="AJ441" s="39" t="s">
        <v>14</v>
      </c>
      <c r="AK441" s="11" t="s">
        <v>14</v>
      </c>
      <c r="AL441" s="11" t="s">
        <v>14</v>
      </c>
      <c r="AM441" s="11" t="s">
        <v>14</v>
      </c>
      <c r="AN441" s="11" t="s">
        <v>14</v>
      </c>
      <c r="AO441" s="39" t="s">
        <v>14</v>
      </c>
      <c r="AP441" s="39" t="s">
        <v>14</v>
      </c>
      <c r="AQ441" s="39" t="s">
        <v>14</v>
      </c>
      <c r="AR441" s="39" t="s">
        <v>14</v>
      </c>
      <c r="AS441" s="39" t="s">
        <v>14</v>
      </c>
      <c r="AT441" s="39" t="s">
        <v>14</v>
      </c>
      <c r="AU441" s="62" t="s">
        <v>14</v>
      </c>
      <c r="AV441" s="62" t="s">
        <v>14</v>
      </c>
      <c r="AW441" s="62" t="s">
        <v>14</v>
      </c>
      <c r="AX441" s="62" t="s">
        <v>14</v>
      </c>
      <c r="AY441" s="60" t="s">
        <v>14</v>
      </c>
      <c r="AZ441" s="60" t="s">
        <v>14</v>
      </c>
      <c r="BA441" s="60" t="s">
        <v>14</v>
      </c>
      <c r="BB441" s="60" t="s">
        <v>14</v>
      </c>
      <c r="BC441" s="60" t="s">
        <v>14</v>
      </c>
      <c r="BD441" s="60" t="s">
        <v>14</v>
      </c>
      <c r="BE441" s="60" t="s">
        <v>14</v>
      </c>
      <c r="BF441" s="59" t="s">
        <v>14</v>
      </c>
      <c r="BG441" s="60" t="s">
        <v>14</v>
      </c>
      <c r="BH441" s="60" t="s">
        <v>14</v>
      </c>
      <c r="BI441" s="60" t="s">
        <v>14</v>
      </c>
      <c r="BJ441" s="60" t="s">
        <v>14</v>
      </c>
      <c r="BK441" s="60" t="s">
        <v>14</v>
      </c>
      <c r="BL441" s="60" t="s">
        <v>14</v>
      </c>
      <c r="BM441" s="60" t="s">
        <v>14</v>
      </c>
      <c r="BN441" s="60" t="s">
        <v>14</v>
      </c>
      <c r="BO441" s="60" t="s">
        <v>14</v>
      </c>
      <c r="BP441" s="60" t="s">
        <v>14</v>
      </c>
      <c r="BQ441" s="59" t="s">
        <v>14</v>
      </c>
      <c r="BR441" s="59" t="s">
        <v>14</v>
      </c>
      <c r="BS441" s="59" t="s">
        <v>14</v>
      </c>
      <c r="BT441" s="59" t="s">
        <v>14</v>
      </c>
      <c r="BU441" s="59" t="s">
        <v>14</v>
      </c>
      <c r="BV441" s="59" t="s">
        <v>14</v>
      </c>
      <c r="BW441" s="59" t="s">
        <v>14</v>
      </c>
      <c r="BX441" s="59" t="s">
        <v>14</v>
      </c>
      <c r="BY441" s="59" t="s">
        <v>14</v>
      </c>
      <c r="BZ441" s="59" t="s">
        <v>14</v>
      </c>
      <c r="CA441" s="59" t="s">
        <v>14</v>
      </c>
      <c r="CB441" s="59" t="s">
        <v>14</v>
      </c>
      <c r="CC441" s="59" t="s">
        <v>14</v>
      </c>
      <c r="CD441" s="59" t="s">
        <v>14</v>
      </c>
      <c r="CE441" s="59" t="s">
        <v>14</v>
      </c>
      <c r="CF441" s="59" t="s">
        <v>14</v>
      </c>
      <c r="CG441" s="59" t="s">
        <v>14</v>
      </c>
      <c r="CH441" s="59" t="s">
        <v>14</v>
      </c>
      <c r="CI441" s="59" t="s">
        <v>14</v>
      </c>
      <c r="CJ441" s="59" t="s">
        <v>14</v>
      </c>
      <c r="CK441" s="59" t="s">
        <v>14</v>
      </c>
      <c r="CL441" s="59" t="s">
        <v>14</v>
      </c>
      <c r="CM441" s="59" t="s">
        <v>14</v>
      </c>
      <c r="CN441" s="59" t="s">
        <v>14</v>
      </c>
      <c r="CO441" s="59" t="s">
        <v>14</v>
      </c>
      <c r="CP441" s="59" t="s">
        <v>14</v>
      </c>
      <c r="CQ441" s="59" t="s">
        <v>14</v>
      </c>
      <c r="CR441" s="59" t="s">
        <v>14</v>
      </c>
      <c r="CS441" s="59" t="s">
        <v>14</v>
      </c>
      <c r="CT441" s="59" t="s">
        <v>14</v>
      </c>
      <c r="CU441" s="59" t="s">
        <v>14</v>
      </c>
      <c r="CV441" s="59" t="s">
        <v>14</v>
      </c>
      <c r="CW441" s="59" t="s">
        <v>14</v>
      </c>
      <c r="CX441" s="59" t="s">
        <v>14</v>
      </c>
      <c r="CY441" s="59" t="s">
        <v>14</v>
      </c>
      <c r="CZ441" s="59" t="s">
        <v>14</v>
      </c>
      <c r="DA441" s="59" t="s">
        <v>14</v>
      </c>
      <c r="DB441" s="59" t="s">
        <v>14</v>
      </c>
      <c r="DC441" s="59" t="s">
        <v>14</v>
      </c>
      <c r="DD441" s="59" t="s">
        <v>14</v>
      </c>
      <c r="DE441" s="59" t="s">
        <v>14</v>
      </c>
      <c r="DF441" s="59" t="s">
        <v>14</v>
      </c>
      <c r="DG441" s="59" t="s">
        <v>14</v>
      </c>
      <c r="DH441" s="59" t="s">
        <v>14</v>
      </c>
      <c r="DI441" s="59" t="s">
        <v>14</v>
      </c>
      <c r="DJ441" s="59" t="s">
        <v>14</v>
      </c>
      <c r="DK441" s="59" t="s">
        <v>14</v>
      </c>
      <c r="DL441" s="59" t="s">
        <v>14</v>
      </c>
      <c r="DM441" s="59" t="s">
        <v>14</v>
      </c>
      <c r="DN441" s="59" t="s">
        <v>14</v>
      </c>
      <c r="DO441" s="59" t="s">
        <v>14</v>
      </c>
      <c r="DP441" s="59" t="s">
        <v>14</v>
      </c>
      <c r="DQ441" s="59" t="s">
        <v>14</v>
      </c>
      <c r="DR441" s="59" t="s">
        <v>14</v>
      </c>
      <c r="DS441" s="59" t="s">
        <v>14</v>
      </c>
      <c r="DT441" s="59" t="s">
        <v>14</v>
      </c>
      <c r="DU441" s="59" t="s">
        <v>14</v>
      </c>
      <c r="DV441" s="59" t="s">
        <v>14</v>
      </c>
      <c r="DW441" s="59" t="s">
        <v>14</v>
      </c>
      <c r="DX441" s="59" t="s">
        <v>14</v>
      </c>
      <c r="DY441" s="59" t="s">
        <v>14</v>
      </c>
      <c r="DZ441" s="59" t="s">
        <v>14</v>
      </c>
      <c r="EA441" s="59" t="s">
        <v>14</v>
      </c>
      <c r="EB441" s="59" t="s">
        <v>14</v>
      </c>
      <c r="EC441" s="59" t="s">
        <v>14</v>
      </c>
      <c r="ED441" s="59" t="s">
        <v>14</v>
      </c>
      <c r="EE441" s="59" t="s">
        <v>14</v>
      </c>
      <c r="EF441" s="59" t="s">
        <v>14</v>
      </c>
      <c r="EG441" s="59" t="s">
        <v>14</v>
      </c>
      <c r="EH441" s="59" t="s">
        <v>14</v>
      </c>
      <c r="EI441" s="59" t="s">
        <v>14</v>
      </c>
      <c r="EJ441" s="59" t="s">
        <v>14</v>
      </c>
      <c r="EK441" s="59" t="s">
        <v>14</v>
      </c>
      <c r="EL441" s="59" t="s">
        <v>14</v>
      </c>
      <c r="EM441" s="59" t="s">
        <v>14</v>
      </c>
      <c r="EN441" s="59" t="s">
        <v>14</v>
      </c>
      <c r="EO441" s="59" t="s">
        <v>14</v>
      </c>
      <c r="EP441" s="59" t="s">
        <v>14</v>
      </c>
      <c r="EQ441" s="59" t="s">
        <v>14</v>
      </c>
      <c r="ER441" s="59" t="s">
        <v>14</v>
      </c>
      <c r="ES441" s="59" t="s">
        <v>14</v>
      </c>
      <c r="ET441" s="59" t="s">
        <v>14</v>
      </c>
      <c r="EU441" s="59" t="s">
        <v>14</v>
      </c>
      <c r="EV441" s="59" t="s">
        <v>14</v>
      </c>
      <c r="EW441" s="59" t="s">
        <v>14</v>
      </c>
      <c r="EX441" s="59" t="s">
        <v>14</v>
      </c>
      <c r="EY441" s="59" t="s">
        <v>14</v>
      </c>
      <c r="EZ441" s="59" t="s">
        <v>14</v>
      </c>
      <c r="FA441" s="59" t="s">
        <v>14</v>
      </c>
      <c r="FB441" s="59" t="s">
        <v>14</v>
      </c>
      <c r="FC441" s="59" t="s">
        <v>14</v>
      </c>
      <c r="FD441" s="59" t="s">
        <v>14</v>
      </c>
      <c r="FE441" s="59">
        <v>0</v>
      </c>
      <c r="FF441" s="59">
        <v>3</v>
      </c>
      <c r="FG441" s="59">
        <v>2</v>
      </c>
      <c r="FH441" s="59">
        <v>3</v>
      </c>
      <c r="FI441" s="59">
        <v>0</v>
      </c>
      <c r="FJ441" s="60">
        <v>1</v>
      </c>
      <c r="FK441" s="60">
        <v>4</v>
      </c>
      <c r="FL441" s="60">
        <v>3</v>
      </c>
      <c r="FM441" s="60">
        <v>1</v>
      </c>
      <c r="FN441" s="60">
        <v>2</v>
      </c>
      <c r="FO441" s="60">
        <v>2</v>
      </c>
      <c r="FP441" s="60">
        <v>3</v>
      </c>
      <c r="FQ441" s="60">
        <v>2</v>
      </c>
      <c r="FR441" s="60">
        <v>2</v>
      </c>
      <c r="FS441" s="60">
        <v>2</v>
      </c>
      <c r="FT441" s="60" t="s">
        <v>14</v>
      </c>
      <c r="FU441" s="60">
        <v>3</v>
      </c>
      <c r="FV441" s="60" t="s">
        <v>14</v>
      </c>
      <c r="FW441" s="60">
        <v>1</v>
      </c>
      <c r="FX441" s="60">
        <v>1</v>
      </c>
      <c r="FY441" s="60">
        <v>1</v>
      </c>
      <c r="FZ441" s="60">
        <v>2</v>
      </c>
      <c r="GA441" s="60">
        <v>0</v>
      </c>
      <c r="GB441" s="60">
        <v>2</v>
      </c>
      <c r="GC441" s="60">
        <v>1</v>
      </c>
      <c r="GD441" s="60">
        <v>3</v>
      </c>
      <c r="GE441" s="60">
        <v>1</v>
      </c>
      <c r="GF441" s="60">
        <v>0</v>
      </c>
      <c r="GG441" s="60">
        <v>0</v>
      </c>
      <c r="GH441" s="60">
        <v>0</v>
      </c>
      <c r="GI441" s="67">
        <f t="shared" si="355"/>
        <v>45</v>
      </c>
      <c r="GJ441" s="67" t="s">
        <v>14</v>
      </c>
      <c r="GK441" s="67" t="s">
        <v>14</v>
      </c>
    </row>
    <row r="442" spans="1:193" ht="32.25" customHeight="1" x14ac:dyDescent="0.3">
      <c r="B442" s="3" t="s">
        <v>131</v>
      </c>
      <c r="C442" s="3" t="s">
        <v>14</v>
      </c>
      <c r="D442" s="39" t="s">
        <v>14</v>
      </c>
      <c r="E442" s="39" t="s">
        <v>14</v>
      </c>
      <c r="F442" s="39" t="s">
        <v>14</v>
      </c>
      <c r="G442" s="39" t="s">
        <v>14</v>
      </c>
      <c r="H442" s="39" t="s">
        <v>14</v>
      </c>
      <c r="I442" s="39" t="s">
        <v>14</v>
      </c>
      <c r="J442" s="39" t="s">
        <v>14</v>
      </c>
      <c r="K442" s="39" t="s">
        <v>14</v>
      </c>
      <c r="L442" s="39" t="s">
        <v>14</v>
      </c>
      <c r="M442" s="39" t="s">
        <v>14</v>
      </c>
      <c r="N442" s="39" t="s">
        <v>14</v>
      </c>
      <c r="O442" s="39" t="s">
        <v>14</v>
      </c>
      <c r="P442" s="39" t="s">
        <v>14</v>
      </c>
      <c r="Q442" s="11" t="s">
        <v>14</v>
      </c>
      <c r="R442" s="11" t="s">
        <v>14</v>
      </c>
      <c r="S442" s="39" t="s">
        <v>14</v>
      </c>
      <c r="T442" s="39" t="s">
        <v>14</v>
      </c>
      <c r="U442" s="39" t="s">
        <v>14</v>
      </c>
      <c r="V442" s="39" t="s">
        <v>14</v>
      </c>
      <c r="W442" s="39" t="s">
        <v>14</v>
      </c>
      <c r="X442" s="39" t="s">
        <v>14</v>
      </c>
      <c r="Y442" s="39" t="s">
        <v>14</v>
      </c>
      <c r="Z442" s="39" t="s">
        <v>14</v>
      </c>
      <c r="AA442" s="39" t="s">
        <v>14</v>
      </c>
      <c r="AB442" s="39" t="s">
        <v>14</v>
      </c>
      <c r="AC442" s="39" t="s">
        <v>14</v>
      </c>
      <c r="AD442" s="39" t="s">
        <v>14</v>
      </c>
      <c r="AE442" s="39" t="s">
        <v>14</v>
      </c>
      <c r="AF442" s="39" t="s">
        <v>14</v>
      </c>
      <c r="AG442" s="39" t="s">
        <v>14</v>
      </c>
      <c r="AH442" s="39" t="s">
        <v>14</v>
      </c>
      <c r="AI442" s="39" t="s">
        <v>14</v>
      </c>
      <c r="AJ442" s="39" t="s">
        <v>14</v>
      </c>
      <c r="AK442" s="11" t="s">
        <v>14</v>
      </c>
      <c r="AL442" s="11" t="s">
        <v>14</v>
      </c>
      <c r="AM442" s="11" t="s">
        <v>14</v>
      </c>
      <c r="AN442" s="11" t="s">
        <v>14</v>
      </c>
      <c r="AO442" s="39" t="s">
        <v>14</v>
      </c>
      <c r="AP442" s="39" t="s">
        <v>14</v>
      </c>
      <c r="AQ442" s="39" t="s">
        <v>14</v>
      </c>
      <c r="AR442" s="39" t="s">
        <v>14</v>
      </c>
      <c r="AS442" s="39" t="s">
        <v>14</v>
      </c>
      <c r="AT442" s="39" t="s">
        <v>14</v>
      </c>
      <c r="AU442" s="11" t="s">
        <v>14</v>
      </c>
      <c r="AV442" s="11" t="s">
        <v>14</v>
      </c>
      <c r="AW442" s="39" t="s">
        <v>14</v>
      </c>
      <c r="AX442" s="39" t="s">
        <v>14</v>
      </c>
      <c r="AY442" s="60" t="s">
        <v>14</v>
      </c>
      <c r="AZ442" s="39" t="s">
        <v>14</v>
      </c>
      <c r="BA442" s="39" t="s">
        <v>14</v>
      </c>
      <c r="BB442" s="60" t="s">
        <v>14</v>
      </c>
      <c r="BC442" s="60" t="s">
        <v>14</v>
      </c>
      <c r="BD442" s="60" t="s">
        <v>14</v>
      </c>
      <c r="BE442" s="60" t="s">
        <v>14</v>
      </c>
      <c r="BF442" s="60" t="s">
        <v>14</v>
      </c>
      <c r="BG442" s="60" t="s">
        <v>14</v>
      </c>
      <c r="BH442" s="60" t="s">
        <v>14</v>
      </c>
      <c r="BI442" s="39" t="s">
        <v>14</v>
      </c>
      <c r="BJ442" s="59" t="s">
        <v>14</v>
      </c>
      <c r="BK442" s="59" t="s">
        <v>14</v>
      </c>
      <c r="BL442" s="59" t="s">
        <v>14</v>
      </c>
      <c r="BM442" s="59" t="s">
        <v>14</v>
      </c>
      <c r="BN442" s="59" t="s">
        <v>14</v>
      </c>
      <c r="BO442" s="59" t="s">
        <v>14</v>
      </c>
      <c r="BP442" s="59" t="s">
        <v>14</v>
      </c>
      <c r="BQ442" s="59" t="s">
        <v>14</v>
      </c>
      <c r="BR442" s="59" t="s">
        <v>14</v>
      </c>
      <c r="BS442" s="59" t="s">
        <v>14</v>
      </c>
      <c r="BT442" s="59" t="s">
        <v>14</v>
      </c>
      <c r="BU442" s="59" t="s">
        <v>14</v>
      </c>
      <c r="BV442" s="59" t="s">
        <v>14</v>
      </c>
      <c r="BW442" s="59" t="s">
        <v>14</v>
      </c>
      <c r="BX442" s="59" t="s">
        <v>14</v>
      </c>
      <c r="BY442" s="59" t="s">
        <v>14</v>
      </c>
      <c r="BZ442" s="59" t="s">
        <v>14</v>
      </c>
      <c r="CA442" s="59" t="s">
        <v>14</v>
      </c>
      <c r="CB442" s="59" t="s">
        <v>14</v>
      </c>
      <c r="CC442" s="59" t="s">
        <v>14</v>
      </c>
      <c r="CD442" s="59" t="s">
        <v>14</v>
      </c>
      <c r="CE442" s="59" t="s">
        <v>14</v>
      </c>
      <c r="CF442" s="59" t="s">
        <v>14</v>
      </c>
      <c r="CG442" s="59" t="s">
        <v>14</v>
      </c>
      <c r="CH442" s="59" t="s">
        <v>14</v>
      </c>
      <c r="CI442" s="59" t="s">
        <v>14</v>
      </c>
      <c r="CJ442" s="59" t="s">
        <v>14</v>
      </c>
      <c r="CK442" s="59" t="s">
        <v>14</v>
      </c>
      <c r="CL442" s="59" t="s">
        <v>14</v>
      </c>
      <c r="CM442" s="59" t="s">
        <v>14</v>
      </c>
      <c r="CN442" s="59" t="s">
        <v>14</v>
      </c>
      <c r="CO442" s="59" t="s">
        <v>14</v>
      </c>
      <c r="CP442" s="59" t="s">
        <v>14</v>
      </c>
      <c r="CQ442" s="59" t="s">
        <v>14</v>
      </c>
      <c r="CR442" s="59" t="s">
        <v>14</v>
      </c>
      <c r="CS442" s="59" t="s">
        <v>14</v>
      </c>
      <c r="CT442" s="59" t="s">
        <v>14</v>
      </c>
      <c r="CU442" s="59" t="s">
        <v>14</v>
      </c>
      <c r="CV442" s="59" t="s">
        <v>14</v>
      </c>
      <c r="CW442" s="59" t="s">
        <v>14</v>
      </c>
      <c r="CX442" s="59" t="s">
        <v>14</v>
      </c>
      <c r="CY442" s="59" t="s">
        <v>14</v>
      </c>
      <c r="CZ442" s="59" t="s">
        <v>14</v>
      </c>
      <c r="DA442" s="59" t="s">
        <v>14</v>
      </c>
      <c r="DB442" s="59" t="s">
        <v>14</v>
      </c>
      <c r="DC442" s="59" t="s">
        <v>14</v>
      </c>
      <c r="DD442" s="59" t="s">
        <v>14</v>
      </c>
      <c r="DE442" s="59" t="s">
        <v>14</v>
      </c>
      <c r="DF442" s="59" t="s">
        <v>14</v>
      </c>
      <c r="DG442" s="59" t="s">
        <v>14</v>
      </c>
      <c r="DH442" s="59" t="s">
        <v>14</v>
      </c>
      <c r="DI442" s="59" t="s">
        <v>14</v>
      </c>
      <c r="DJ442" s="59" t="s">
        <v>14</v>
      </c>
      <c r="DK442" s="59" t="s">
        <v>14</v>
      </c>
      <c r="DL442" s="59" t="s">
        <v>14</v>
      </c>
      <c r="DM442" s="59" t="s">
        <v>14</v>
      </c>
      <c r="DN442" s="59" t="s">
        <v>14</v>
      </c>
      <c r="DO442" s="59" t="s">
        <v>14</v>
      </c>
      <c r="DP442" s="59" t="s">
        <v>14</v>
      </c>
      <c r="DQ442" s="59" t="s">
        <v>14</v>
      </c>
      <c r="DR442" s="59" t="s">
        <v>14</v>
      </c>
      <c r="DS442" s="59" t="s">
        <v>14</v>
      </c>
      <c r="DT442" s="59" t="s">
        <v>14</v>
      </c>
      <c r="DU442" s="59" t="s">
        <v>14</v>
      </c>
      <c r="DV442" s="59" t="s">
        <v>14</v>
      </c>
      <c r="DW442" s="59" t="s">
        <v>14</v>
      </c>
      <c r="DX442" s="59" t="s">
        <v>14</v>
      </c>
      <c r="DY442" s="59" t="s">
        <v>14</v>
      </c>
      <c r="DZ442" s="59" t="s">
        <v>14</v>
      </c>
      <c r="EA442" s="59" t="s">
        <v>14</v>
      </c>
      <c r="EB442" s="59" t="s">
        <v>14</v>
      </c>
      <c r="EC442" s="59" t="s">
        <v>14</v>
      </c>
      <c r="ED442" s="59" t="s">
        <v>14</v>
      </c>
      <c r="EE442" s="59" t="s">
        <v>14</v>
      </c>
      <c r="EF442" s="59" t="s">
        <v>14</v>
      </c>
      <c r="EG442" s="59" t="s">
        <v>14</v>
      </c>
      <c r="EH442" s="59" t="s">
        <v>14</v>
      </c>
      <c r="EI442" s="59" t="s">
        <v>14</v>
      </c>
      <c r="EJ442" s="59" t="s">
        <v>14</v>
      </c>
      <c r="EK442" s="59" t="s">
        <v>14</v>
      </c>
      <c r="EL442" s="59" t="s">
        <v>14</v>
      </c>
      <c r="EM442" s="59" t="s">
        <v>14</v>
      </c>
      <c r="EN442" s="59" t="s">
        <v>14</v>
      </c>
      <c r="EO442" s="59" t="s">
        <v>14</v>
      </c>
      <c r="EP442" s="59" t="s">
        <v>14</v>
      </c>
      <c r="EQ442" s="59" t="s">
        <v>14</v>
      </c>
      <c r="ER442" s="59" t="s">
        <v>14</v>
      </c>
      <c r="ES442" s="59" t="s">
        <v>14</v>
      </c>
      <c r="ET442" s="59" t="s">
        <v>14</v>
      </c>
      <c r="EU442" s="59" t="s">
        <v>14</v>
      </c>
      <c r="EV442" s="59" t="s">
        <v>14</v>
      </c>
      <c r="EW442" s="59" t="s">
        <v>14</v>
      </c>
      <c r="EX442" s="59" t="s">
        <v>14</v>
      </c>
      <c r="EY442" s="59" t="s">
        <v>14</v>
      </c>
      <c r="EZ442" s="59" t="s">
        <v>14</v>
      </c>
      <c r="FA442" s="59" t="s">
        <v>14</v>
      </c>
      <c r="FB442" s="59" t="s">
        <v>14</v>
      </c>
      <c r="FC442" s="59" t="s">
        <v>14</v>
      </c>
      <c r="FD442" s="59" t="s">
        <v>14</v>
      </c>
      <c r="FE442" s="59" t="s">
        <v>14</v>
      </c>
      <c r="FF442" s="59">
        <v>0</v>
      </c>
      <c r="FG442" s="59" t="s">
        <v>14</v>
      </c>
      <c r="FH442" s="59" t="s">
        <v>14</v>
      </c>
      <c r="FI442" s="59" t="s">
        <v>14</v>
      </c>
      <c r="FJ442" s="60">
        <v>0</v>
      </c>
      <c r="FK442" s="60">
        <v>0</v>
      </c>
      <c r="FL442" s="60" t="s">
        <v>14</v>
      </c>
      <c r="FM442" s="60" t="s">
        <v>14</v>
      </c>
      <c r="FN442" s="60" t="s">
        <v>14</v>
      </c>
      <c r="FO442" s="60">
        <v>1</v>
      </c>
      <c r="FP442" s="60" t="s">
        <v>14</v>
      </c>
      <c r="FQ442" s="60">
        <v>1</v>
      </c>
      <c r="FR442" s="60">
        <v>1</v>
      </c>
      <c r="FS442" s="60">
        <v>2</v>
      </c>
      <c r="FT442" s="60">
        <v>0</v>
      </c>
      <c r="FU442" s="60">
        <v>0</v>
      </c>
      <c r="FV442" s="60">
        <v>2</v>
      </c>
      <c r="FW442" s="60" t="s">
        <v>14</v>
      </c>
      <c r="FX442" s="60">
        <v>0</v>
      </c>
      <c r="FY442" s="60">
        <v>0</v>
      </c>
      <c r="FZ442" s="60">
        <v>0</v>
      </c>
      <c r="GA442" s="60" t="s">
        <v>14</v>
      </c>
      <c r="GB442" s="60">
        <v>1</v>
      </c>
      <c r="GC442" s="60">
        <v>0</v>
      </c>
      <c r="GD442" s="60" t="s">
        <v>14</v>
      </c>
      <c r="GE442" s="60">
        <v>2</v>
      </c>
      <c r="GF442" s="60" t="s">
        <v>14</v>
      </c>
      <c r="GG442" s="60">
        <v>1</v>
      </c>
      <c r="GH442" s="60">
        <v>1</v>
      </c>
      <c r="GI442" s="67">
        <f t="shared" si="355"/>
        <v>12</v>
      </c>
      <c r="GJ442" s="67" t="s">
        <v>14</v>
      </c>
      <c r="GK442" s="67" t="s">
        <v>14</v>
      </c>
    </row>
    <row r="443" spans="1:193" ht="32.25" customHeight="1" x14ac:dyDescent="0.3">
      <c r="B443" s="3" t="s">
        <v>123</v>
      </c>
      <c r="C443" s="3"/>
      <c r="D443" s="59" t="s">
        <v>14</v>
      </c>
      <c r="E443" s="59" t="s">
        <v>14</v>
      </c>
      <c r="F443" s="59" t="s">
        <v>14</v>
      </c>
      <c r="G443" s="59" t="s">
        <v>14</v>
      </c>
      <c r="H443" s="59" t="s">
        <v>14</v>
      </c>
      <c r="I443" s="59" t="s">
        <v>14</v>
      </c>
      <c r="J443" s="59" t="s">
        <v>14</v>
      </c>
      <c r="K443" s="59" t="s">
        <v>14</v>
      </c>
      <c r="L443" s="59" t="s">
        <v>14</v>
      </c>
      <c r="M443" s="59" t="s">
        <v>14</v>
      </c>
      <c r="N443" s="59" t="s">
        <v>14</v>
      </c>
      <c r="O443" s="59" t="s">
        <v>14</v>
      </c>
      <c r="P443" s="59" t="s">
        <v>14</v>
      </c>
      <c r="Q443" s="59" t="s">
        <v>14</v>
      </c>
      <c r="R443" s="59" t="s">
        <v>14</v>
      </c>
      <c r="S443" s="59" t="s">
        <v>14</v>
      </c>
      <c r="T443" s="59" t="s">
        <v>14</v>
      </c>
      <c r="U443" s="59" t="s">
        <v>14</v>
      </c>
      <c r="V443" s="59" t="s">
        <v>14</v>
      </c>
      <c r="W443" s="59" t="s">
        <v>14</v>
      </c>
      <c r="X443" s="59" t="s">
        <v>14</v>
      </c>
      <c r="Y443" s="59" t="s">
        <v>14</v>
      </c>
      <c r="Z443" s="59" t="s">
        <v>14</v>
      </c>
      <c r="AA443" s="59" t="s">
        <v>14</v>
      </c>
      <c r="AB443" s="59" t="s">
        <v>14</v>
      </c>
      <c r="AC443" s="59" t="s">
        <v>14</v>
      </c>
      <c r="AD443" s="59" t="s">
        <v>14</v>
      </c>
      <c r="AE443" s="59" t="s">
        <v>14</v>
      </c>
      <c r="AF443" s="59" t="s">
        <v>14</v>
      </c>
      <c r="AG443" s="59" t="s">
        <v>14</v>
      </c>
      <c r="AH443" s="59" t="s">
        <v>14</v>
      </c>
      <c r="AI443" s="59" t="s">
        <v>14</v>
      </c>
      <c r="AJ443" s="59" t="s">
        <v>14</v>
      </c>
      <c r="AK443" s="59" t="s">
        <v>14</v>
      </c>
      <c r="AL443" s="59" t="s">
        <v>14</v>
      </c>
      <c r="AM443" s="59" t="s">
        <v>14</v>
      </c>
      <c r="AN443" s="59" t="s">
        <v>14</v>
      </c>
      <c r="AO443" s="59" t="s">
        <v>14</v>
      </c>
      <c r="AP443" s="59" t="s">
        <v>14</v>
      </c>
      <c r="AQ443" s="59" t="s">
        <v>14</v>
      </c>
      <c r="AR443" s="59" t="s">
        <v>14</v>
      </c>
      <c r="AS443" s="59" t="s">
        <v>14</v>
      </c>
      <c r="AT443" s="59" t="s">
        <v>14</v>
      </c>
      <c r="AU443" s="59" t="s">
        <v>14</v>
      </c>
      <c r="AV443" s="59" t="s">
        <v>14</v>
      </c>
      <c r="AW443" s="59" t="s">
        <v>14</v>
      </c>
      <c r="AX443" s="59" t="s">
        <v>14</v>
      </c>
      <c r="AY443" s="59" t="s">
        <v>14</v>
      </c>
      <c r="AZ443" s="59" t="s">
        <v>14</v>
      </c>
      <c r="BA443" s="59" t="s">
        <v>14</v>
      </c>
      <c r="BB443" s="59" t="s">
        <v>14</v>
      </c>
      <c r="BC443" s="59" t="s">
        <v>14</v>
      </c>
      <c r="BD443" s="59" t="s">
        <v>14</v>
      </c>
      <c r="BE443" s="59" t="s">
        <v>14</v>
      </c>
      <c r="BF443" s="59" t="s">
        <v>14</v>
      </c>
      <c r="BG443" s="59" t="s">
        <v>14</v>
      </c>
      <c r="BH443" s="59" t="s">
        <v>14</v>
      </c>
      <c r="BI443" s="59" t="s">
        <v>14</v>
      </c>
      <c r="BJ443" s="59" t="s">
        <v>14</v>
      </c>
      <c r="BK443" s="59" t="s">
        <v>14</v>
      </c>
      <c r="BL443" s="59" t="s">
        <v>14</v>
      </c>
      <c r="BM443" s="59" t="s">
        <v>14</v>
      </c>
      <c r="BN443" s="59" t="s">
        <v>14</v>
      </c>
      <c r="BO443" s="59" t="s">
        <v>14</v>
      </c>
      <c r="BP443" s="59" t="s">
        <v>14</v>
      </c>
      <c r="BQ443" s="59" t="s">
        <v>14</v>
      </c>
      <c r="BR443" s="59" t="s">
        <v>14</v>
      </c>
      <c r="BS443" s="59" t="s">
        <v>14</v>
      </c>
      <c r="BT443" s="59" t="s">
        <v>14</v>
      </c>
      <c r="BU443" s="59" t="s">
        <v>14</v>
      </c>
      <c r="BV443" s="59" t="s">
        <v>14</v>
      </c>
      <c r="BW443" s="59" t="s">
        <v>14</v>
      </c>
      <c r="BX443" s="59" t="s">
        <v>14</v>
      </c>
      <c r="BY443" s="59" t="s">
        <v>14</v>
      </c>
      <c r="BZ443" s="59" t="s">
        <v>14</v>
      </c>
      <c r="CA443" s="59" t="s">
        <v>14</v>
      </c>
      <c r="CB443" s="59" t="s">
        <v>14</v>
      </c>
      <c r="CC443" s="59" t="s">
        <v>14</v>
      </c>
      <c r="CD443" s="59" t="s">
        <v>14</v>
      </c>
      <c r="CE443" s="59" t="s">
        <v>14</v>
      </c>
      <c r="CF443" s="59" t="s">
        <v>14</v>
      </c>
      <c r="CG443" s="59" t="s">
        <v>14</v>
      </c>
      <c r="CH443" s="59" t="s">
        <v>14</v>
      </c>
      <c r="CI443" s="59" t="s">
        <v>14</v>
      </c>
      <c r="CJ443" s="59" t="s">
        <v>14</v>
      </c>
      <c r="CK443" s="59" t="s">
        <v>14</v>
      </c>
      <c r="CL443" s="59" t="s">
        <v>14</v>
      </c>
      <c r="CM443" s="59" t="s">
        <v>14</v>
      </c>
      <c r="CN443" s="59" t="s">
        <v>14</v>
      </c>
      <c r="CO443" s="59" t="s">
        <v>14</v>
      </c>
      <c r="CP443" s="59" t="s">
        <v>14</v>
      </c>
      <c r="CQ443" s="59" t="s">
        <v>14</v>
      </c>
      <c r="CR443" s="59" t="s">
        <v>14</v>
      </c>
      <c r="CS443" s="59" t="s">
        <v>14</v>
      </c>
      <c r="CT443" s="59" t="s">
        <v>14</v>
      </c>
      <c r="CU443" s="59" t="s">
        <v>14</v>
      </c>
      <c r="CV443" s="59" t="s">
        <v>14</v>
      </c>
      <c r="CW443" s="59" t="s">
        <v>14</v>
      </c>
      <c r="CX443" s="59" t="s">
        <v>14</v>
      </c>
      <c r="CY443" s="59" t="s">
        <v>14</v>
      </c>
      <c r="CZ443" s="59" t="s">
        <v>14</v>
      </c>
      <c r="DA443" s="59" t="s">
        <v>14</v>
      </c>
      <c r="DB443" s="59" t="s">
        <v>14</v>
      </c>
      <c r="DC443" s="59" t="s">
        <v>14</v>
      </c>
      <c r="DD443" s="59" t="s">
        <v>14</v>
      </c>
      <c r="DE443" s="59" t="s">
        <v>14</v>
      </c>
      <c r="DF443" s="59" t="s">
        <v>14</v>
      </c>
      <c r="DG443" s="59" t="s">
        <v>14</v>
      </c>
      <c r="DH443" s="59" t="s">
        <v>14</v>
      </c>
      <c r="DI443" s="59" t="s">
        <v>14</v>
      </c>
      <c r="DJ443" s="59" t="s">
        <v>14</v>
      </c>
      <c r="DK443" s="59" t="s">
        <v>14</v>
      </c>
      <c r="DL443" s="59" t="s">
        <v>14</v>
      </c>
      <c r="DM443" s="59" t="s">
        <v>14</v>
      </c>
      <c r="DN443" s="59" t="s">
        <v>14</v>
      </c>
      <c r="DO443" s="59" t="s">
        <v>14</v>
      </c>
      <c r="DP443" s="59" t="s">
        <v>14</v>
      </c>
      <c r="DQ443" s="59" t="s">
        <v>14</v>
      </c>
      <c r="DR443" s="59" t="s">
        <v>14</v>
      </c>
      <c r="DS443" s="59" t="s">
        <v>14</v>
      </c>
      <c r="DT443" s="59" t="s">
        <v>14</v>
      </c>
      <c r="DU443" s="59" t="s">
        <v>14</v>
      </c>
      <c r="DV443" s="59" t="s">
        <v>14</v>
      </c>
      <c r="DW443" s="59" t="s">
        <v>14</v>
      </c>
      <c r="DX443" s="59" t="s">
        <v>14</v>
      </c>
      <c r="DY443" s="59" t="s">
        <v>14</v>
      </c>
      <c r="DZ443" s="59" t="s">
        <v>14</v>
      </c>
      <c r="EA443" s="59" t="s">
        <v>14</v>
      </c>
      <c r="EB443" s="59" t="s">
        <v>14</v>
      </c>
      <c r="EC443" s="59" t="s">
        <v>14</v>
      </c>
      <c r="ED443" s="59" t="s">
        <v>14</v>
      </c>
      <c r="EE443" s="59" t="s">
        <v>14</v>
      </c>
      <c r="EF443" s="59" t="s">
        <v>14</v>
      </c>
      <c r="EG443" s="59" t="s">
        <v>14</v>
      </c>
      <c r="EH443" s="59" t="s">
        <v>14</v>
      </c>
      <c r="EI443" s="59" t="s">
        <v>14</v>
      </c>
      <c r="EJ443" s="59" t="s">
        <v>14</v>
      </c>
      <c r="EK443" s="59" t="s">
        <v>14</v>
      </c>
      <c r="EL443" s="59" t="s">
        <v>14</v>
      </c>
      <c r="EM443" s="59" t="s">
        <v>14</v>
      </c>
      <c r="EN443" s="59" t="s">
        <v>14</v>
      </c>
      <c r="EO443" s="59" t="s">
        <v>14</v>
      </c>
      <c r="EP443" s="59" t="s">
        <v>14</v>
      </c>
      <c r="EQ443" s="59" t="s">
        <v>14</v>
      </c>
      <c r="ER443" s="59" t="s">
        <v>14</v>
      </c>
      <c r="ES443" s="59" t="s">
        <v>14</v>
      </c>
      <c r="ET443" s="59" t="s">
        <v>14</v>
      </c>
      <c r="EU443" s="59" t="s">
        <v>14</v>
      </c>
      <c r="EV443" s="59" t="s">
        <v>14</v>
      </c>
      <c r="EW443" s="59" t="s">
        <v>14</v>
      </c>
      <c r="EX443" s="59" t="s">
        <v>14</v>
      </c>
      <c r="EY443" s="59" t="s">
        <v>14</v>
      </c>
      <c r="EZ443" s="59" t="s">
        <v>14</v>
      </c>
      <c r="FA443" s="59" t="s">
        <v>14</v>
      </c>
      <c r="FB443" s="59" t="s">
        <v>14</v>
      </c>
      <c r="FC443" s="59" t="s">
        <v>14</v>
      </c>
      <c r="FD443" s="59" t="s">
        <v>14</v>
      </c>
      <c r="FE443" s="59" t="s">
        <v>14</v>
      </c>
      <c r="FF443" s="59" t="s">
        <v>14</v>
      </c>
      <c r="FG443" s="59" t="s">
        <v>14</v>
      </c>
      <c r="FH443" s="59" t="s">
        <v>14</v>
      </c>
      <c r="FI443" s="59" t="s">
        <v>14</v>
      </c>
      <c r="FJ443" s="60" t="s">
        <v>14</v>
      </c>
      <c r="FK443" s="60" t="s">
        <v>14</v>
      </c>
      <c r="FL443" s="60" t="s">
        <v>14</v>
      </c>
      <c r="FM443" s="60" t="s">
        <v>14</v>
      </c>
      <c r="FN443" s="60" t="s">
        <v>14</v>
      </c>
      <c r="FO443" s="60" t="s">
        <v>14</v>
      </c>
      <c r="FP443" s="60" t="s">
        <v>14</v>
      </c>
      <c r="FQ443" s="60" t="s">
        <v>14</v>
      </c>
      <c r="FR443" s="60" t="s">
        <v>14</v>
      </c>
      <c r="FS443" s="60" t="s">
        <v>14</v>
      </c>
      <c r="FT443" s="60" t="s">
        <v>14</v>
      </c>
      <c r="FU443" s="60" t="s">
        <v>14</v>
      </c>
      <c r="FV443" s="60" t="s">
        <v>14</v>
      </c>
      <c r="FW443" s="60" t="s">
        <v>14</v>
      </c>
      <c r="FX443" s="60" t="s">
        <v>14</v>
      </c>
      <c r="FY443" s="60" t="s">
        <v>14</v>
      </c>
      <c r="FZ443" s="60" t="s">
        <v>14</v>
      </c>
      <c r="GA443" s="60" t="s">
        <v>14</v>
      </c>
      <c r="GB443" s="60" t="s">
        <v>14</v>
      </c>
      <c r="GC443" s="60" t="s">
        <v>14</v>
      </c>
      <c r="GD443" s="60" t="s">
        <v>14</v>
      </c>
      <c r="GE443" s="60" t="s">
        <v>14</v>
      </c>
      <c r="GF443" s="60" t="s">
        <v>14</v>
      </c>
      <c r="GG443" s="60" t="s">
        <v>14</v>
      </c>
      <c r="GH443" s="60" t="s">
        <v>14</v>
      </c>
      <c r="GI443" s="67">
        <f t="shared" si="355"/>
        <v>0</v>
      </c>
      <c r="GJ443" s="67" t="s">
        <v>14</v>
      </c>
      <c r="GK443" s="67" t="s">
        <v>14</v>
      </c>
    </row>
    <row r="444" spans="1:193" ht="32.25" customHeight="1" x14ac:dyDescent="0.3">
      <c r="B444" s="3" t="s">
        <v>121</v>
      </c>
      <c r="C444" s="3" t="s">
        <v>14</v>
      </c>
      <c r="D444" s="59" t="s">
        <v>14</v>
      </c>
      <c r="E444" s="59" t="s">
        <v>14</v>
      </c>
      <c r="F444" s="59" t="s">
        <v>14</v>
      </c>
      <c r="G444" s="59" t="s">
        <v>14</v>
      </c>
      <c r="H444" s="59" t="s">
        <v>14</v>
      </c>
      <c r="I444" s="59" t="s">
        <v>14</v>
      </c>
      <c r="J444" s="59" t="s">
        <v>14</v>
      </c>
      <c r="K444" s="59" t="s">
        <v>14</v>
      </c>
      <c r="L444" s="59" t="s">
        <v>14</v>
      </c>
      <c r="M444" s="59" t="s">
        <v>14</v>
      </c>
      <c r="N444" s="59" t="s">
        <v>14</v>
      </c>
      <c r="O444" s="59" t="s">
        <v>14</v>
      </c>
      <c r="P444" s="59" t="s">
        <v>14</v>
      </c>
      <c r="Q444" s="59" t="s">
        <v>14</v>
      </c>
      <c r="R444" s="59" t="s">
        <v>14</v>
      </c>
      <c r="S444" s="59" t="s">
        <v>14</v>
      </c>
      <c r="T444" s="59" t="s">
        <v>14</v>
      </c>
      <c r="U444" s="59" t="s">
        <v>14</v>
      </c>
      <c r="V444" s="59" t="s">
        <v>14</v>
      </c>
      <c r="W444" s="59" t="s">
        <v>14</v>
      </c>
      <c r="X444" s="59" t="s">
        <v>14</v>
      </c>
      <c r="Y444" s="59" t="s">
        <v>14</v>
      </c>
      <c r="Z444" s="59" t="s">
        <v>14</v>
      </c>
      <c r="AA444" s="59" t="s">
        <v>14</v>
      </c>
      <c r="AB444" s="59" t="s">
        <v>14</v>
      </c>
      <c r="AC444" s="59" t="s">
        <v>14</v>
      </c>
      <c r="AD444" s="59" t="s">
        <v>14</v>
      </c>
      <c r="AE444" s="59" t="s">
        <v>14</v>
      </c>
      <c r="AF444" s="59" t="s">
        <v>14</v>
      </c>
      <c r="AG444" s="59" t="s">
        <v>14</v>
      </c>
      <c r="AH444" s="59" t="s">
        <v>14</v>
      </c>
      <c r="AI444" s="59" t="s">
        <v>14</v>
      </c>
      <c r="AJ444" s="59" t="s">
        <v>14</v>
      </c>
      <c r="AK444" s="59" t="s">
        <v>14</v>
      </c>
      <c r="AL444" s="59" t="s">
        <v>14</v>
      </c>
      <c r="AM444" s="59" t="s">
        <v>14</v>
      </c>
      <c r="AN444" s="59" t="s">
        <v>14</v>
      </c>
      <c r="AO444" s="59" t="s">
        <v>14</v>
      </c>
      <c r="AP444" s="59" t="s">
        <v>14</v>
      </c>
      <c r="AQ444" s="59" t="s">
        <v>14</v>
      </c>
      <c r="AR444" s="59" t="s">
        <v>14</v>
      </c>
      <c r="AS444" s="59" t="s">
        <v>14</v>
      </c>
      <c r="AT444" s="59" t="s">
        <v>14</v>
      </c>
      <c r="AU444" s="59" t="s">
        <v>14</v>
      </c>
      <c r="AV444" s="59" t="s">
        <v>14</v>
      </c>
      <c r="AW444" s="59" t="s">
        <v>14</v>
      </c>
      <c r="AX444" s="59" t="s">
        <v>14</v>
      </c>
      <c r="AY444" s="59" t="s">
        <v>14</v>
      </c>
      <c r="AZ444" s="59" t="s">
        <v>14</v>
      </c>
      <c r="BA444" s="59" t="s">
        <v>14</v>
      </c>
      <c r="BB444" s="59" t="s">
        <v>14</v>
      </c>
      <c r="BC444" s="59" t="s">
        <v>14</v>
      </c>
      <c r="BD444" s="59" t="s">
        <v>14</v>
      </c>
      <c r="BE444" s="59" t="s">
        <v>14</v>
      </c>
      <c r="BF444" s="59" t="s">
        <v>14</v>
      </c>
      <c r="BG444" s="59" t="s">
        <v>14</v>
      </c>
      <c r="BH444" s="59" t="s">
        <v>14</v>
      </c>
      <c r="BI444" s="59" t="s">
        <v>14</v>
      </c>
      <c r="BJ444" s="59" t="s">
        <v>14</v>
      </c>
      <c r="BK444" s="59" t="s">
        <v>14</v>
      </c>
      <c r="BL444" s="59" t="s">
        <v>14</v>
      </c>
      <c r="BM444" s="59" t="s">
        <v>14</v>
      </c>
      <c r="BN444" s="59" t="s">
        <v>14</v>
      </c>
      <c r="BO444" s="59" t="s">
        <v>14</v>
      </c>
      <c r="BP444" s="59" t="s">
        <v>14</v>
      </c>
      <c r="BQ444" s="59" t="s">
        <v>14</v>
      </c>
      <c r="BR444" s="59" t="s">
        <v>14</v>
      </c>
      <c r="BS444" s="59" t="s">
        <v>14</v>
      </c>
      <c r="BT444" s="59" t="s">
        <v>14</v>
      </c>
      <c r="BU444" s="59" t="s">
        <v>14</v>
      </c>
      <c r="BV444" s="59" t="s">
        <v>14</v>
      </c>
      <c r="BW444" s="59" t="s">
        <v>14</v>
      </c>
      <c r="BX444" s="59" t="s">
        <v>14</v>
      </c>
      <c r="BY444" s="59" t="s">
        <v>14</v>
      </c>
      <c r="BZ444" s="59" t="s">
        <v>14</v>
      </c>
      <c r="CA444" s="59" t="s">
        <v>14</v>
      </c>
      <c r="CB444" s="59" t="s">
        <v>14</v>
      </c>
      <c r="CC444" s="59" t="s">
        <v>14</v>
      </c>
      <c r="CD444" s="59" t="s">
        <v>14</v>
      </c>
      <c r="CE444" s="59" t="s">
        <v>14</v>
      </c>
      <c r="CF444" s="59" t="s">
        <v>14</v>
      </c>
      <c r="CG444" s="59" t="s">
        <v>14</v>
      </c>
      <c r="CH444" s="59" t="s">
        <v>14</v>
      </c>
      <c r="CI444" s="59" t="s">
        <v>14</v>
      </c>
      <c r="CJ444" s="59" t="s">
        <v>14</v>
      </c>
      <c r="CK444" s="59" t="s">
        <v>14</v>
      </c>
      <c r="CL444" s="59" t="s">
        <v>14</v>
      </c>
      <c r="CM444" s="59" t="s">
        <v>14</v>
      </c>
      <c r="CN444" s="59" t="s">
        <v>14</v>
      </c>
      <c r="CO444" s="59" t="s">
        <v>14</v>
      </c>
      <c r="CP444" s="59" t="s">
        <v>14</v>
      </c>
      <c r="CQ444" s="59" t="s">
        <v>14</v>
      </c>
      <c r="CR444" s="59" t="s">
        <v>14</v>
      </c>
      <c r="CS444" s="59" t="s">
        <v>14</v>
      </c>
      <c r="CT444" s="59" t="s">
        <v>14</v>
      </c>
      <c r="CU444" s="59" t="s">
        <v>14</v>
      </c>
      <c r="CV444" s="59" t="s">
        <v>14</v>
      </c>
      <c r="CW444" s="59" t="s">
        <v>14</v>
      </c>
      <c r="CX444" s="59" t="s">
        <v>14</v>
      </c>
      <c r="CY444" s="59" t="s">
        <v>14</v>
      </c>
      <c r="CZ444" s="59" t="s">
        <v>14</v>
      </c>
      <c r="DA444" s="59" t="s">
        <v>14</v>
      </c>
      <c r="DB444" s="59" t="s">
        <v>14</v>
      </c>
      <c r="DC444" s="59" t="s">
        <v>14</v>
      </c>
      <c r="DD444" s="59" t="s">
        <v>14</v>
      </c>
      <c r="DE444" s="59" t="s">
        <v>14</v>
      </c>
      <c r="DF444" s="59" t="s">
        <v>14</v>
      </c>
      <c r="DG444" s="59" t="s">
        <v>14</v>
      </c>
      <c r="DH444" s="59" t="s">
        <v>14</v>
      </c>
      <c r="DI444" s="59" t="s">
        <v>14</v>
      </c>
      <c r="DJ444" s="59" t="s">
        <v>14</v>
      </c>
      <c r="DK444" s="59" t="s">
        <v>14</v>
      </c>
      <c r="DL444" s="59" t="s">
        <v>14</v>
      </c>
      <c r="DM444" s="59" t="s">
        <v>14</v>
      </c>
      <c r="DN444" s="59" t="s">
        <v>14</v>
      </c>
      <c r="DO444" s="59" t="s">
        <v>14</v>
      </c>
      <c r="DP444" s="59" t="s">
        <v>14</v>
      </c>
      <c r="DQ444" s="59" t="s">
        <v>14</v>
      </c>
      <c r="DR444" s="59" t="s">
        <v>14</v>
      </c>
      <c r="DS444" s="59" t="s">
        <v>14</v>
      </c>
      <c r="DT444" s="59" t="s">
        <v>14</v>
      </c>
      <c r="DU444" s="59" t="s">
        <v>14</v>
      </c>
      <c r="DV444" s="59" t="s">
        <v>14</v>
      </c>
      <c r="DW444" s="59" t="s">
        <v>14</v>
      </c>
      <c r="DX444" s="59" t="s">
        <v>14</v>
      </c>
      <c r="DY444" s="59" t="s">
        <v>14</v>
      </c>
      <c r="DZ444" s="59" t="s">
        <v>14</v>
      </c>
      <c r="EA444" s="59" t="s">
        <v>14</v>
      </c>
      <c r="EB444" s="59" t="s">
        <v>14</v>
      </c>
      <c r="EC444" s="59" t="s">
        <v>14</v>
      </c>
      <c r="ED444" s="59" t="s">
        <v>14</v>
      </c>
      <c r="EE444" s="59" t="s">
        <v>14</v>
      </c>
      <c r="EF444" s="59" t="s">
        <v>14</v>
      </c>
      <c r="EG444" s="59" t="s">
        <v>14</v>
      </c>
      <c r="EH444" s="59" t="s">
        <v>14</v>
      </c>
      <c r="EI444" s="59" t="s">
        <v>14</v>
      </c>
      <c r="EJ444" s="59" t="s">
        <v>14</v>
      </c>
      <c r="EK444" s="59" t="s">
        <v>14</v>
      </c>
      <c r="EL444" s="59" t="s">
        <v>14</v>
      </c>
      <c r="EM444" s="59" t="s">
        <v>14</v>
      </c>
      <c r="EN444" s="59" t="s">
        <v>14</v>
      </c>
      <c r="EO444" s="59" t="s">
        <v>14</v>
      </c>
      <c r="EP444" s="59" t="s">
        <v>14</v>
      </c>
      <c r="EQ444" s="59" t="s">
        <v>14</v>
      </c>
      <c r="ER444" s="59" t="s">
        <v>14</v>
      </c>
      <c r="ES444" s="59" t="s">
        <v>14</v>
      </c>
      <c r="ET444" s="59" t="s">
        <v>14</v>
      </c>
      <c r="EU444" s="59" t="s">
        <v>14</v>
      </c>
      <c r="EV444" s="59" t="s">
        <v>14</v>
      </c>
      <c r="EW444" s="59" t="s">
        <v>14</v>
      </c>
      <c r="EX444" s="59" t="s">
        <v>14</v>
      </c>
      <c r="EY444" s="59" t="s">
        <v>14</v>
      </c>
      <c r="EZ444" s="59" t="s">
        <v>14</v>
      </c>
      <c r="FA444" s="59" t="s">
        <v>14</v>
      </c>
      <c r="FB444" s="59" t="s">
        <v>14</v>
      </c>
      <c r="FC444" s="59" t="s">
        <v>14</v>
      </c>
      <c r="FD444" s="59" t="s">
        <v>14</v>
      </c>
      <c r="FE444" s="59" t="s">
        <v>14</v>
      </c>
      <c r="FF444" s="59" t="s">
        <v>14</v>
      </c>
      <c r="FG444" s="59" t="s">
        <v>14</v>
      </c>
      <c r="FH444" s="59" t="s">
        <v>14</v>
      </c>
      <c r="FI444" s="59" t="s">
        <v>14</v>
      </c>
      <c r="FJ444" s="60" t="s">
        <v>14</v>
      </c>
      <c r="FK444" s="60" t="s">
        <v>14</v>
      </c>
      <c r="FL444" s="60" t="s">
        <v>14</v>
      </c>
      <c r="FM444" s="60" t="s">
        <v>14</v>
      </c>
      <c r="FN444" s="60" t="s">
        <v>14</v>
      </c>
      <c r="FO444" s="60" t="s">
        <v>14</v>
      </c>
      <c r="FP444" s="60" t="s">
        <v>14</v>
      </c>
      <c r="FQ444" s="60" t="s">
        <v>14</v>
      </c>
      <c r="FR444" s="60" t="s">
        <v>14</v>
      </c>
      <c r="FS444" s="60" t="s">
        <v>14</v>
      </c>
      <c r="FT444" s="60" t="s">
        <v>14</v>
      </c>
      <c r="FU444" s="60" t="s">
        <v>14</v>
      </c>
      <c r="FV444" s="60" t="s">
        <v>14</v>
      </c>
      <c r="FW444" s="60" t="s">
        <v>14</v>
      </c>
      <c r="FX444" s="60" t="s">
        <v>14</v>
      </c>
      <c r="FY444" s="60" t="s">
        <v>14</v>
      </c>
      <c r="FZ444" s="60" t="s">
        <v>14</v>
      </c>
      <c r="GA444" s="60" t="s">
        <v>14</v>
      </c>
      <c r="GB444" s="60" t="s">
        <v>14</v>
      </c>
      <c r="GC444" s="60" t="s">
        <v>14</v>
      </c>
      <c r="GD444" s="60" t="s">
        <v>14</v>
      </c>
      <c r="GE444" s="60" t="s">
        <v>14</v>
      </c>
      <c r="GF444" s="60" t="s">
        <v>14</v>
      </c>
      <c r="GG444" s="60" t="s">
        <v>14</v>
      </c>
      <c r="GH444" s="60" t="s">
        <v>14</v>
      </c>
      <c r="GI444" s="67">
        <f t="shared" si="355"/>
        <v>0</v>
      </c>
      <c r="GJ444" s="67" t="s">
        <v>14</v>
      </c>
      <c r="GK444" s="67" t="s">
        <v>14</v>
      </c>
    </row>
    <row r="445" spans="1:193" ht="32.25" customHeight="1" x14ac:dyDescent="0.3">
      <c r="B445" s="3" t="s">
        <v>36</v>
      </c>
      <c r="C445" s="3" t="s">
        <v>37</v>
      </c>
      <c r="D445" s="61" t="s">
        <v>14</v>
      </c>
      <c r="E445" s="39" t="s">
        <v>14</v>
      </c>
      <c r="F445" s="39" t="s">
        <v>14</v>
      </c>
      <c r="G445" s="39" t="s">
        <v>14</v>
      </c>
      <c r="H445" s="39" t="s">
        <v>14</v>
      </c>
      <c r="I445" s="60" t="s">
        <v>14</v>
      </c>
      <c r="J445" s="39" t="s">
        <v>14</v>
      </c>
      <c r="K445" s="39" t="s">
        <v>14</v>
      </c>
      <c r="L445" s="60" t="s">
        <v>14</v>
      </c>
      <c r="M445" s="60" t="s">
        <v>14</v>
      </c>
      <c r="N445" s="60" t="s">
        <v>14</v>
      </c>
      <c r="O445" s="11" t="s">
        <v>14</v>
      </c>
      <c r="P445" s="60" t="s">
        <v>14</v>
      </c>
      <c r="Q445" s="60" t="s">
        <v>14</v>
      </c>
      <c r="R445" s="60" t="s">
        <v>14</v>
      </c>
      <c r="S445" s="60" t="s">
        <v>14</v>
      </c>
      <c r="T445" s="60" t="s">
        <v>14</v>
      </c>
      <c r="U445" s="11" t="s">
        <v>14</v>
      </c>
      <c r="V445" s="60" t="s">
        <v>14</v>
      </c>
      <c r="W445" s="60" t="s">
        <v>14</v>
      </c>
      <c r="X445" s="60" t="s">
        <v>14</v>
      </c>
      <c r="Y445" s="60" t="s">
        <v>14</v>
      </c>
      <c r="Z445" s="60" t="s">
        <v>14</v>
      </c>
      <c r="AA445" s="60" t="s">
        <v>14</v>
      </c>
      <c r="AB445" s="60" t="s">
        <v>14</v>
      </c>
      <c r="AC445" s="60" t="s">
        <v>14</v>
      </c>
      <c r="AD445" s="60" t="s">
        <v>14</v>
      </c>
      <c r="AE445" s="60" t="s">
        <v>14</v>
      </c>
      <c r="AF445" s="60" t="s">
        <v>14</v>
      </c>
      <c r="AG445" s="39" t="s">
        <v>14</v>
      </c>
      <c r="AH445" s="39" t="s">
        <v>14</v>
      </c>
      <c r="AI445" s="60" t="s">
        <v>14</v>
      </c>
      <c r="AJ445" s="39" t="s">
        <v>14</v>
      </c>
      <c r="AK445" s="11" t="s">
        <v>14</v>
      </c>
      <c r="AL445" s="62" t="s">
        <v>14</v>
      </c>
      <c r="AM445" s="62" t="s">
        <v>14</v>
      </c>
      <c r="AN445" s="62" t="s">
        <v>14</v>
      </c>
      <c r="AO445" s="62" t="s">
        <v>14</v>
      </c>
      <c r="AP445" s="62" t="s">
        <v>14</v>
      </c>
      <c r="AQ445" s="62" t="s">
        <v>14</v>
      </c>
      <c r="AR445" s="11" t="s">
        <v>14</v>
      </c>
      <c r="AS445" s="62" t="s">
        <v>14</v>
      </c>
      <c r="AT445" s="62" t="s">
        <v>14</v>
      </c>
      <c r="AU445" s="11" t="s">
        <v>14</v>
      </c>
      <c r="AV445" s="62" t="s">
        <v>14</v>
      </c>
      <c r="AW445" s="39" t="s">
        <v>14</v>
      </c>
      <c r="AX445" s="62" t="s">
        <v>14</v>
      </c>
      <c r="AY445" s="39" t="s">
        <v>14</v>
      </c>
      <c r="AZ445" s="60" t="s">
        <v>14</v>
      </c>
      <c r="BA445" s="60" t="s">
        <v>14</v>
      </c>
      <c r="BB445" s="60" t="s">
        <v>14</v>
      </c>
      <c r="BC445" s="60" t="s">
        <v>14</v>
      </c>
      <c r="BD445" s="60" t="s">
        <v>14</v>
      </c>
      <c r="BE445" s="60" t="s">
        <v>14</v>
      </c>
      <c r="BF445" s="60" t="s">
        <v>14</v>
      </c>
      <c r="BG445" s="60" t="s">
        <v>14</v>
      </c>
      <c r="BH445" s="60" t="s">
        <v>14</v>
      </c>
      <c r="BI445" s="60" t="s">
        <v>14</v>
      </c>
      <c r="BJ445" s="60" t="s">
        <v>14</v>
      </c>
      <c r="BK445" s="60" t="s">
        <v>14</v>
      </c>
      <c r="BL445" s="60" t="s">
        <v>14</v>
      </c>
      <c r="BM445" s="60" t="s">
        <v>14</v>
      </c>
      <c r="BN445" s="60" t="s">
        <v>14</v>
      </c>
      <c r="BO445" s="59" t="s">
        <v>14</v>
      </c>
      <c r="BP445" s="59" t="s">
        <v>14</v>
      </c>
      <c r="BQ445" s="59" t="s">
        <v>14</v>
      </c>
      <c r="BR445" s="59" t="s">
        <v>14</v>
      </c>
      <c r="BS445" s="59" t="s">
        <v>14</v>
      </c>
      <c r="BT445" s="59" t="s">
        <v>14</v>
      </c>
      <c r="BU445" s="59" t="s">
        <v>14</v>
      </c>
      <c r="BV445" s="59" t="s">
        <v>14</v>
      </c>
      <c r="BW445" s="59" t="s">
        <v>14</v>
      </c>
      <c r="BX445" s="59" t="s">
        <v>14</v>
      </c>
      <c r="BY445" s="59" t="s">
        <v>14</v>
      </c>
      <c r="BZ445" s="59" t="s">
        <v>14</v>
      </c>
      <c r="CA445" s="59" t="s">
        <v>14</v>
      </c>
      <c r="CB445" s="59" t="s">
        <v>14</v>
      </c>
      <c r="CC445" s="59" t="s">
        <v>14</v>
      </c>
      <c r="CD445" s="59" t="s">
        <v>14</v>
      </c>
      <c r="CE445" s="59" t="s">
        <v>14</v>
      </c>
      <c r="CF445" s="59" t="s">
        <v>14</v>
      </c>
      <c r="CG445" s="59" t="s">
        <v>14</v>
      </c>
      <c r="CH445" s="59" t="s">
        <v>14</v>
      </c>
      <c r="CI445" s="59" t="s">
        <v>14</v>
      </c>
      <c r="CJ445" s="59" t="s">
        <v>14</v>
      </c>
      <c r="CK445" s="59" t="s">
        <v>14</v>
      </c>
      <c r="CL445" s="59" t="s">
        <v>14</v>
      </c>
      <c r="CM445" s="59" t="s">
        <v>14</v>
      </c>
      <c r="CN445" s="59" t="s">
        <v>14</v>
      </c>
      <c r="CO445" s="59" t="s">
        <v>14</v>
      </c>
      <c r="CP445" s="59" t="s">
        <v>14</v>
      </c>
      <c r="CQ445" s="59" t="s">
        <v>14</v>
      </c>
      <c r="CR445" s="59" t="s">
        <v>14</v>
      </c>
      <c r="CS445" s="59" t="s">
        <v>14</v>
      </c>
      <c r="CT445" s="59" t="s">
        <v>14</v>
      </c>
      <c r="CU445" s="59" t="s">
        <v>14</v>
      </c>
      <c r="CV445" s="59" t="s">
        <v>14</v>
      </c>
      <c r="CW445" s="59" t="s">
        <v>14</v>
      </c>
      <c r="CX445" s="59" t="s">
        <v>14</v>
      </c>
      <c r="CY445" s="59" t="s">
        <v>14</v>
      </c>
      <c r="CZ445" s="59" t="s">
        <v>14</v>
      </c>
      <c r="DA445" s="59" t="s">
        <v>14</v>
      </c>
      <c r="DB445" s="59" t="s">
        <v>14</v>
      </c>
      <c r="DC445" s="59" t="s">
        <v>14</v>
      </c>
      <c r="DD445" s="59" t="s">
        <v>14</v>
      </c>
      <c r="DE445" s="59" t="s">
        <v>14</v>
      </c>
      <c r="DF445" s="59" t="s">
        <v>14</v>
      </c>
      <c r="DG445" s="59" t="s">
        <v>14</v>
      </c>
      <c r="DH445" s="59" t="s">
        <v>14</v>
      </c>
      <c r="DI445" s="59" t="s">
        <v>14</v>
      </c>
      <c r="DJ445" s="59" t="s">
        <v>14</v>
      </c>
      <c r="DK445" s="59" t="s">
        <v>14</v>
      </c>
      <c r="DL445" s="59" t="s">
        <v>14</v>
      </c>
      <c r="DM445" s="59" t="s">
        <v>14</v>
      </c>
      <c r="DN445" s="59" t="s">
        <v>14</v>
      </c>
      <c r="DO445" s="59" t="s">
        <v>14</v>
      </c>
      <c r="DP445" s="59" t="s">
        <v>14</v>
      </c>
      <c r="DQ445" s="59" t="s">
        <v>14</v>
      </c>
      <c r="DR445" s="59" t="s">
        <v>14</v>
      </c>
      <c r="DS445" s="59" t="s">
        <v>14</v>
      </c>
      <c r="DT445" s="59" t="s">
        <v>14</v>
      </c>
      <c r="DU445" s="59" t="s">
        <v>14</v>
      </c>
      <c r="DV445" s="59" t="s">
        <v>14</v>
      </c>
      <c r="DW445" s="59" t="s">
        <v>14</v>
      </c>
      <c r="DX445" s="59" t="s">
        <v>14</v>
      </c>
      <c r="DY445" s="59" t="s">
        <v>14</v>
      </c>
      <c r="DZ445" s="59" t="s">
        <v>14</v>
      </c>
      <c r="EA445" s="59" t="s">
        <v>14</v>
      </c>
      <c r="EB445" s="59" t="s">
        <v>14</v>
      </c>
      <c r="EC445" s="59" t="s">
        <v>14</v>
      </c>
      <c r="ED445" s="59" t="s">
        <v>14</v>
      </c>
      <c r="EE445" s="59" t="s">
        <v>14</v>
      </c>
      <c r="EF445" s="59" t="s">
        <v>14</v>
      </c>
      <c r="EG445" s="59" t="s">
        <v>14</v>
      </c>
      <c r="EH445" s="59" t="s">
        <v>14</v>
      </c>
      <c r="EI445" s="59" t="s">
        <v>14</v>
      </c>
      <c r="EJ445" s="59" t="s">
        <v>14</v>
      </c>
      <c r="EK445" s="59" t="s">
        <v>14</v>
      </c>
      <c r="EL445" s="59" t="s">
        <v>14</v>
      </c>
      <c r="EM445" s="59" t="s">
        <v>14</v>
      </c>
      <c r="EN445" s="59" t="s">
        <v>14</v>
      </c>
      <c r="EO445" s="59" t="s">
        <v>14</v>
      </c>
      <c r="EP445" s="59" t="s">
        <v>14</v>
      </c>
      <c r="EQ445" s="59" t="s">
        <v>14</v>
      </c>
      <c r="ER445" s="59" t="s">
        <v>14</v>
      </c>
      <c r="ES445" s="59" t="s">
        <v>14</v>
      </c>
      <c r="ET445" s="59" t="s">
        <v>14</v>
      </c>
      <c r="EU445" s="59" t="s">
        <v>14</v>
      </c>
      <c r="EV445" s="59" t="s">
        <v>14</v>
      </c>
      <c r="EW445" s="59" t="s">
        <v>14</v>
      </c>
      <c r="EX445" s="59" t="s">
        <v>14</v>
      </c>
      <c r="EY445" s="59" t="s">
        <v>14</v>
      </c>
      <c r="EZ445" s="59" t="s">
        <v>14</v>
      </c>
      <c r="FA445" s="59" t="s">
        <v>14</v>
      </c>
      <c r="FB445" s="59" t="s">
        <v>14</v>
      </c>
      <c r="FC445" s="59" t="s">
        <v>14</v>
      </c>
      <c r="FD445" s="59" t="s">
        <v>14</v>
      </c>
      <c r="FE445" s="59" t="s">
        <v>14</v>
      </c>
      <c r="FF445" s="59" t="s">
        <v>14</v>
      </c>
      <c r="FG445" s="59" t="s">
        <v>14</v>
      </c>
      <c r="FH445" s="59" t="s">
        <v>14</v>
      </c>
      <c r="FI445" s="59">
        <v>1</v>
      </c>
      <c r="FJ445" s="60">
        <v>0</v>
      </c>
      <c r="FK445" s="60" t="s">
        <v>14</v>
      </c>
      <c r="FL445" s="60" t="s">
        <v>14</v>
      </c>
      <c r="FM445" s="60" t="s">
        <v>14</v>
      </c>
      <c r="FN445" s="60" t="s">
        <v>14</v>
      </c>
      <c r="FO445" s="60" t="s">
        <v>14</v>
      </c>
      <c r="FP445" s="60" t="s">
        <v>14</v>
      </c>
      <c r="FQ445" s="60" t="s">
        <v>14</v>
      </c>
      <c r="FR445" s="60" t="s">
        <v>14</v>
      </c>
      <c r="FS445" s="60">
        <v>1</v>
      </c>
      <c r="FT445" s="60">
        <v>1</v>
      </c>
      <c r="FU445" s="60" t="s">
        <v>14</v>
      </c>
      <c r="FV445" s="60" t="s">
        <v>14</v>
      </c>
      <c r="FW445" s="60">
        <v>0</v>
      </c>
      <c r="FX445" s="60">
        <v>1</v>
      </c>
      <c r="FY445" s="60">
        <v>1</v>
      </c>
      <c r="FZ445" s="60">
        <v>0</v>
      </c>
      <c r="GA445" s="60">
        <v>0</v>
      </c>
      <c r="GB445" s="60" t="s">
        <v>14</v>
      </c>
      <c r="GC445" s="60">
        <v>1</v>
      </c>
      <c r="GD445" s="60" t="s">
        <v>14</v>
      </c>
      <c r="GE445" s="60" t="s">
        <v>14</v>
      </c>
      <c r="GF445" s="60">
        <v>1</v>
      </c>
      <c r="GG445" s="60">
        <v>0</v>
      </c>
      <c r="GH445" s="60" t="s">
        <v>14</v>
      </c>
      <c r="GI445" s="67">
        <f t="shared" si="355"/>
        <v>7</v>
      </c>
      <c r="GJ445" s="67" t="s">
        <v>14</v>
      </c>
      <c r="GK445" s="67" t="s">
        <v>14</v>
      </c>
    </row>
    <row r="446" spans="1:193" ht="32.25" customHeight="1" x14ac:dyDescent="0.3">
      <c r="B446" s="3" t="s">
        <v>13</v>
      </c>
      <c r="C446" s="3" t="s">
        <v>14</v>
      </c>
      <c r="D446" s="59" t="s">
        <v>14</v>
      </c>
      <c r="E446" s="59" t="s">
        <v>14</v>
      </c>
      <c r="F446" s="59" t="s">
        <v>14</v>
      </c>
      <c r="G446" s="59" t="s">
        <v>14</v>
      </c>
      <c r="H446" s="59" t="s">
        <v>14</v>
      </c>
      <c r="I446" s="59" t="s">
        <v>14</v>
      </c>
      <c r="J446" s="59" t="s">
        <v>14</v>
      </c>
      <c r="K446" s="59" t="s">
        <v>14</v>
      </c>
      <c r="L446" s="59" t="s">
        <v>14</v>
      </c>
      <c r="M446" s="59" t="s">
        <v>14</v>
      </c>
      <c r="N446" s="59" t="s">
        <v>14</v>
      </c>
      <c r="O446" s="59" t="s">
        <v>14</v>
      </c>
      <c r="P446" s="59" t="s">
        <v>14</v>
      </c>
      <c r="Q446" s="59" t="s">
        <v>14</v>
      </c>
      <c r="R446" s="59" t="s">
        <v>14</v>
      </c>
      <c r="S446" s="59" t="s">
        <v>14</v>
      </c>
      <c r="T446" s="59" t="s">
        <v>14</v>
      </c>
      <c r="U446" s="59" t="s">
        <v>14</v>
      </c>
      <c r="V446" s="59" t="s">
        <v>14</v>
      </c>
      <c r="W446" s="59" t="s">
        <v>14</v>
      </c>
      <c r="X446" s="59" t="s">
        <v>14</v>
      </c>
      <c r="Y446" s="59" t="s">
        <v>14</v>
      </c>
      <c r="Z446" s="59" t="s">
        <v>14</v>
      </c>
      <c r="AA446" s="59" t="s">
        <v>14</v>
      </c>
      <c r="AB446" s="59" t="s">
        <v>14</v>
      </c>
      <c r="AC446" s="59" t="s">
        <v>14</v>
      </c>
      <c r="AD446" s="59" t="s">
        <v>14</v>
      </c>
      <c r="AE446" s="59" t="s">
        <v>14</v>
      </c>
      <c r="AF446" s="59" t="s">
        <v>14</v>
      </c>
      <c r="AG446" s="59" t="s">
        <v>14</v>
      </c>
      <c r="AH446" s="59" t="s">
        <v>14</v>
      </c>
      <c r="AI446" s="59" t="s">
        <v>14</v>
      </c>
      <c r="AJ446" s="59" t="s">
        <v>14</v>
      </c>
      <c r="AK446" s="59" t="s">
        <v>14</v>
      </c>
      <c r="AL446" s="59" t="s">
        <v>14</v>
      </c>
      <c r="AM446" s="59" t="s">
        <v>14</v>
      </c>
      <c r="AN446" s="59" t="s">
        <v>14</v>
      </c>
      <c r="AO446" s="59" t="s">
        <v>14</v>
      </c>
      <c r="AP446" s="59" t="s">
        <v>14</v>
      </c>
      <c r="AQ446" s="59" t="s">
        <v>14</v>
      </c>
      <c r="AR446" s="59" t="s">
        <v>14</v>
      </c>
      <c r="AS446" s="59" t="s">
        <v>14</v>
      </c>
      <c r="AT446" s="59" t="s">
        <v>14</v>
      </c>
      <c r="AU446" s="59" t="s">
        <v>14</v>
      </c>
      <c r="AV446" s="59" t="s">
        <v>14</v>
      </c>
      <c r="AW446" s="39" t="s">
        <v>14</v>
      </c>
      <c r="AX446" s="59" t="s">
        <v>14</v>
      </c>
      <c r="AY446" s="59" t="s">
        <v>14</v>
      </c>
      <c r="AZ446" s="59" t="s">
        <v>14</v>
      </c>
      <c r="BA446" s="59" t="s">
        <v>14</v>
      </c>
      <c r="BB446" s="59" t="s">
        <v>14</v>
      </c>
      <c r="BC446" s="59" t="s">
        <v>14</v>
      </c>
      <c r="BD446" s="59" t="s">
        <v>14</v>
      </c>
      <c r="BE446" s="59" t="s">
        <v>14</v>
      </c>
      <c r="BF446" s="59" t="s">
        <v>14</v>
      </c>
      <c r="BG446" s="59" t="s">
        <v>14</v>
      </c>
      <c r="BH446" s="59" t="s">
        <v>14</v>
      </c>
      <c r="BI446" s="39" t="s">
        <v>14</v>
      </c>
      <c r="BJ446" s="39" t="s">
        <v>14</v>
      </c>
      <c r="BK446" s="39" t="s">
        <v>14</v>
      </c>
      <c r="BL446" s="39" t="s">
        <v>14</v>
      </c>
      <c r="BM446" s="39" t="s">
        <v>14</v>
      </c>
      <c r="BN446" s="39" t="s">
        <v>14</v>
      </c>
      <c r="BO446" s="59" t="s">
        <v>14</v>
      </c>
      <c r="BP446" s="59" t="s">
        <v>14</v>
      </c>
      <c r="BQ446" s="59" t="s">
        <v>14</v>
      </c>
      <c r="BR446" s="59" t="s">
        <v>14</v>
      </c>
      <c r="BS446" s="59" t="s">
        <v>14</v>
      </c>
      <c r="BT446" s="59" t="s">
        <v>14</v>
      </c>
      <c r="BU446" s="59" t="s">
        <v>14</v>
      </c>
      <c r="BV446" s="59" t="s">
        <v>14</v>
      </c>
      <c r="BW446" s="59" t="s">
        <v>14</v>
      </c>
      <c r="BX446" s="59" t="s">
        <v>14</v>
      </c>
      <c r="BY446" s="59" t="s">
        <v>14</v>
      </c>
      <c r="BZ446" s="59" t="s">
        <v>14</v>
      </c>
      <c r="CA446" s="59" t="s">
        <v>14</v>
      </c>
      <c r="CB446" s="59" t="s">
        <v>14</v>
      </c>
      <c r="CC446" s="59" t="s">
        <v>14</v>
      </c>
      <c r="CD446" s="59" t="s">
        <v>14</v>
      </c>
      <c r="CE446" s="59" t="s">
        <v>14</v>
      </c>
      <c r="CF446" s="59" t="s">
        <v>14</v>
      </c>
      <c r="CG446" s="59" t="s">
        <v>14</v>
      </c>
      <c r="CH446" s="59" t="s">
        <v>14</v>
      </c>
      <c r="CI446" s="59" t="s">
        <v>14</v>
      </c>
      <c r="CJ446" s="59" t="s">
        <v>14</v>
      </c>
      <c r="CK446" s="59" t="s">
        <v>14</v>
      </c>
      <c r="CL446" s="59" t="s">
        <v>14</v>
      </c>
      <c r="CM446" s="59" t="s">
        <v>14</v>
      </c>
      <c r="CN446" s="59" t="s">
        <v>14</v>
      </c>
      <c r="CO446" s="59" t="s">
        <v>14</v>
      </c>
      <c r="CP446" s="59" t="s">
        <v>14</v>
      </c>
      <c r="CQ446" s="59" t="s">
        <v>14</v>
      </c>
      <c r="CR446" s="59" t="s">
        <v>14</v>
      </c>
      <c r="CS446" s="59" t="s">
        <v>14</v>
      </c>
      <c r="CT446" s="59" t="s">
        <v>14</v>
      </c>
      <c r="CU446" s="59" t="s">
        <v>14</v>
      </c>
      <c r="CV446" s="59" t="s">
        <v>14</v>
      </c>
      <c r="CW446" s="59" t="s">
        <v>14</v>
      </c>
      <c r="CX446" s="59" t="s">
        <v>14</v>
      </c>
      <c r="CY446" s="59" t="s">
        <v>14</v>
      </c>
      <c r="CZ446" s="59" t="s">
        <v>14</v>
      </c>
      <c r="DA446" s="59" t="s">
        <v>14</v>
      </c>
      <c r="DB446" s="59" t="s">
        <v>14</v>
      </c>
      <c r="DC446" s="59" t="s">
        <v>14</v>
      </c>
      <c r="DD446" s="59" t="s">
        <v>14</v>
      </c>
      <c r="DE446" s="59" t="s">
        <v>14</v>
      </c>
      <c r="DF446" s="59" t="s">
        <v>14</v>
      </c>
      <c r="DG446" s="59" t="s">
        <v>14</v>
      </c>
      <c r="DH446" s="59" t="s">
        <v>14</v>
      </c>
      <c r="DI446" s="59" t="s">
        <v>14</v>
      </c>
      <c r="DJ446" s="59" t="s">
        <v>14</v>
      </c>
      <c r="DK446" s="59" t="s">
        <v>14</v>
      </c>
      <c r="DL446" s="59" t="s">
        <v>14</v>
      </c>
      <c r="DM446" s="59" t="s">
        <v>14</v>
      </c>
      <c r="DN446" s="59" t="s">
        <v>14</v>
      </c>
      <c r="DO446" s="59" t="s">
        <v>14</v>
      </c>
      <c r="DP446" s="59" t="s">
        <v>14</v>
      </c>
      <c r="DQ446" s="59" t="s">
        <v>14</v>
      </c>
      <c r="DR446" s="59" t="s">
        <v>14</v>
      </c>
      <c r="DS446" s="59" t="s">
        <v>14</v>
      </c>
      <c r="DT446" s="59" t="s">
        <v>14</v>
      </c>
      <c r="DU446" s="59" t="s">
        <v>14</v>
      </c>
      <c r="DV446" s="59" t="s">
        <v>14</v>
      </c>
      <c r="DW446" s="59" t="s">
        <v>14</v>
      </c>
      <c r="DX446" s="59" t="s">
        <v>14</v>
      </c>
      <c r="DY446" s="59" t="s">
        <v>14</v>
      </c>
      <c r="DZ446" s="59" t="s">
        <v>14</v>
      </c>
      <c r="EA446" s="59" t="s">
        <v>14</v>
      </c>
      <c r="EB446" s="59" t="s">
        <v>14</v>
      </c>
      <c r="EC446" s="59" t="s">
        <v>14</v>
      </c>
      <c r="ED446" s="59" t="s">
        <v>14</v>
      </c>
      <c r="EE446" s="59" t="s">
        <v>14</v>
      </c>
      <c r="EF446" s="59" t="s">
        <v>14</v>
      </c>
      <c r="EG446" s="59" t="s">
        <v>14</v>
      </c>
      <c r="EH446" s="59" t="s">
        <v>14</v>
      </c>
      <c r="EI446" s="59" t="s">
        <v>14</v>
      </c>
      <c r="EJ446" s="59" t="s">
        <v>14</v>
      </c>
      <c r="EK446" s="59" t="s">
        <v>14</v>
      </c>
      <c r="EL446" s="59" t="s">
        <v>14</v>
      </c>
      <c r="EM446" s="59" t="s">
        <v>14</v>
      </c>
      <c r="EN446" s="59" t="s">
        <v>14</v>
      </c>
      <c r="EO446" s="59" t="s">
        <v>14</v>
      </c>
      <c r="EP446" s="59" t="s">
        <v>14</v>
      </c>
      <c r="EQ446" s="59" t="s">
        <v>14</v>
      </c>
      <c r="ER446" s="59" t="s">
        <v>14</v>
      </c>
      <c r="ES446" s="59" t="s">
        <v>14</v>
      </c>
      <c r="ET446" s="59" t="s">
        <v>14</v>
      </c>
      <c r="EU446" s="59" t="s">
        <v>14</v>
      </c>
      <c r="EV446" s="59" t="s">
        <v>14</v>
      </c>
      <c r="EW446" s="59" t="s">
        <v>14</v>
      </c>
      <c r="EX446" s="59" t="s">
        <v>14</v>
      </c>
      <c r="EY446" s="59" t="s">
        <v>14</v>
      </c>
      <c r="EZ446" s="59" t="s">
        <v>14</v>
      </c>
      <c r="FA446" s="59" t="s">
        <v>14</v>
      </c>
      <c r="FB446" s="59" t="s">
        <v>14</v>
      </c>
      <c r="FC446" s="59" t="s">
        <v>14</v>
      </c>
      <c r="FD446" s="59" t="s">
        <v>14</v>
      </c>
      <c r="FE446" s="59" t="s">
        <v>14</v>
      </c>
      <c r="FF446" s="59" t="s">
        <v>14</v>
      </c>
      <c r="FG446" s="59" t="s">
        <v>14</v>
      </c>
      <c r="FH446" s="59" t="s">
        <v>14</v>
      </c>
      <c r="FI446" s="59" t="s">
        <v>14</v>
      </c>
      <c r="FJ446" s="60" t="s">
        <v>14</v>
      </c>
      <c r="FK446" s="60" t="s">
        <v>14</v>
      </c>
      <c r="FL446" s="60" t="s">
        <v>14</v>
      </c>
      <c r="FM446" s="60" t="s">
        <v>14</v>
      </c>
      <c r="FN446" s="60" t="s">
        <v>14</v>
      </c>
      <c r="FO446" s="60" t="s">
        <v>14</v>
      </c>
      <c r="FP446" s="60" t="s">
        <v>14</v>
      </c>
      <c r="FQ446" s="60" t="s">
        <v>14</v>
      </c>
      <c r="FR446" s="60" t="s">
        <v>14</v>
      </c>
      <c r="FS446" s="60" t="s">
        <v>14</v>
      </c>
      <c r="FT446" s="60" t="s">
        <v>14</v>
      </c>
      <c r="FU446" s="60" t="s">
        <v>14</v>
      </c>
      <c r="FV446" s="60" t="s">
        <v>14</v>
      </c>
      <c r="FW446" s="60" t="s">
        <v>14</v>
      </c>
      <c r="FX446" s="60" t="s">
        <v>14</v>
      </c>
      <c r="FY446" s="60" t="s">
        <v>14</v>
      </c>
      <c r="FZ446" s="60" t="s">
        <v>14</v>
      </c>
      <c r="GA446" s="60" t="s">
        <v>14</v>
      </c>
      <c r="GB446" s="60" t="s">
        <v>14</v>
      </c>
      <c r="GC446" s="60" t="s">
        <v>14</v>
      </c>
      <c r="GD446" s="60" t="s">
        <v>14</v>
      </c>
      <c r="GE446" s="60" t="s">
        <v>14</v>
      </c>
      <c r="GF446" s="60" t="s">
        <v>14</v>
      </c>
      <c r="GG446" s="60" t="s">
        <v>14</v>
      </c>
      <c r="GH446" s="60" t="s">
        <v>14</v>
      </c>
      <c r="GI446" s="67">
        <f t="shared" si="355"/>
        <v>0</v>
      </c>
      <c r="GJ446" s="67" t="s">
        <v>14</v>
      </c>
      <c r="GK446" s="67" t="s">
        <v>14</v>
      </c>
    </row>
    <row r="447" spans="1:193" s="9" customFormat="1" x14ac:dyDescent="0.3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49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50"/>
      <c r="BJ447" s="50"/>
      <c r="BK447" s="50"/>
      <c r="BL447" s="50"/>
      <c r="BM447" s="50"/>
      <c r="BN447" s="50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  <c r="FI447" s="7"/>
      <c r="FJ447" s="7"/>
      <c r="FK447" s="7"/>
      <c r="FL447" s="7"/>
      <c r="FM447" s="7"/>
      <c r="FN447" s="7"/>
      <c r="FO447" s="7"/>
      <c r="FP447" s="7"/>
      <c r="FQ447" s="7"/>
      <c r="FR447" s="7"/>
      <c r="FS447" s="7"/>
      <c r="FT447" s="7"/>
      <c r="FU447" s="7"/>
      <c r="FV447" s="7"/>
      <c r="FW447" s="7"/>
      <c r="FX447" s="7"/>
      <c r="FY447" s="7"/>
      <c r="FZ447" s="7"/>
      <c r="GA447" s="7"/>
      <c r="GB447" s="7"/>
      <c r="GC447" s="7"/>
      <c r="GD447" s="7"/>
      <c r="GE447" s="7"/>
      <c r="GF447" s="7"/>
      <c r="GG447" s="7"/>
      <c r="GH447" s="7"/>
      <c r="GI447" s="30"/>
      <c r="GJ447" s="30"/>
      <c r="GK447" s="30"/>
    </row>
    <row r="449" spans="1:193" s="17" customFormat="1" ht="21" customHeight="1" x14ac:dyDescent="0.3">
      <c r="B449" s="4" t="s">
        <v>257</v>
      </c>
      <c r="C449" s="5"/>
      <c r="D449" s="5"/>
      <c r="E449" s="5"/>
      <c r="F449" s="5"/>
      <c r="G449" s="5"/>
    </row>
    <row r="451" spans="1:193" ht="21" customHeight="1" x14ac:dyDescent="0.3">
      <c r="A451" s="1">
        <v>21</v>
      </c>
      <c r="B451" s="81" t="s">
        <v>0</v>
      </c>
      <c r="C451" s="83" t="s">
        <v>1</v>
      </c>
      <c r="D451" s="76" t="s">
        <v>31</v>
      </c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3" t="s">
        <v>120</v>
      </c>
      <c r="BF451" s="73"/>
      <c r="BG451" s="73"/>
      <c r="BH451" s="73"/>
      <c r="BI451" s="73"/>
      <c r="BJ451" s="51"/>
      <c r="BK451" s="51"/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51"/>
      <c r="BW451" s="51"/>
      <c r="BX451" s="51"/>
      <c r="BY451" s="51"/>
      <c r="BZ451" s="51"/>
      <c r="CA451" s="51"/>
      <c r="CB451" s="51"/>
      <c r="CC451" s="51"/>
      <c r="CD451" s="51"/>
      <c r="CE451" s="51"/>
      <c r="CF451" s="51"/>
      <c r="CG451" s="51"/>
      <c r="CH451" s="51"/>
      <c r="CI451" s="51"/>
      <c r="CJ451" s="51"/>
      <c r="CK451" s="51"/>
      <c r="CL451" s="51"/>
      <c r="CM451" s="51"/>
      <c r="CN451" s="51"/>
      <c r="CO451" s="51"/>
      <c r="CP451" s="51"/>
      <c r="CQ451" s="51"/>
      <c r="CR451" s="51"/>
      <c r="CS451" s="51"/>
      <c r="CT451" s="51"/>
      <c r="CU451" s="51"/>
      <c r="CV451" s="51"/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51"/>
      <c r="DH451" s="51"/>
      <c r="DI451" s="51"/>
      <c r="DJ451" s="51"/>
      <c r="DK451" s="51"/>
      <c r="DL451" s="51"/>
      <c r="DM451" s="51"/>
      <c r="DN451" s="51"/>
      <c r="DO451" s="51"/>
      <c r="DP451" s="51"/>
      <c r="DQ451" s="51"/>
      <c r="DR451" s="51"/>
      <c r="DS451" s="51"/>
      <c r="DT451" s="51"/>
      <c r="DU451" s="51"/>
      <c r="DV451" s="51"/>
      <c r="DW451" s="51"/>
      <c r="DX451" s="51"/>
      <c r="DY451" s="51"/>
      <c r="DZ451" s="51"/>
      <c r="EA451" s="51"/>
      <c r="EB451" s="51"/>
      <c r="EC451" s="51"/>
      <c r="ED451" s="51"/>
      <c r="EE451" s="51"/>
      <c r="EF451" s="51"/>
      <c r="EG451" s="51"/>
      <c r="EH451" s="51"/>
      <c r="EI451" s="51"/>
      <c r="EJ451" s="51"/>
      <c r="EK451" s="51"/>
      <c r="EL451" s="51"/>
      <c r="EM451" s="51"/>
      <c r="EN451" s="51"/>
      <c r="EO451" s="51"/>
      <c r="EP451" s="51"/>
      <c r="EQ451" s="51"/>
      <c r="ER451" s="51"/>
      <c r="ES451" s="51"/>
      <c r="ET451" s="51"/>
      <c r="EU451" s="51"/>
      <c r="EV451" s="51"/>
      <c r="EW451" s="51"/>
      <c r="EX451" s="51"/>
      <c r="EY451" s="51"/>
      <c r="EZ451" s="51"/>
      <c r="FA451" s="51"/>
      <c r="FB451" s="51"/>
      <c r="FC451" s="51"/>
      <c r="FD451" s="51"/>
      <c r="FE451" s="51"/>
      <c r="FF451" s="51"/>
      <c r="FG451" s="51"/>
      <c r="FH451" s="51"/>
      <c r="FI451" s="51"/>
      <c r="FJ451" s="51"/>
      <c r="FK451" s="51"/>
      <c r="FL451" s="51"/>
      <c r="FM451" s="51"/>
      <c r="FN451" s="51"/>
      <c r="FO451" s="51"/>
      <c r="FP451" s="51"/>
      <c r="FQ451" s="51"/>
      <c r="FR451" s="51"/>
      <c r="FS451" s="51"/>
      <c r="FT451" s="51"/>
      <c r="FU451" s="51"/>
      <c r="FV451" s="51"/>
      <c r="FW451" s="51"/>
      <c r="FX451" s="51"/>
      <c r="FY451" s="51"/>
      <c r="FZ451" s="51"/>
      <c r="GA451" s="51"/>
      <c r="GB451" s="51"/>
      <c r="GC451" s="51"/>
      <c r="GD451" s="51"/>
      <c r="GE451" s="51"/>
      <c r="GF451" s="51"/>
      <c r="GG451" s="51"/>
      <c r="GH451" s="51"/>
      <c r="GI451" s="51"/>
      <c r="GJ451" s="51"/>
      <c r="GK451" s="29"/>
    </row>
    <row r="452" spans="1:193" ht="21" customHeight="1" x14ac:dyDescent="0.3">
      <c r="B452" s="82"/>
      <c r="C452" s="84"/>
      <c r="D452" s="2" t="s">
        <v>104</v>
      </c>
      <c r="E452" s="2" t="s">
        <v>103</v>
      </c>
      <c r="F452" s="2" t="s">
        <v>102</v>
      </c>
      <c r="G452" s="2" t="s">
        <v>101</v>
      </c>
      <c r="H452" s="2" t="s">
        <v>100</v>
      </c>
      <c r="I452" s="2" t="s">
        <v>99</v>
      </c>
      <c r="J452" s="2" t="s">
        <v>98</v>
      </c>
      <c r="K452" s="2" t="s">
        <v>97</v>
      </c>
      <c r="L452" s="2" t="s">
        <v>96</v>
      </c>
      <c r="M452" s="2" t="s">
        <v>95</v>
      </c>
      <c r="N452" s="2" t="s">
        <v>94</v>
      </c>
      <c r="O452" s="2" t="s">
        <v>93</v>
      </c>
      <c r="P452" s="2" t="s">
        <v>92</v>
      </c>
      <c r="Q452" s="2" t="s">
        <v>91</v>
      </c>
      <c r="R452" s="2" t="s">
        <v>90</v>
      </c>
      <c r="S452" s="2" t="s">
        <v>89</v>
      </c>
      <c r="T452" s="2" t="s">
        <v>88</v>
      </c>
      <c r="U452" s="2" t="s">
        <v>87</v>
      </c>
      <c r="V452" s="2" t="s">
        <v>86</v>
      </c>
      <c r="W452" s="2" t="s">
        <v>85</v>
      </c>
      <c r="X452" s="2" t="s">
        <v>84</v>
      </c>
      <c r="Y452" s="2" t="s">
        <v>83</v>
      </c>
      <c r="Z452" s="2" t="s">
        <v>82</v>
      </c>
      <c r="AA452" s="2" t="s">
        <v>81</v>
      </c>
      <c r="AB452" s="2" t="s">
        <v>80</v>
      </c>
      <c r="AC452" s="2" t="s">
        <v>79</v>
      </c>
      <c r="AD452" s="2" t="s">
        <v>78</v>
      </c>
      <c r="AE452" s="2" t="s">
        <v>77</v>
      </c>
      <c r="AF452" s="2" t="s">
        <v>76</v>
      </c>
      <c r="AG452" s="2" t="s">
        <v>75</v>
      </c>
      <c r="AH452" s="2" t="s">
        <v>74</v>
      </c>
      <c r="AI452" s="2" t="s">
        <v>73</v>
      </c>
      <c r="AJ452" s="2" t="s">
        <v>72</v>
      </c>
      <c r="AK452" s="2" t="s">
        <v>71</v>
      </c>
      <c r="AL452" s="2" t="s">
        <v>70</v>
      </c>
      <c r="AM452" s="2" t="s">
        <v>69</v>
      </c>
      <c r="AN452" s="2" t="s">
        <v>68</v>
      </c>
      <c r="AO452" s="2" t="s">
        <v>67</v>
      </c>
      <c r="AP452" s="2" t="s">
        <v>66</v>
      </c>
      <c r="AQ452" s="2" t="s">
        <v>65</v>
      </c>
      <c r="AR452" s="2" t="s">
        <v>64</v>
      </c>
      <c r="AS452" s="2" t="s">
        <v>63</v>
      </c>
      <c r="AT452" s="2" t="s">
        <v>62</v>
      </c>
      <c r="AU452" s="2" t="s">
        <v>61</v>
      </c>
      <c r="AV452" s="2" t="s">
        <v>60</v>
      </c>
      <c r="AW452" s="2" t="s">
        <v>59</v>
      </c>
      <c r="AX452" s="2" t="s">
        <v>58</v>
      </c>
      <c r="AY452" s="2" t="s">
        <v>57</v>
      </c>
      <c r="AZ452" s="2" t="s">
        <v>56</v>
      </c>
      <c r="BA452" s="2" t="s">
        <v>55</v>
      </c>
      <c r="BB452" s="2" t="s">
        <v>54</v>
      </c>
      <c r="BC452" s="2" t="s">
        <v>53</v>
      </c>
      <c r="BD452" s="2" t="s">
        <v>52</v>
      </c>
      <c r="BE452" s="2" t="s">
        <v>136</v>
      </c>
      <c r="BF452" s="2" t="s">
        <v>137</v>
      </c>
      <c r="BG452" s="2" t="s">
        <v>138</v>
      </c>
      <c r="BH452" s="2" t="s">
        <v>139</v>
      </c>
      <c r="BI452" s="2" t="s">
        <v>140</v>
      </c>
      <c r="BJ452" s="2" t="s">
        <v>141</v>
      </c>
      <c r="BK452" s="2" t="s">
        <v>142</v>
      </c>
      <c r="BL452" s="2" t="s">
        <v>143</v>
      </c>
      <c r="BM452" s="2" t="s">
        <v>144</v>
      </c>
      <c r="BN452" s="2" t="s">
        <v>145</v>
      </c>
      <c r="BO452" s="2" t="s">
        <v>146</v>
      </c>
      <c r="BP452" s="2" t="s">
        <v>147</v>
      </c>
      <c r="BQ452" s="2" t="s">
        <v>148</v>
      </c>
      <c r="BR452" s="2" t="s">
        <v>149</v>
      </c>
      <c r="BS452" s="2" t="s">
        <v>150</v>
      </c>
      <c r="BT452" s="2" t="s">
        <v>151</v>
      </c>
      <c r="BU452" s="2" t="s">
        <v>152</v>
      </c>
      <c r="BV452" s="2" t="s">
        <v>153</v>
      </c>
      <c r="BW452" s="2" t="s">
        <v>154</v>
      </c>
      <c r="BX452" s="2" t="s">
        <v>155</v>
      </c>
      <c r="BY452" s="2" t="s">
        <v>156</v>
      </c>
      <c r="BZ452" s="2" t="s">
        <v>157</v>
      </c>
      <c r="CA452" s="2" t="s">
        <v>158</v>
      </c>
      <c r="CB452" s="2" t="s">
        <v>159</v>
      </c>
      <c r="CC452" s="2" t="s">
        <v>160</v>
      </c>
      <c r="CD452" s="2" t="s">
        <v>161</v>
      </c>
      <c r="CE452" s="2" t="s">
        <v>162</v>
      </c>
      <c r="CF452" s="2" t="s">
        <v>163</v>
      </c>
      <c r="CG452" s="2" t="s">
        <v>164</v>
      </c>
      <c r="CH452" s="2" t="s">
        <v>165</v>
      </c>
      <c r="CI452" s="2" t="s">
        <v>166</v>
      </c>
      <c r="CJ452" s="2" t="s">
        <v>167</v>
      </c>
      <c r="CK452" s="2" t="s">
        <v>168</v>
      </c>
      <c r="CL452" s="2" t="s">
        <v>169</v>
      </c>
      <c r="CM452" s="2" t="s">
        <v>170</v>
      </c>
      <c r="CN452" s="2" t="s">
        <v>171</v>
      </c>
      <c r="CO452" s="2" t="s">
        <v>172</v>
      </c>
      <c r="CP452" s="2" t="s">
        <v>173</v>
      </c>
      <c r="CQ452" s="2" t="s">
        <v>174</v>
      </c>
      <c r="CR452" s="2" t="s">
        <v>175</v>
      </c>
      <c r="CS452" s="2" t="s">
        <v>176</v>
      </c>
      <c r="CT452" s="2" t="s">
        <v>177</v>
      </c>
      <c r="CU452" s="2" t="s">
        <v>178</v>
      </c>
      <c r="CV452" s="2" t="s">
        <v>179</v>
      </c>
      <c r="CW452" s="2" t="s">
        <v>180</v>
      </c>
      <c r="CX452" s="2" t="s">
        <v>181</v>
      </c>
      <c r="CY452" s="2" t="s">
        <v>182</v>
      </c>
      <c r="CZ452" s="2" t="s">
        <v>183</v>
      </c>
      <c r="DA452" s="2" t="s">
        <v>184</v>
      </c>
      <c r="DB452" s="2" t="s">
        <v>185</v>
      </c>
      <c r="DC452" s="2" t="s">
        <v>186</v>
      </c>
      <c r="DD452" s="2" t="s">
        <v>187</v>
      </c>
      <c r="DE452" s="2" t="s">
        <v>188</v>
      </c>
      <c r="DF452" s="2" t="s">
        <v>189</v>
      </c>
      <c r="DG452" s="2" t="s">
        <v>190</v>
      </c>
      <c r="DH452" s="2" t="s">
        <v>191</v>
      </c>
      <c r="DI452" s="2" t="s">
        <v>192</v>
      </c>
      <c r="DJ452" s="2" t="s">
        <v>193</v>
      </c>
      <c r="DK452" s="2" t="s">
        <v>194</v>
      </c>
      <c r="DL452" s="2" t="s">
        <v>195</v>
      </c>
      <c r="DM452" s="2" t="s">
        <v>196</v>
      </c>
      <c r="DN452" s="2" t="s">
        <v>197</v>
      </c>
      <c r="DO452" s="2" t="s">
        <v>198</v>
      </c>
      <c r="DP452" s="2" t="s">
        <v>199</v>
      </c>
      <c r="DQ452" s="2" t="s">
        <v>200</v>
      </c>
      <c r="DR452" s="2" t="s">
        <v>201</v>
      </c>
      <c r="DS452" s="2" t="s">
        <v>202</v>
      </c>
      <c r="DT452" s="2" t="s">
        <v>203</v>
      </c>
      <c r="DU452" s="2" t="s">
        <v>204</v>
      </c>
      <c r="DV452" s="2" t="s">
        <v>205</v>
      </c>
      <c r="DW452" s="2" t="s">
        <v>206</v>
      </c>
      <c r="DX452" s="2" t="s">
        <v>207</v>
      </c>
      <c r="DY452" s="2" t="s">
        <v>208</v>
      </c>
      <c r="DZ452" s="2" t="s">
        <v>209</v>
      </c>
      <c r="EA452" s="2" t="s">
        <v>210</v>
      </c>
      <c r="EB452" s="2" t="s">
        <v>211</v>
      </c>
      <c r="EC452" s="2" t="s">
        <v>212</v>
      </c>
      <c r="ED452" s="2" t="s">
        <v>213</v>
      </c>
      <c r="EE452" s="2" t="s">
        <v>214</v>
      </c>
      <c r="EF452" s="2" t="s">
        <v>215</v>
      </c>
      <c r="EG452" s="2" t="s">
        <v>216</v>
      </c>
      <c r="EH452" s="2" t="s">
        <v>217</v>
      </c>
      <c r="EI452" s="2" t="s">
        <v>218</v>
      </c>
      <c r="EJ452" s="2" t="s">
        <v>219</v>
      </c>
      <c r="EK452" s="2" t="s">
        <v>220</v>
      </c>
      <c r="EL452" s="2" t="s">
        <v>221</v>
      </c>
      <c r="EM452" s="2" t="s">
        <v>222</v>
      </c>
      <c r="EN452" s="2" t="s">
        <v>223</v>
      </c>
      <c r="EO452" s="2" t="s">
        <v>224</v>
      </c>
      <c r="EP452" s="2" t="s">
        <v>225</v>
      </c>
      <c r="EQ452" s="2" t="s">
        <v>226</v>
      </c>
      <c r="ER452" s="2" t="s">
        <v>227</v>
      </c>
      <c r="ES452" s="2" t="s">
        <v>228</v>
      </c>
      <c r="ET452" s="2" t="s">
        <v>229</v>
      </c>
      <c r="EU452" s="2" t="s">
        <v>230</v>
      </c>
      <c r="EV452" s="2" t="s">
        <v>231</v>
      </c>
      <c r="EW452" s="2" t="s">
        <v>232</v>
      </c>
      <c r="EX452" s="2" t="s">
        <v>233</v>
      </c>
      <c r="EY452" s="2" t="s">
        <v>234</v>
      </c>
      <c r="EZ452" s="2" t="s">
        <v>235</v>
      </c>
      <c r="FA452" s="2" t="s">
        <v>236</v>
      </c>
      <c r="FB452" s="2" t="s">
        <v>237</v>
      </c>
      <c r="FC452" s="2" t="s">
        <v>238</v>
      </c>
      <c r="FD452" s="2" t="s">
        <v>239</v>
      </c>
      <c r="FE452" s="2" t="s">
        <v>265</v>
      </c>
      <c r="FF452" s="2" t="s">
        <v>266</v>
      </c>
      <c r="FG452" s="2" t="s">
        <v>267</v>
      </c>
      <c r="FH452" s="2" t="s">
        <v>268</v>
      </c>
      <c r="FI452" s="2" t="s">
        <v>269</v>
      </c>
      <c r="FJ452" s="2" t="s">
        <v>270</v>
      </c>
      <c r="FK452" s="2" t="s">
        <v>271</v>
      </c>
      <c r="FL452" s="2" t="s">
        <v>272</v>
      </c>
      <c r="FM452" s="2" t="s">
        <v>273</v>
      </c>
      <c r="FN452" s="2" t="s">
        <v>274</v>
      </c>
      <c r="FO452" s="2" t="s">
        <v>275</v>
      </c>
      <c r="FP452" s="2" t="s">
        <v>276</v>
      </c>
      <c r="FQ452" s="2" t="s">
        <v>277</v>
      </c>
      <c r="FR452" s="2" t="s">
        <v>278</v>
      </c>
      <c r="FS452" s="2" t="s">
        <v>279</v>
      </c>
      <c r="FT452" s="2" t="s">
        <v>280</v>
      </c>
      <c r="FU452" s="2" t="s">
        <v>281</v>
      </c>
      <c r="FV452" s="2" t="s">
        <v>282</v>
      </c>
      <c r="FW452" s="2" t="s">
        <v>283</v>
      </c>
      <c r="FX452" s="2" t="s">
        <v>284</v>
      </c>
      <c r="FY452" s="2" t="s">
        <v>285</v>
      </c>
      <c r="FZ452" s="2" t="s">
        <v>286</v>
      </c>
      <c r="GA452" s="2" t="s">
        <v>287</v>
      </c>
      <c r="GB452" s="2" t="s">
        <v>288</v>
      </c>
      <c r="GC452" s="2" t="s">
        <v>289</v>
      </c>
      <c r="GD452" s="2" t="s">
        <v>290</v>
      </c>
      <c r="GE452" s="2" t="s">
        <v>291</v>
      </c>
      <c r="GF452" s="2" t="s">
        <v>292</v>
      </c>
      <c r="GG452" s="2" t="s">
        <v>293</v>
      </c>
      <c r="GH452" s="2" t="s">
        <v>294</v>
      </c>
      <c r="GI452" s="71" t="s">
        <v>258</v>
      </c>
      <c r="GJ452" s="71" t="s">
        <v>127</v>
      </c>
      <c r="GK452" s="71" t="s">
        <v>119</v>
      </c>
    </row>
    <row r="453" spans="1:193" ht="32.25" customHeight="1" x14ac:dyDescent="0.3">
      <c r="B453" s="3" t="s">
        <v>19</v>
      </c>
      <c r="C453" s="3" t="s">
        <v>5</v>
      </c>
      <c r="D453" s="37">
        <v>0.84782608695652173</v>
      </c>
      <c r="E453" s="37">
        <v>0.91479820627802688</v>
      </c>
      <c r="F453" s="37">
        <v>0.86585365853658536</v>
      </c>
      <c r="G453" s="37">
        <v>0.88656716417910453</v>
      </c>
      <c r="H453" s="37">
        <v>0.78095238095238095</v>
      </c>
      <c r="I453" s="37">
        <v>0.92692307692307696</v>
      </c>
      <c r="J453" s="37">
        <v>0.87697160883280756</v>
      </c>
      <c r="K453" s="37">
        <v>0.89215686274509809</v>
      </c>
      <c r="L453" s="37">
        <v>0.84935897435897434</v>
      </c>
      <c r="M453" s="37">
        <v>0.90378006872852235</v>
      </c>
      <c r="N453" s="37">
        <v>0.87797619047619047</v>
      </c>
      <c r="O453" s="37">
        <v>0.85882352941176465</v>
      </c>
      <c r="P453" s="37">
        <v>0.85657370517928288</v>
      </c>
      <c r="Q453" s="37">
        <v>0.9028571428571428</v>
      </c>
      <c r="R453" s="37">
        <v>0.91439688715953304</v>
      </c>
      <c r="S453" s="37">
        <v>0.85</v>
      </c>
      <c r="T453" s="37">
        <v>0.80681818181818177</v>
      </c>
      <c r="U453" s="37">
        <v>0.83279742765273312</v>
      </c>
      <c r="V453" s="37">
        <v>0.87401574803149606</v>
      </c>
      <c r="W453" s="37">
        <v>0.89722222222222225</v>
      </c>
      <c r="X453" s="37">
        <v>0.84504504504504507</v>
      </c>
      <c r="Y453" s="37">
        <v>0.82157676348547715</v>
      </c>
      <c r="Z453" s="37">
        <v>0.9178082191780822</v>
      </c>
      <c r="AA453" s="37">
        <v>0.84381338742393508</v>
      </c>
      <c r="AB453" s="37">
        <v>0.82615384615384613</v>
      </c>
      <c r="AC453" s="37">
        <v>0.84503901895206246</v>
      </c>
      <c r="AD453" s="37">
        <v>0.84297520661157022</v>
      </c>
      <c r="AE453" s="37">
        <v>0.84742647058823528</v>
      </c>
      <c r="AF453" s="37">
        <v>0.84426229508196726</v>
      </c>
      <c r="AG453" s="37">
        <v>0.84295612009237875</v>
      </c>
      <c r="AH453" s="37">
        <v>0.85022026431718056</v>
      </c>
      <c r="AI453" s="37">
        <v>0.84328358208955223</v>
      </c>
      <c r="AJ453" s="37">
        <v>0.84281842818428188</v>
      </c>
      <c r="AK453" s="37">
        <v>0.76644736842105265</v>
      </c>
      <c r="AL453" s="37">
        <v>0.78309859154929573</v>
      </c>
      <c r="AM453" s="37">
        <v>0.81395348837209303</v>
      </c>
      <c r="AN453" s="37">
        <v>0.86031746031746037</v>
      </c>
      <c r="AO453" s="37">
        <v>0.80691642651296835</v>
      </c>
      <c r="AP453" s="37">
        <v>0.70027247956403271</v>
      </c>
      <c r="AQ453" s="37">
        <v>0.72376873661670238</v>
      </c>
      <c r="AR453" s="37">
        <v>0.7325905292479109</v>
      </c>
      <c r="AS453" s="37">
        <v>0.67749999999999999</v>
      </c>
      <c r="AT453" s="37">
        <v>0.5089058524173028</v>
      </c>
      <c r="AU453" s="37">
        <v>0.74252873563218391</v>
      </c>
      <c r="AV453" s="37">
        <v>0.81593406593406592</v>
      </c>
      <c r="AW453" s="37">
        <v>0.72868217054263562</v>
      </c>
      <c r="AX453" s="37">
        <v>0.69856459330143539</v>
      </c>
      <c r="AY453" s="37">
        <v>0.68852459016393441</v>
      </c>
      <c r="AZ453" s="37">
        <v>0.6763157894736842</v>
      </c>
      <c r="BA453" s="37">
        <v>0.78688524590163933</v>
      </c>
      <c r="BB453" s="37">
        <v>0.5851318944844125</v>
      </c>
      <c r="BC453" s="37">
        <v>0.57964601769911506</v>
      </c>
      <c r="BD453" s="37">
        <v>0.34418604651162793</v>
      </c>
      <c r="BE453" s="37">
        <v>0.74626865671641796</v>
      </c>
      <c r="BF453" s="37">
        <v>0.80565371024734977</v>
      </c>
      <c r="BG453" s="37">
        <v>0.71595330739299612</v>
      </c>
      <c r="BH453" s="37">
        <v>0.63920454545454541</v>
      </c>
      <c r="BI453" s="37">
        <v>0.66666666666666663</v>
      </c>
      <c r="BJ453" s="37">
        <v>0.80981595092024539</v>
      </c>
      <c r="BK453" s="37">
        <v>0.81647940074906367</v>
      </c>
      <c r="BL453" s="37">
        <v>0.743859649122807</v>
      </c>
      <c r="BM453" s="37">
        <v>0.79591836734693877</v>
      </c>
      <c r="BN453" s="37">
        <v>0.55891238670694865</v>
      </c>
      <c r="BO453" s="37">
        <v>0.74592833876221498</v>
      </c>
      <c r="BP453" s="37">
        <v>0.71935483870967742</v>
      </c>
      <c r="BQ453" s="37">
        <v>0.62402088772845954</v>
      </c>
      <c r="BR453" s="37">
        <v>0.69021739130434778</v>
      </c>
      <c r="BS453" s="37">
        <v>0.68619246861924688</v>
      </c>
      <c r="BT453" s="37">
        <v>0.74747474747474751</v>
      </c>
      <c r="BU453" s="37">
        <v>0.68988764044943818</v>
      </c>
      <c r="BV453" s="37">
        <v>0.77850162866449513</v>
      </c>
      <c r="BW453" s="37">
        <v>0.77283950617283947</v>
      </c>
      <c r="BX453" s="37">
        <v>0.52392947103274556</v>
      </c>
      <c r="BY453" s="37">
        <v>0.61670761670761676</v>
      </c>
      <c r="BZ453" s="37">
        <v>0.64271047227926081</v>
      </c>
      <c r="CA453" s="37">
        <v>0.66101694915254239</v>
      </c>
      <c r="CB453" s="37">
        <v>0.6607142857142857</v>
      </c>
      <c r="CC453" s="37">
        <v>0.55783582089552242</v>
      </c>
      <c r="CD453" s="37">
        <f>CD405/contracts_terminals!CD32</f>
        <v>0.50890868596881955</v>
      </c>
      <c r="CE453" s="37">
        <f>CE405/contracts_terminals!CE32</f>
        <v>0.64480874316939896</v>
      </c>
      <c r="CF453" s="37">
        <f>IFERROR(CF405/contracts_terminals!CF32,"-")</f>
        <v>0.59126984126984128</v>
      </c>
      <c r="CG453" s="37">
        <f>IFERROR(CG405/contracts_terminals!CG32,"-")</f>
        <v>0.54524886877828049</v>
      </c>
      <c r="CH453" s="37">
        <f>IFERROR(CH405/contracts_terminals!CH32,"-")</f>
        <v>0.59863945578231292</v>
      </c>
      <c r="CI453" s="37">
        <f>IFERROR(CI405/contracts_terminals!CI32,"-")</f>
        <v>0.68045112781954886</v>
      </c>
      <c r="CJ453" s="37">
        <f>IFERROR(CJ405/contracts_terminals!CJ32,"-")</f>
        <v>0.66920152091254748</v>
      </c>
      <c r="CK453" s="37">
        <f>IFERROR(CK405/contracts_terminals!CK32,"-")</f>
        <v>0.65490196078431373</v>
      </c>
      <c r="CL453" s="37">
        <f>IFERROR(CL405/contracts_terminals!CL32,"-")</f>
        <v>0.65991902834008098</v>
      </c>
      <c r="CM453" s="37">
        <f>IFERROR(CM405/contracts_terminals!CM32,"-")</f>
        <v>0.70469798657718119</v>
      </c>
      <c r="CN453" s="37">
        <f>IFERROR(CN405/contracts_terminals!CN32,"-")</f>
        <v>0.64596273291925466</v>
      </c>
      <c r="CO453" s="37">
        <f>IFERROR(CO405/contracts_terminals!CO32,"-")</f>
        <v>0.52941176470588236</v>
      </c>
      <c r="CP453" s="37">
        <f>IFERROR(CP405/contracts_terminals!CP32,"-")</f>
        <v>0.6958333333333333</v>
      </c>
      <c r="CQ453" s="37">
        <f>IFERROR(CQ405/contracts_terminals!CQ32,"-")</f>
        <v>0.50511945392491464</v>
      </c>
      <c r="CR453" s="37">
        <f>IFERROR(CR405/contracts_terminals!CR32,"-")</f>
        <v>0.63740458015267176</v>
      </c>
      <c r="CS453" s="37">
        <f>IFERROR(CS405/contracts_terminals!CS32,"-")</f>
        <v>0.61872909698996659</v>
      </c>
      <c r="CT453" s="37">
        <f>IFERROR(CT405/contracts_terminals!CT32,"-")</f>
        <v>0.68724279835390945</v>
      </c>
      <c r="CU453" s="37">
        <f>IFERROR(CU405/contracts_terminals!CU32,"-")</f>
        <v>0.57194244604316546</v>
      </c>
      <c r="CV453" s="37">
        <f>IFERROR(CV405/contracts_terminals!CV32,"-")</f>
        <v>0.54871794871794877</v>
      </c>
      <c r="CW453" s="37">
        <f>IFERROR(CW405/contracts_terminals!CW32,"-")</f>
        <v>0.63902439024390245</v>
      </c>
      <c r="CX453" s="37">
        <f>IFERROR(CX405/contracts_terminals!CX32,"-")</f>
        <v>0.61006289308176098</v>
      </c>
      <c r="CY453" s="37">
        <f>IFERROR(CY405/contracts_terminals!CY32,"-")</f>
        <v>0.56000000000000005</v>
      </c>
      <c r="CZ453" s="37">
        <f>IFERROR(CZ405/contracts_terminals!CZ32,"-")</f>
        <v>0.55000000000000004</v>
      </c>
      <c r="DA453" s="37">
        <f>IFERROR(DA405/contracts_terminals!DA32,"-")</f>
        <v>0.59846547314578002</v>
      </c>
      <c r="DB453" s="37">
        <f>IFERROR(DB405/contracts_terminals!DB32,"-")</f>
        <v>0.49246987951807231</v>
      </c>
      <c r="DC453" s="37">
        <f>IFERROR(DC405/contracts_terminals!DC32,"-")</f>
        <v>0.45166959578207383</v>
      </c>
      <c r="DD453" s="37">
        <f>IFERROR(DD405/contracts_terminals!DD32,"-")</f>
        <v>0.30499468650371947</v>
      </c>
      <c r="DE453" s="37">
        <f>IFERROR(DE405/contracts_terminals!DE32,"-")</f>
        <v>0.45660377358490567</v>
      </c>
      <c r="DF453" s="37">
        <f>IFERROR(DF405/contracts_terminals!DF32,"-")</f>
        <v>0.45063291139240508</v>
      </c>
      <c r="DG453" s="37">
        <f>IFERROR(DG405/contracts_terminals!DG32,"-")</f>
        <v>0.3263888888888889</v>
      </c>
      <c r="DH453" s="37">
        <f>IFERROR(DH405/contracts_terminals!DH32,"-")</f>
        <v>0.31042944785276072</v>
      </c>
      <c r="DI453" s="37">
        <f>IFERROR(DI405/contracts_terminals!DI32,"-")</f>
        <v>0.4375</v>
      </c>
      <c r="DJ453" s="37">
        <f>IFERROR(DJ405/contracts_terminals!DJ32,"-")</f>
        <v>0.3868020304568528</v>
      </c>
      <c r="DK453" s="37">
        <f>IFERROR(DK405/contracts_terminals!DK32,"-")</f>
        <v>0.40821917808219177</v>
      </c>
      <c r="DL453" s="37">
        <f>IFERROR(DL405/contracts_terminals!DL32,"-")</f>
        <v>0.37604790419161677</v>
      </c>
      <c r="DM453" s="37">
        <f>IFERROR(DM405/contracts_terminals!DM32,"-")</f>
        <v>0.39888682745825604</v>
      </c>
      <c r="DN453" s="37">
        <f>IFERROR(DN405/contracts_terminals!DN32,"-")</f>
        <v>0.45828144458281445</v>
      </c>
      <c r="DO453" s="37">
        <f>IFERROR(DO405/contracts_terminals!DO32,"-")</f>
        <v>0.47816826411075614</v>
      </c>
      <c r="DP453" s="37">
        <f>IFERROR(DP405/contracts_terminals!DP32,"-")</f>
        <v>0.4794050343249428</v>
      </c>
      <c r="DQ453" s="37">
        <f>IFERROR(DQ405/contracts_terminals!DQ32,"-")</f>
        <v>0.47279322853688027</v>
      </c>
      <c r="DR453" s="37">
        <f>IFERROR(DR405/contracts_terminals!DR32,"-")</f>
        <v>0.43730242360379346</v>
      </c>
      <c r="DS453" s="37">
        <f>IFERROR(DS405/contracts_terminals!DS32,"-")</f>
        <v>0.40235910878112713</v>
      </c>
      <c r="DT453" s="37">
        <f>IFERROR(DT405/contracts_terminals!DT32,"-")</f>
        <v>0.42227662178702569</v>
      </c>
      <c r="DU453" s="37">
        <f>IFERROR(DU405/contracts_terminals!DU32,"-")</f>
        <v>0.56854838709677424</v>
      </c>
      <c r="DV453" s="37">
        <f>IFERROR(DV405/contracts_terminals!DV32,"-")</f>
        <v>0.52734375</v>
      </c>
      <c r="DW453" s="37">
        <f>IFERROR(DW405/contracts_terminals!DW32,"-")</f>
        <v>0.57683215130023646</v>
      </c>
      <c r="DX453" s="37">
        <f>IFERROR(DX405/contracts_terminals!DX32,"-")</f>
        <v>0.57568238213399503</v>
      </c>
      <c r="DY453" s="37">
        <f>IFERROR(DY405/contracts_terminals!DY32,"-")</f>
        <v>0.4573913043478261</v>
      </c>
      <c r="DZ453" s="37">
        <f>IFERROR(DZ405/contracts_terminals!DZ32,"-")</f>
        <v>0.57045454545454544</v>
      </c>
      <c r="EA453" s="37">
        <f>IFERROR(EA405/contracts_terminals!EA32,"-")</f>
        <v>0.62177121771217714</v>
      </c>
      <c r="EB453" s="37">
        <f>IFERROR(EB405/contracts_terminals!EB32,"-")</f>
        <v>0.64935064935064934</v>
      </c>
      <c r="EC453" s="37">
        <f>IFERROR(EC405/contracts_terminals!EC32,"-")</f>
        <v>0.58505154639175261</v>
      </c>
      <c r="ED453" s="37">
        <f>IFERROR(ED405/contracts_terminals!ED32,"-")</f>
        <v>0.59207459207459212</v>
      </c>
      <c r="EE453" s="37">
        <f>IFERROR(EE405/contracts_terminals!EE32,"-")</f>
        <v>0.60666666666666669</v>
      </c>
      <c r="EF453" s="37">
        <f>IFERROR(EF405/contracts_terminals!EF32,"-")</f>
        <v>0.61581920903954801</v>
      </c>
      <c r="EG453" s="37">
        <f>IFERROR(EG405/contracts_terminals!EG32,"-")</f>
        <v>0.63736263736263732</v>
      </c>
      <c r="EH453" s="37">
        <f>IFERROR(EH405/contracts_terminals!EH32,"-")</f>
        <v>0.62869198312236285</v>
      </c>
      <c r="EI453" s="37">
        <f>IFERROR(EI405/contracts_terminals!EI32,"-")</f>
        <v>0.7053571428571429</v>
      </c>
      <c r="EJ453" s="37">
        <f>IFERROR(EJ405/contracts_terminals!EJ32,"-")</f>
        <v>0.60804020100502509</v>
      </c>
      <c r="EK453" s="37">
        <f>IFERROR(EK405/contracts_terminals!EK32,"-")</f>
        <v>0.62411347517730498</v>
      </c>
      <c r="EL453" s="37">
        <f>IFERROR(EL405/contracts_terminals!EL32,"-")</f>
        <v>0.56043956043956045</v>
      </c>
      <c r="EM453" s="37">
        <f>IFERROR(EM405/contracts_terminals!EM32,"-")</f>
        <v>0.6901408450704225</v>
      </c>
      <c r="EN453" s="37">
        <f>IFERROR(EN405/contracts_terminals!EN32,"-")</f>
        <v>0.67272727272727273</v>
      </c>
      <c r="EO453" s="37">
        <f>IFERROR(EO405/contracts_terminals!EO32,"-")</f>
        <v>0.70748299319727892</v>
      </c>
      <c r="EP453" s="37">
        <f>IFERROR(EP405/contracts_terminals!EP32,"-")</f>
        <v>0.63013698630136983</v>
      </c>
      <c r="EQ453" s="37">
        <f>IFERROR(EQ405/contracts_terminals!EQ32,"-")</f>
        <v>0.7</v>
      </c>
      <c r="ER453" s="37">
        <f>IFERROR(ER405/contracts_terminals!ER32,"-")</f>
        <v>0.7</v>
      </c>
      <c r="ES453" s="37">
        <f>IFERROR(ES405/contracts_terminals!ES32,"-")</f>
        <v>0.67836257309941517</v>
      </c>
      <c r="ET453" s="37">
        <f>IFERROR(ET405/contracts_terminals!ET32,"-")</f>
        <v>0.61904761904761907</v>
      </c>
      <c r="EU453" s="37">
        <f>IFERROR(EU405/contracts_terminals!EU32,"-")</f>
        <v>0.70059880239520955</v>
      </c>
      <c r="EV453" s="37">
        <f>IFERROR(EV405/contracts_terminals!EV32,"-")</f>
        <v>0.76470588235294112</v>
      </c>
      <c r="EW453" s="37">
        <f>IFERROR(EW405/contracts_terminals!EW32,"-")</f>
        <v>0.67924528301886788</v>
      </c>
      <c r="EX453" s="37">
        <f>IFERROR(EX405/contracts_terminals!EX32,"-")</f>
        <v>0.6556291390728477</v>
      </c>
      <c r="EY453" s="37">
        <f>IFERROR(EY405/contracts_terminals!EY32,"-")</f>
        <v>0.67142857142857137</v>
      </c>
      <c r="EZ453" s="37">
        <f>IFERROR(EZ405/contracts_terminals!EZ32,"-")</f>
        <v>0.68639053254437865</v>
      </c>
      <c r="FA453" s="37">
        <f>IFERROR(FA405/contracts_terminals!FA32,"-")</f>
        <v>0.78991596638655459</v>
      </c>
      <c r="FB453" s="37">
        <f>IFERROR(FB405/contracts_terminals!FB32,"-")</f>
        <v>0.61904761904761907</v>
      </c>
      <c r="FC453" s="37">
        <f>IFERROR(FC405/contracts_terminals!FC32,"-")</f>
        <v>0.45</v>
      </c>
      <c r="FD453" s="37">
        <f>IFERROR(FD405/contracts_terminals!FD32,"-")</f>
        <v>0.62352941176470589</v>
      </c>
      <c r="FE453" s="37">
        <f>IFERROR(FE405/contracts_terminals!FE32,"-")</f>
        <v>0.69230769230769229</v>
      </c>
      <c r="FF453" s="37">
        <f>IFERROR(FF405/contracts_terminals!FF32,"-")</f>
        <v>0.74796747967479671</v>
      </c>
      <c r="FG453" s="37">
        <f>IFERROR(FG405/contracts_terminals!FG32,"-")</f>
        <v>0.63414634146341464</v>
      </c>
      <c r="FH453" s="37">
        <f>IFERROR(FH405/contracts_terminals!FH32,"-")</f>
        <v>0.60439560439560436</v>
      </c>
      <c r="FI453" s="37">
        <f>IFERROR(FI405/contracts_terminals!FI32,"-")</f>
        <v>0.65</v>
      </c>
      <c r="FJ453" s="37">
        <f>IFERROR(FJ405/contracts_terminals!FJ32,"-")</f>
        <v>0.56302521008403361</v>
      </c>
      <c r="FK453" s="37">
        <f>IFERROR(FK405/contracts_terminals!FK32,"-")</f>
        <v>0.67647058823529416</v>
      </c>
      <c r="FL453" s="37">
        <f>IFERROR(FL405/contracts_terminals!FL32,"-")</f>
        <v>0.55208333333333337</v>
      </c>
      <c r="FM453" s="37">
        <f>IFERROR(FM405/contracts_terminals!FM32,"-")</f>
        <v>0.64035087719298245</v>
      </c>
      <c r="FN453" s="37">
        <f>IFERROR(FN405/contracts_terminals!FN32,"-")</f>
        <v>0.73529411764705888</v>
      </c>
      <c r="FO453" s="37">
        <f>IFERROR(FO405/contracts_terminals!FO32,"-")</f>
        <v>0.64102564102564108</v>
      </c>
      <c r="FP453" s="37">
        <f>IFERROR(FP405/contracts_terminals!FP32,"-")</f>
        <v>0.60869565217391308</v>
      </c>
      <c r="FQ453" s="37">
        <f>IFERROR(FQ405/contracts_terminals!FQ32,"-")</f>
        <v>0.5663716814159292</v>
      </c>
      <c r="FR453" s="37">
        <f>IFERROR(FR405/contracts_terminals!FR32,"-")</f>
        <v>0.60606060606060608</v>
      </c>
      <c r="FS453" s="37">
        <f>IFERROR(FS405/contracts_terminals!FS32,"-")</f>
        <v>0.63736263736263732</v>
      </c>
      <c r="FT453" s="37">
        <f>IFERROR(FT405/contracts_terminals!FT32,"-")</f>
        <v>0.62727272727272732</v>
      </c>
      <c r="FU453" s="37">
        <f>IFERROR(FU405/contracts_terminals!FU32,"-")</f>
        <v>0.60732984293193715</v>
      </c>
      <c r="FV453" s="37">
        <f>IFERROR(FV405/contracts_terminals!FV32,"-")</f>
        <v>0.64179104477611937</v>
      </c>
      <c r="FW453" s="37">
        <f>IFERROR(FW405/contracts_terminals!FW32,"-")</f>
        <v>0.70833333333333337</v>
      </c>
      <c r="FX453" s="37">
        <f>IFERROR(FX405/contracts_terminals!FX32,"-")</f>
        <v>0.67407407407407405</v>
      </c>
      <c r="FY453" s="37">
        <f>IFERROR(FY405/contracts_terminals!FY32,"-")</f>
        <v>0.64800000000000002</v>
      </c>
      <c r="FZ453" s="37">
        <f>IFERROR(FZ405/contracts_terminals!FZ32,"-")</f>
        <v>0.68493150684931503</v>
      </c>
      <c r="GA453" s="37">
        <f>IFERROR(GA405/contracts_terminals!GA32,"-")</f>
        <v>0.71276595744680848</v>
      </c>
      <c r="GB453" s="37">
        <f>IFERROR(GB405/contracts_terminals!GB32,"-")</f>
        <v>0.67883211678832112</v>
      </c>
      <c r="GC453" s="37">
        <f>IFERROR(GC405/contracts_terminals!GC32,"-")</f>
        <v>0.60305343511450382</v>
      </c>
      <c r="GD453" s="37">
        <f>IFERROR(GD405/contracts_terminals!GD32,"-")</f>
        <v>0.65193370165745856</v>
      </c>
      <c r="GE453" s="37">
        <f>IFERROR(GE405/contracts_terminals!GE32,"-")</f>
        <v>0.68181818181818177</v>
      </c>
      <c r="GF453" s="37">
        <f>IFERROR(GF405/contracts_terminals!GF32,"-")</f>
        <v>0.65486725663716816</v>
      </c>
      <c r="GG453" s="37">
        <f>IFERROR(GG405/contracts_terminals!GG32,"-")</f>
        <v>0.55752212389380529</v>
      </c>
      <c r="GH453" s="37">
        <f>IFERROR(GH405/contracts_terminals!GH32,"-")</f>
        <v>0.48</v>
      </c>
      <c r="GI453" s="38">
        <f>IFERROR(GI405/contracts_terminals!GI32,"-")</f>
        <v>0.64033086138049056</v>
      </c>
      <c r="GJ453" s="38">
        <f>GJ405/contracts_terminals!GJ32</f>
        <v>0.50122159221868801</v>
      </c>
      <c r="GK453" s="38">
        <f>GK405/contracts_terminals!GK32</f>
        <v>0.60234197001006728</v>
      </c>
    </row>
    <row r="454" spans="1:193" ht="32.25" customHeight="1" x14ac:dyDescent="0.3">
      <c r="B454" s="3" t="s">
        <v>20</v>
      </c>
      <c r="C454" s="3" t="s">
        <v>6</v>
      </c>
      <c r="D454" s="37" t="s">
        <v>14</v>
      </c>
      <c r="E454" s="37">
        <v>1</v>
      </c>
      <c r="F454" s="64" t="s">
        <v>14</v>
      </c>
      <c r="G454" s="64" t="s">
        <v>14</v>
      </c>
      <c r="H454" s="64" t="s">
        <v>14</v>
      </c>
      <c r="I454" s="64" t="s">
        <v>14</v>
      </c>
      <c r="J454" s="64" t="s">
        <v>14</v>
      </c>
      <c r="K454" s="37">
        <v>1</v>
      </c>
      <c r="L454" s="64" t="s">
        <v>14</v>
      </c>
      <c r="M454" s="64" t="s">
        <v>14</v>
      </c>
      <c r="N454" s="64" t="s">
        <v>14</v>
      </c>
      <c r="O454" s="64" t="s">
        <v>14</v>
      </c>
      <c r="P454" s="64" t="s">
        <v>14</v>
      </c>
      <c r="Q454" s="37">
        <v>1</v>
      </c>
      <c r="R454" s="37">
        <v>1</v>
      </c>
      <c r="S454" s="64" t="s">
        <v>14</v>
      </c>
      <c r="T454" s="64" t="s">
        <v>14</v>
      </c>
      <c r="U454" s="64" t="s">
        <v>14</v>
      </c>
      <c r="V454" s="64" t="s">
        <v>14</v>
      </c>
      <c r="W454" s="64" t="s">
        <v>14</v>
      </c>
      <c r="X454" s="37">
        <v>1</v>
      </c>
      <c r="Y454" s="64" t="s">
        <v>14</v>
      </c>
      <c r="Z454" s="64" t="s">
        <v>14</v>
      </c>
      <c r="AA454" s="64" t="s">
        <v>14</v>
      </c>
      <c r="AB454" s="64" t="s">
        <v>14</v>
      </c>
      <c r="AC454" s="64" t="s">
        <v>14</v>
      </c>
      <c r="AD454" s="64" t="s">
        <v>14</v>
      </c>
      <c r="AE454" s="64" t="s">
        <v>14</v>
      </c>
      <c r="AF454" s="64" t="s">
        <v>14</v>
      </c>
      <c r="AG454" s="64" t="s">
        <v>14</v>
      </c>
      <c r="AH454" s="64" t="s">
        <v>14</v>
      </c>
      <c r="AI454" s="64" t="s">
        <v>14</v>
      </c>
      <c r="AJ454" s="64" t="s">
        <v>14</v>
      </c>
      <c r="AK454" s="64" t="s">
        <v>14</v>
      </c>
      <c r="AL454" s="64" t="s">
        <v>14</v>
      </c>
      <c r="AM454" s="64" t="s">
        <v>14</v>
      </c>
      <c r="AN454" s="64" t="s">
        <v>14</v>
      </c>
      <c r="AO454" s="64" t="s">
        <v>14</v>
      </c>
      <c r="AP454" s="64" t="s">
        <v>14</v>
      </c>
      <c r="AQ454" s="64" t="s">
        <v>14</v>
      </c>
      <c r="AR454" s="37">
        <v>1</v>
      </c>
      <c r="AS454" s="64" t="s">
        <v>14</v>
      </c>
      <c r="AT454" s="64" t="s">
        <v>14</v>
      </c>
      <c r="AU454" s="37" t="s">
        <v>14</v>
      </c>
      <c r="AV454" s="37">
        <v>0.5</v>
      </c>
      <c r="AW454" s="36" t="s">
        <v>14</v>
      </c>
      <c r="AX454" s="36" t="s">
        <v>14</v>
      </c>
      <c r="AY454" s="36" t="s">
        <v>14</v>
      </c>
      <c r="AZ454" s="36" t="s">
        <v>14</v>
      </c>
      <c r="BA454" s="36" t="s">
        <v>14</v>
      </c>
      <c r="BB454" s="36" t="s">
        <v>14</v>
      </c>
      <c r="BC454" s="36" t="s">
        <v>14</v>
      </c>
      <c r="BD454" s="36" t="s">
        <v>14</v>
      </c>
      <c r="BE454" s="36" t="s">
        <v>14</v>
      </c>
      <c r="BF454" s="36" t="s">
        <v>14</v>
      </c>
      <c r="BG454" s="36" t="s">
        <v>14</v>
      </c>
      <c r="BH454" s="36" t="s">
        <v>14</v>
      </c>
      <c r="BI454" s="36" t="s">
        <v>14</v>
      </c>
      <c r="BJ454" s="37">
        <v>1</v>
      </c>
      <c r="BK454" s="36" t="s">
        <v>14</v>
      </c>
      <c r="BL454" s="36" t="s">
        <v>14</v>
      </c>
      <c r="BM454" s="37">
        <v>1</v>
      </c>
      <c r="BN454" s="36" t="s">
        <v>14</v>
      </c>
      <c r="BO454" s="36" t="s">
        <v>14</v>
      </c>
      <c r="BP454" s="36" t="s">
        <v>14</v>
      </c>
      <c r="BQ454" s="36" t="s">
        <v>14</v>
      </c>
      <c r="BR454" s="36" t="s">
        <v>14</v>
      </c>
      <c r="BS454" s="36" t="s">
        <v>14</v>
      </c>
      <c r="BT454" s="36" t="s">
        <v>14</v>
      </c>
      <c r="BU454" s="36" t="s">
        <v>14</v>
      </c>
      <c r="BV454" s="36" t="s">
        <v>14</v>
      </c>
      <c r="BW454" s="36" t="s">
        <v>14</v>
      </c>
      <c r="BX454" s="36" t="s">
        <v>14</v>
      </c>
      <c r="BY454" s="36" t="s">
        <v>14</v>
      </c>
      <c r="BZ454" s="36" t="s">
        <v>14</v>
      </c>
      <c r="CA454" s="36" t="s">
        <v>14</v>
      </c>
      <c r="CB454" s="36" t="s">
        <v>14</v>
      </c>
      <c r="CC454" s="36" t="s">
        <v>14</v>
      </c>
      <c r="CD454" s="37">
        <f>CD406/contracts_terminals!CD33</f>
        <v>1</v>
      </c>
      <c r="CE454" s="36" t="s">
        <v>14</v>
      </c>
      <c r="CF454" s="36" t="str">
        <f>IFERROR(CF406/contracts_terminals!CF33,"-")</f>
        <v>-</v>
      </c>
      <c r="CG454" s="36" t="str">
        <f>IFERROR(CG406/contracts_terminals!CG33,"-")</f>
        <v>-</v>
      </c>
      <c r="CH454" s="36" t="str">
        <f>IFERROR(CH406/contracts_terminals!CH33,"-")</f>
        <v>-</v>
      </c>
      <c r="CI454" s="36" t="str">
        <f>IFERROR(CI406/contracts_terminals!CI33,"-")</f>
        <v>-</v>
      </c>
      <c r="CJ454" s="36" t="str">
        <f>IFERROR(CJ406/contracts_terminals!CJ33,"-")</f>
        <v>-</v>
      </c>
      <c r="CK454" s="36" t="str">
        <f>IFERROR(CK406/contracts_terminals!CK33,"-")</f>
        <v>-</v>
      </c>
      <c r="CL454" s="36" t="str">
        <f>IFERROR(CL406/contracts_terminals!CL33,"-")</f>
        <v>-</v>
      </c>
      <c r="CM454" s="36" t="str">
        <f>IFERROR(CM406/contracts_terminals!CM33,"-")</f>
        <v>-</v>
      </c>
      <c r="CN454" s="36" t="str">
        <f>IFERROR(CN406/contracts_terminals!CN33,"-")</f>
        <v>-</v>
      </c>
      <c r="CO454" s="36" t="str">
        <f>IFERROR(CO406/contracts_terminals!CO33,"-")</f>
        <v>-</v>
      </c>
      <c r="CP454" s="36" t="str">
        <f>IFERROR(CP406/contracts_terminals!CP33,"-")</f>
        <v>-</v>
      </c>
      <c r="CQ454" s="36" t="str">
        <f>IFERROR(CQ406/contracts_terminals!CQ33,"-")</f>
        <v>-</v>
      </c>
      <c r="CR454" s="36" t="str">
        <f>IFERROR(CR406/contracts_terminals!CR33,"-")</f>
        <v>-</v>
      </c>
      <c r="CS454" s="36" t="str">
        <f>IFERROR(CS406/contracts_terminals!CS33,"-")</f>
        <v>-</v>
      </c>
      <c r="CT454" s="37">
        <f>IFERROR(CT406/contracts_terminals!CT33,"-")</f>
        <v>0</v>
      </c>
      <c r="CU454" s="37" t="str">
        <f>IFERROR(CU406/contracts_terminals!CU33,"-")</f>
        <v>-</v>
      </c>
      <c r="CV454" s="37" t="str">
        <f>IFERROR(CV406/contracts_terminals!CV33,"-")</f>
        <v>-</v>
      </c>
      <c r="CW454" s="37" t="str">
        <f>IFERROR(CW406/contracts_terminals!CW33,"-")</f>
        <v>-</v>
      </c>
      <c r="CX454" s="37">
        <f>IFERROR(CX406/contracts_terminals!CX33,"-")</f>
        <v>1</v>
      </c>
      <c r="CY454" s="37" t="str">
        <f>IFERROR(CY406/contracts_terminals!CY33,"-")</f>
        <v>-</v>
      </c>
      <c r="CZ454" s="37" t="str">
        <f>IFERROR(CZ406/contracts_terminals!CZ33,"-")</f>
        <v>-</v>
      </c>
      <c r="DA454" s="37" t="str">
        <f>IFERROR(DA406/contracts_terminals!DA33,"-")</f>
        <v>-</v>
      </c>
      <c r="DB454" s="37" t="str">
        <f>IFERROR(DB406/contracts_terminals!DB33,"-")</f>
        <v>-</v>
      </c>
      <c r="DC454" s="37" t="str">
        <f>IFERROR(DC406/contracts_terminals!DC33,"-")</f>
        <v>-</v>
      </c>
      <c r="DD454" s="37" t="str">
        <f>IFERROR(DD406/contracts_terminals!DD33,"-")</f>
        <v>-</v>
      </c>
      <c r="DE454" s="37" t="str">
        <f>IFERROR(DE406/contracts_terminals!DE33,"-")</f>
        <v>-</v>
      </c>
      <c r="DF454" s="37" t="str">
        <f>IFERROR(DF406/contracts_terminals!DF33,"-")</f>
        <v>-</v>
      </c>
      <c r="DG454" s="37" t="str">
        <f>IFERROR(DG406/contracts_terminals!DG33,"-")</f>
        <v>-</v>
      </c>
      <c r="DH454" s="37" t="str">
        <f>IFERROR(DH406/contracts_terminals!DH33,"-")</f>
        <v>-</v>
      </c>
      <c r="DI454" s="37" t="str">
        <f>IFERROR(DI406/contracts_terminals!DI33,"-")</f>
        <v>-</v>
      </c>
      <c r="DJ454" s="37" t="str">
        <f>IFERROR(DJ406/contracts_terminals!DJ33,"-")</f>
        <v>-</v>
      </c>
      <c r="DK454" s="37">
        <f>IFERROR(DK406/contracts_terminals!DK33,"-")</f>
        <v>0</v>
      </c>
      <c r="DL454" s="37" t="str">
        <f>IFERROR(DL406/contracts_terminals!DL33,"-")</f>
        <v>-</v>
      </c>
      <c r="DM454" s="37" t="str">
        <f>IFERROR(DM406/contracts_terminals!DM33,"-")</f>
        <v>-</v>
      </c>
      <c r="DN454" s="37">
        <f>IFERROR(DN406/contracts_terminals!DN33,"-")</f>
        <v>1</v>
      </c>
      <c r="DO454" s="37" t="str">
        <f>IFERROR(DO406/contracts_terminals!DO33,"-")</f>
        <v>-</v>
      </c>
      <c r="DP454" s="37">
        <f>IFERROR(DP406/contracts_terminals!DP33,"-")</f>
        <v>1</v>
      </c>
      <c r="DQ454" s="37" t="str">
        <f>IFERROR(DQ406/contracts_terminals!DQ33,"-")</f>
        <v>-</v>
      </c>
      <c r="DR454" s="37">
        <f>IFERROR(DR406/contracts_terminals!DR33,"-")</f>
        <v>1</v>
      </c>
      <c r="DS454" s="37">
        <f>IFERROR(DS406/contracts_terminals!DS33,"-")</f>
        <v>0.5</v>
      </c>
      <c r="DT454" s="37">
        <f>IFERROR(DT406/contracts_terminals!DT33,"-")</f>
        <v>0</v>
      </c>
      <c r="DU454" s="37" t="str">
        <f>IFERROR(DU406/contracts_terminals!DU33,"-")</f>
        <v>-</v>
      </c>
      <c r="DV454" s="37" t="str">
        <f>IFERROR(DV406/contracts_terminals!DV33,"-")</f>
        <v>-</v>
      </c>
      <c r="DW454" s="37" t="str">
        <f>IFERROR(DW406/contracts_terminals!DW33,"-")</f>
        <v>-</v>
      </c>
      <c r="DX454" s="37" t="str">
        <f>IFERROR(DX406/contracts_terminals!DX33,"-")</f>
        <v>-</v>
      </c>
      <c r="DY454" s="37">
        <f>IFERROR(DY406/contracts_terminals!DY33,"-")</f>
        <v>1</v>
      </c>
      <c r="DZ454" s="37">
        <f>IFERROR(DZ406/contracts_terminals!DZ33,"-")</f>
        <v>0.8</v>
      </c>
      <c r="EA454" s="37" t="str">
        <f>IFERROR(EA406/contracts_terminals!EA33,"-")</f>
        <v>-</v>
      </c>
      <c r="EB454" s="37">
        <f>IFERROR(EB406/contracts_terminals!EB33,"-")</f>
        <v>1</v>
      </c>
      <c r="EC454" s="37">
        <f>IFERROR(EC406/contracts_terminals!EC33,"-")</f>
        <v>1</v>
      </c>
      <c r="ED454" s="37">
        <f>IFERROR(ED406/contracts_terminals!ED33,"-")</f>
        <v>1</v>
      </c>
      <c r="EE454" s="37" t="str">
        <f>IFERROR(EE406/contracts_terminals!EE33,"-")</f>
        <v>-</v>
      </c>
      <c r="EF454" s="37" t="str">
        <f>IFERROR(EF406/contracts_terminals!EF33,"-")</f>
        <v>-</v>
      </c>
      <c r="EG454" s="37" t="str">
        <f>IFERROR(EG406/contracts_terminals!EG33,"-")</f>
        <v>-</v>
      </c>
      <c r="EH454" s="37" t="str">
        <f>IFERROR(EH406/contracts_terminals!EH33,"-")</f>
        <v>-</v>
      </c>
      <c r="EI454" s="37" t="str">
        <f>IFERROR(EI406/contracts_terminals!EI33,"-")</f>
        <v>-</v>
      </c>
      <c r="EJ454" s="37">
        <f>IFERROR(EJ406/contracts_terminals!EJ33,"-")</f>
        <v>1</v>
      </c>
      <c r="EK454" s="37" t="str">
        <f>IFERROR(EK406/contracts_terminals!EK33,"-")</f>
        <v>-</v>
      </c>
      <c r="EL454" s="37" t="str">
        <f>IFERROR(EL406/contracts_terminals!EL33,"-")</f>
        <v>-</v>
      </c>
      <c r="EM454" s="37" t="str">
        <f>IFERROR(EM406/contracts_terminals!EM33,"-")</f>
        <v>-</v>
      </c>
      <c r="EN454" s="37" t="str">
        <f>IFERROR(EN406/contracts_terminals!EN33,"-")</f>
        <v>-</v>
      </c>
      <c r="EO454" s="37" t="str">
        <f>IFERROR(EO406/contracts_terminals!EO33,"-")</f>
        <v>-</v>
      </c>
      <c r="EP454" s="37" t="str">
        <f>IFERROR(EP406/contracts_terminals!EP33,"-")</f>
        <v>-</v>
      </c>
      <c r="EQ454" s="37" t="str">
        <f>IFERROR(EQ406/contracts_terminals!EQ33,"-")</f>
        <v>-</v>
      </c>
      <c r="ER454" s="37" t="str">
        <f>IFERROR(ER406/contracts_terminals!ER33,"-")</f>
        <v>-</v>
      </c>
      <c r="ES454" s="37" t="str">
        <f>IFERROR(ES406/contracts_terminals!ES33,"-")</f>
        <v>-</v>
      </c>
      <c r="ET454" s="37">
        <f>IFERROR(ET406/contracts_terminals!ET33,"-")</f>
        <v>0</v>
      </c>
      <c r="EU454" s="37" t="str">
        <f>IFERROR(EU406/contracts_terminals!EU33,"-")</f>
        <v>-</v>
      </c>
      <c r="EV454" s="37" t="str">
        <f>IFERROR(EV406/contracts_terminals!EV33,"-")</f>
        <v>-</v>
      </c>
      <c r="EW454" s="37" t="str">
        <f>IFERROR(EW406/contracts_terminals!EW33,"-")</f>
        <v>-</v>
      </c>
      <c r="EX454" s="37" t="str">
        <f>IFERROR(EX406/contracts_terminals!EX33,"-")</f>
        <v>-</v>
      </c>
      <c r="EY454" s="37" t="str">
        <f>IFERROR(EY406/contracts_terminals!EY33,"-")</f>
        <v>-</v>
      </c>
      <c r="EZ454" s="37" t="str">
        <f>IFERROR(EZ406/contracts_terminals!EZ33,"-")</f>
        <v>-</v>
      </c>
      <c r="FA454" s="37" t="str">
        <f>IFERROR(FA406/contracts_terminals!FA33,"-")</f>
        <v>-</v>
      </c>
      <c r="FB454" s="37" t="str">
        <f>IFERROR(FB406/contracts_terminals!FB33,"-")</f>
        <v>-</v>
      </c>
      <c r="FC454" s="37" t="str">
        <f>IFERROR(FC406/contracts_terminals!FC33,"-")</f>
        <v>-</v>
      </c>
      <c r="FD454" s="37" t="str">
        <f>IFERROR(FD406/contracts_terminals!FD33,"-")</f>
        <v>-</v>
      </c>
      <c r="FE454" s="37" t="str">
        <f>IFERROR(FE406/contracts_terminals!FE33,"-")</f>
        <v>-</v>
      </c>
      <c r="FF454" s="37" t="str">
        <f>IFERROR(FF406/contracts_terminals!FF33,"-")</f>
        <v>-</v>
      </c>
      <c r="FG454" s="37" t="str">
        <f>IFERROR(FG406/contracts_terminals!FG33,"-")</f>
        <v>-</v>
      </c>
      <c r="FH454" s="37" t="str">
        <f>IFERROR(FH406/contracts_terminals!FH33,"-")</f>
        <v>-</v>
      </c>
      <c r="FI454" s="37" t="str">
        <f>IFERROR(FI406/contracts_terminals!FI33,"-")</f>
        <v>-</v>
      </c>
      <c r="FJ454" s="37" t="str">
        <f>IFERROR(FJ406/contracts_terminals!FJ33,"-")</f>
        <v>-</v>
      </c>
      <c r="FK454" s="37" t="str">
        <f>IFERROR(FK406/contracts_terminals!FK33,"-")</f>
        <v>-</v>
      </c>
      <c r="FL454" s="37" t="str">
        <f>IFERROR(FL406/contracts_terminals!FL33,"-")</f>
        <v>-</v>
      </c>
      <c r="FM454" s="37" t="str">
        <f>IFERROR(FM406/contracts_terminals!FM33,"-")</f>
        <v>-</v>
      </c>
      <c r="FN454" s="37" t="str">
        <f>IFERROR(FN406/contracts_terminals!FN33,"-")</f>
        <v>-</v>
      </c>
      <c r="FO454" s="37" t="str">
        <f>IFERROR(FO406/contracts_terminals!FO33,"-")</f>
        <v>-</v>
      </c>
      <c r="FP454" s="37" t="str">
        <f>IFERROR(FP406/contracts_terminals!FP33,"-")</f>
        <v>-</v>
      </c>
      <c r="FQ454" s="37" t="str">
        <f>IFERROR(FQ406/contracts_terminals!FQ33,"-")</f>
        <v>-</v>
      </c>
      <c r="FR454" s="37" t="s">
        <v>14</v>
      </c>
      <c r="FS454" s="37" t="str">
        <f>IFERROR(FS406/contracts_terminals!FS33,"-")</f>
        <v>-</v>
      </c>
      <c r="FT454" s="37" t="str">
        <f>IFERROR(FT406/contracts_terminals!FT33,"-")</f>
        <v>-</v>
      </c>
      <c r="FU454" s="37" t="str">
        <f>IFERROR(FU406/contracts_terminals!FU33,"-")</f>
        <v>-</v>
      </c>
      <c r="FV454" s="37" t="str">
        <f>IFERROR(FV406/contracts_terminals!FV33,"-")</f>
        <v>-</v>
      </c>
      <c r="FW454" s="37" t="str">
        <f>IFERROR(FW406/contracts_terminals!FW33,"-")</f>
        <v>-</v>
      </c>
      <c r="FX454" s="37" t="str">
        <f>IFERROR(FX406/contracts_terminals!FX33,"-")</f>
        <v>-</v>
      </c>
      <c r="FY454" s="37">
        <f>IFERROR(FY406/contracts_terminals!FY33,"-")</f>
        <v>1</v>
      </c>
      <c r="FZ454" s="37" t="str">
        <f>IFERROR(FZ406/contracts_terminals!FZ33,"-")</f>
        <v>-</v>
      </c>
      <c r="GA454" s="37" t="str">
        <f>IFERROR(GA406/contracts_terminals!GA33,"-")</f>
        <v>-</v>
      </c>
      <c r="GB454" s="37" t="str">
        <f>IFERROR(GB406/contracts_terminals!GB33,"-")</f>
        <v>-</v>
      </c>
      <c r="GC454" s="37" t="str">
        <f>IFERROR(GC406/contracts_terminals!GC33,"-")</f>
        <v>-</v>
      </c>
      <c r="GD454" s="37" t="str">
        <f>IFERROR(GD406/contracts_terminals!GD33,"-")</f>
        <v>-</v>
      </c>
      <c r="GE454" s="37" t="str">
        <f>IFERROR(GE406/contracts_terminals!GE33,"-")</f>
        <v>-</v>
      </c>
      <c r="GF454" s="37" t="str">
        <f>IFERROR(GF406/contracts_terminals!GF33,"-")</f>
        <v>-</v>
      </c>
      <c r="GG454" s="37" t="str">
        <f>IFERROR(GG406/contracts_terminals!GG33,"-")</f>
        <v>-</v>
      </c>
      <c r="GH454" s="37" t="str">
        <f>IFERROR(GH406/contracts_terminals!GH33,"-")</f>
        <v>-</v>
      </c>
      <c r="GI454" s="38" t="s">
        <v>14</v>
      </c>
      <c r="GJ454" s="38" t="s">
        <v>14</v>
      </c>
      <c r="GK454" s="38" t="s">
        <v>14</v>
      </c>
    </row>
    <row r="455" spans="1:193" ht="32.25" customHeight="1" x14ac:dyDescent="0.3">
      <c r="B455" s="3" t="s">
        <v>7</v>
      </c>
      <c r="C455" s="3" t="s">
        <v>8</v>
      </c>
      <c r="D455" s="37">
        <v>1</v>
      </c>
      <c r="E455" s="37">
        <v>1</v>
      </c>
      <c r="F455" s="37">
        <v>1</v>
      </c>
      <c r="G455" s="37">
        <v>1</v>
      </c>
      <c r="H455" s="37">
        <v>1</v>
      </c>
      <c r="I455" s="37">
        <v>1</v>
      </c>
      <c r="J455" s="37">
        <v>1</v>
      </c>
      <c r="K455" s="37">
        <v>1</v>
      </c>
      <c r="L455" s="37">
        <v>1</v>
      </c>
      <c r="M455" s="37">
        <v>0.95</v>
      </c>
      <c r="N455" s="37">
        <v>1</v>
      </c>
      <c r="O455" s="37">
        <v>1</v>
      </c>
      <c r="P455" s="37">
        <v>1</v>
      </c>
      <c r="Q455" s="37">
        <v>1</v>
      </c>
      <c r="R455" s="37">
        <v>0.5</v>
      </c>
      <c r="S455" s="64" t="s">
        <v>14</v>
      </c>
      <c r="T455" s="37">
        <v>1</v>
      </c>
      <c r="U455" s="37">
        <v>1</v>
      </c>
      <c r="V455" s="37">
        <v>1</v>
      </c>
      <c r="W455" s="37">
        <v>1</v>
      </c>
      <c r="X455" s="37">
        <v>1</v>
      </c>
      <c r="Y455" s="37">
        <v>0.96296296296296291</v>
      </c>
      <c r="Z455" s="37">
        <v>1</v>
      </c>
      <c r="AA455" s="37">
        <v>1</v>
      </c>
      <c r="AB455" s="37">
        <v>1</v>
      </c>
      <c r="AC455" s="37">
        <v>1</v>
      </c>
      <c r="AD455" s="37">
        <v>1</v>
      </c>
      <c r="AE455" s="37">
        <v>0.66666666666666663</v>
      </c>
      <c r="AF455" s="37">
        <v>0.75</v>
      </c>
      <c r="AG455" s="37">
        <v>0.93333333333333335</v>
      </c>
      <c r="AH455" s="37">
        <v>0.76315789473684215</v>
      </c>
      <c r="AI455" s="37">
        <v>0.85</v>
      </c>
      <c r="AJ455" s="37">
        <v>0.625</v>
      </c>
      <c r="AK455" s="37">
        <v>0.7142857142857143</v>
      </c>
      <c r="AL455" s="37">
        <v>0.55952380952380953</v>
      </c>
      <c r="AM455" s="37">
        <v>0.64814814814814814</v>
      </c>
      <c r="AN455" s="37">
        <v>0.58227848101265822</v>
      </c>
      <c r="AO455" s="64" t="s">
        <v>14</v>
      </c>
      <c r="AP455" s="37">
        <v>0.51333333333333331</v>
      </c>
      <c r="AQ455" s="37">
        <v>0.58536585365853655</v>
      </c>
      <c r="AR455" s="37">
        <v>0.70588235294117652</v>
      </c>
      <c r="AS455" s="37">
        <v>0.70967741935483875</v>
      </c>
      <c r="AT455" s="37">
        <v>0.58333333333333337</v>
      </c>
      <c r="AU455" s="37">
        <v>0.8</v>
      </c>
      <c r="AV455" s="37">
        <v>0.87037037037037035</v>
      </c>
      <c r="AW455" s="37">
        <v>0.7857142857142857</v>
      </c>
      <c r="AX455" s="37">
        <v>1</v>
      </c>
      <c r="AY455" s="37">
        <v>0.5357142857142857</v>
      </c>
      <c r="AZ455" s="37">
        <v>0.875</v>
      </c>
      <c r="BA455" s="37">
        <v>0.5</v>
      </c>
      <c r="BB455" s="37">
        <v>0.94444444444444442</v>
      </c>
      <c r="BC455" s="37">
        <v>1.6666666666666666E-2</v>
      </c>
      <c r="BD455" s="37">
        <v>0.78787878787878785</v>
      </c>
      <c r="BE455" s="37">
        <v>0.7857142857142857</v>
      </c>
      <c r="BF455" s="37">
        <v>1</v>
      </c>
      <c r="BG455" s="37">
        <v>1</v>
      </c>
      <c r="BH455" s="37">
        <v>0.9375</v>
      </c>
      <c r="BI455" s="37">
        <v>1</v>
      </c>
      <c r="BJ455" s="37">
        <v>1</v>
      </c>
      <c r="BK455" s="37">
        <v>0.93548387096774188</v>
      </c>
      <c r="BL455" s="37">
        <v>0.91666666666666663</v>
      </c>
      <c r="BM455" s="37">
        <v>0.88888888888888884</v>
      </c>
      <c r="BN455" s="37">
        <v>1</v>
      </c>
      <c r="BO455" s="37">
        <v>0.75</v>
      </c>
      <c r="BP455" s="37">
        <v>0.86956521739130432</v>
      </c>
      <c r="BQ455" s="37">
        <v>0.73333333333333328</v>
      </c>
      <c r="BR455" s="37">
        <v>1</v>
      </c>
      <c r="BS455" s="37">
        <v>0.77419354838709675</v>
      </c>
      <c r="BT455" s="37">
        <v>0.73863636363636365</v>
      </c>
      <c r="BU455" s="37">
        <v>1</v>
      </c>
      <c r="BV455" s="37">
        <v>0.94545454545454544</v>
      </c>
      <c r="BW455" s="37">
        <v>0.9887640449438202</v>
      </c>
      <c r="BX455" s="37">
        <v>0.95199999999999996</v>
      </c>
      <c r="BY455" s="37">
        <v>0.81366459627329191</v>
      </c>
      <c r="BZ455" s="37">
        <v>0.96799999999999997</v>
      </c>
      <c r="CA455" s="37">
        <v>0.85185185185185186</v>
      </c>
      <c r="CB455" s="37">
        <v>0.94736842105263153</v>
      </c>
      <c r="CC455" s="37">
        <v>0.93181818181818177</v>
      </c>
      <c r="CD455" s="37">
        <f>CD407/contracts_terminals!CD34</f>
        <v>0.97297297297297303</v>
      </c>
      <c r="CE455" s="37">
        <f>CE407/contracts_terminals!CE34</f>
        <v>0.53846153846153844</v>
      </c>
      <c r="CF455" s="37">
        <f>IFERROR(CF407/contracts_terminals!CF34,"-")</f>
        <v>0.15517241379310345</v>
      </c>
      <c r="CG455" s="37">
        <f>IFERROR(CG407/contracts_terminals!CG34,"-")</f>
        <v>0.61538461538461542</v>
      </c>
      <c r="CH455" s="37">
        <f>IFERROR(CH407/contracts_terminals!CH34,"-")</f>
        <v>0.80769230769230771</v>
      </c>
      <c r="CI455" s="37">
        <f>IFERROR(CI407/contracts_terminals!CI34,"-")</f>
        <v>0.6875</v>
      </c>
      <c r="CJ455" s="37">
        <f>IFERROR(CJ407/contracts_terminals!CJ34,"-")</f>
        <v>0.8</v>
      </c>
      <c r="CK455" s="37">
        <f>IFERROR(CK407/contracts_terminals!CK34,"-")</f>
        <v>0.875</v>
      </c>
      <c r="CL455" s="37">
        <f>IFERROR(CL407/contracts_terminals!CL34,"-")</f>
        <v>1</v>
      </c>
      <c r="CM455" s="37">
        <f>IFERROR(CM407/contracts_terminals!CM34,"-")</f>
        <v>0.87878787878787878</v>
      </c>
      <c r="CN455" s="37">
        <f>IFERROR(CN407/contracts_terminals!CN34,"-")</f>
        <v>0.70588235294117652</v>
      </c>
      <c r="CO455" s="37">
        <f>IFERROR(CO407/contracts_terminals!CO34,"-")</f>
        <v>0.6428571428571429</v>
      </c>
      <c r="CP455" s="37">
        <f>IFERROR(CP407/contracts_terminals!CP34,"-")</f>
        <v>0.5757575757575758</v>
      </c>
      <c r="CQ455" s="37">
        <f>IFERROR(CQ407/contracts_terminals!CQ34,"-")</f>
        <v>0.96875</v>
      </c>
      <c r="CR455" s="37">
        <f>IFERROR(CR407/contracts_terminals!CR34,"-")</f>
        <v>0.81818181818181823</v>
      </c>
      <c r="CS455" s="37">
        <f>IFERROR(CS407/contracts_terminals!CS34,"-")</f>
        <v>0.92</v>
      </c>
      <c r="CT455" s="37">
        <f>IFERROR(CT407/contracts_terminals!CT34,"-")</f>
        <v>0.96296296296296291</v>
      </c>
      <c r="CU455" s="37">
        <f>IFERROR(CU407/contracts_terminals!CU34,"-")</f>
        <v>1</v>
      </c>
      <c r="CV455" s="37">
        <f>IFERROR(CV407/contracts_terminals!CV34,"-")</f>
        <v>1</v>
      </c>
      <c r="CW455" s="37">
        <f>IFERROR(CW407/contracts_terminals!CW34,"-")</f>
        <v>0.69230769230769229</v>
      </c>
      <c r="CX455" s="37">
        <f>IFERROR(CX407/contracts_terminals!CX34,"-")</f>
        <v>0.81481481481481477</v>
      </c>
      <c r="CY455" s="37">
        <f>IFERROR(CY407/contracts_terminals!CY34,"-")</f>
        <v>0.91111111111111109</v>
      </c>
      <c r="CZ455" s="37">
        <f>IFERROR(CZ407/contracts_terminals!CZ34,"-")</f>
        <v>0.94202898550724634</v>
      </c>
      <c r="DA455" s="37">
        <f>IFERROR(DA407/contracts_terminals!DA34,"-")</f>
        <v>0.73684210526315785</v>
      </c>
      <c r="DB455" s="37">
        <f>IFERROR(DB407/contracts_terminals!DB34,"-")</f>
        <v>0.93181818181818177</v>
      </c>
      <c r="DC455" s="37">
        <f>IFERROR(DC407/contracts_terminals!DC34,"-")</f>
        <v>0.83333333333333337</v>
      </c>
      <c r="DD455" s="37">
        <f>IFERROR(DD407/contracts_terminals!DD34,"-")</f>
        <v>0.86440677966101698</v>
      </c>
      <c r="DE455" s="37">
        <f>IFERROR(DE407/contracts_terminals!DE34,"-")</f>
        <v>0.83333333333333337</v>
      </c>
      <c r="DF455" s="37">
        <f>IFERROR(DF407/contracts_terminals!DF34,"-")</f>
        <v>0.7857142857142857</v>
      </c>
      <c r="DG455" s="37">
        <f>IFERROR(DG407/contracts_terminals!DG34,"-")</f>
        <v>0.34285714285714286</v>
      </c>
      <c r="DH455" s="37">
        <f>IFERROR(DH407/contracts_terminals!DH34,"-")</f>
        <v>0.90909090909090906</v>
      </c>
      <c r="DI455" s="37">
        <f>IFERROR(DI407/contracts_terminals!DI34,"-")</f>
        <v>0.82352941176470584</v>
      </c>
      <c r="DJ455" s="37">
        <f>IFERROR(DJ407/contracts_terminals!DJ34,"-")</f>
        <v>0.87179487179487181</v>
      </c>
      <c r="DK455" s="37">
        <f>IFERROR(DK407/contracts_terminals!DK34,"-")</f>
        <v>0.76363636363636367</v>
      </c>
      <c r="DL455" s="37">
        <f>IFERROR(DL407/contracts_terminals!DL34,"-")</f>
        <v>0.79166666666666663</v>
      </c>
      <c r="DM455" s="37">
        <f>IFERROR(DM407/contracts_terminals!DM34,"-")</f>
        <v>0.93333333333333335</v>
      </c>
      <c r="DN455" s="37">
        <f>IFERROR(DN407/contracts_terminals!DN34,"-")</f>
        <v>0.62857142857142856</v>
      </c>
      <c r="DO455" s="37">
        <f>IFERROR(DO407/contracts_terminals!DO34,"-")</f>
        <v>0.86956521739130432</v>
      </c>
      <c r="DP455" s="37">
        <f>IFERROR(DP407/contracts_terminals!DP34,"-")</f>
        <v>0.82608695652173914</v>
      </c>
      <c r="DQ455" s="37">
        <f>IFERROR(DQ407/contracts_terminals!DQ34,"-")</f>
        <v>0.8</v>
      </c>
      <c r="DR455" s="37">
        <f>IFERROR(DR407/contracts_terminals!DR34,"-")</f>
        <v>0.86363636363636365</v>
      </c>
      <c r="DS455" s="37">
        <f>IFERROR(DS407/contracts_terminals!DS34,"-")</f>
        <v>0.75</v>
      </c>
      <c r="DT455" s="37">
        <f>IFERROR(DT407/contracts_terminals!DT34,"-")</f>
        <v>0.65384615384615385</v>
      </c>
      <c r="DU455" s="37">
        <f>IFERROR(DU407/contracts_terminals!DU34,"-")</f>
        <v>0.8529411764705882</v>
      </c>
      <c r="DV455" s="37">
        <f>IFERROR(DV407/contracts_terminals!DV34,"-")</f>
        <v>0.7857142857142857</v>
      </c>
      <c r="DW455" s="37">
        <f>IFERROR(DW407/contracts_terminals!DW34,"-")</f>
        <v>0.9285714285714286</v>
      </c>
      <c r="DX455" s="37">
        <f>IFERROR(DX407/contracts_terminals!DX34,"-")</f>
        <v>0.6785714285714286</v>
      </c>
      <c r="DY455" s="37">
        <f>IFERROR(DY407/contracts_terminals!DY34,"-")</f>
        <v>0.90625</v>
      </c>
      <c r="DZ455" s="37">
        <f>IFERROR(DZ407/contracts_terminals!DZ34,"-")</f>
        <v>0.88461538461538458</v>
      </c>
      <c r="EA455" s="37">
        <f>IFERROR(EA407/contracts_terminals!EA34,"-")</f>
        <v>7.9365079365079361E-2</v>
      </c>
      <c r="EB455" s="37">
        <f>IFERROR(EB407/contracts_terminals!EB34,"-")</f>
        <v>0.5714285714285714</v>
      </c>
      <c r="EC455" s="37">
        <f>IFERROR(EC407/contracts_terminals!EC34,"-")</f>
        <v>0.76923076923076927</v>
      </c>
      <c r="ED455" s="37">
        <f>IFERROR(ED407/contracts_terminals!ED34,"-")</f>
        <v>0.91666666666666663</v>
      </c>
      <c r="EE455" s="37">
        <f>IFERROR(EE407/contracts_terminals!EE34,"-")</f>
        <v>0.77777777777777779</v>
      </c>
      <c r="EF455" s="37">
        <f>IFERROR(EF407/contracts_terminals!EF34,"-")</f>
        <v>0.81081081081081086</v>
      </c>
      <c r="EG455" s="37">
        <f>IFERROR(EG407/contracts_terminals!EG34,"-")</f>
        <v>0.9</v>
      </c>
      <c r="EH455" s="37">
        <f>IFERROR(EH407/contracts_terminals!EH34,"-")</f>
        <v>0.9</v>
      </c>
      <c r="EI455" s="37">
        <f>IFERROR(EI407/contracts_terminals!EI34,"-")</f>
        <v>1</v>
      </c>
      <c r="EJ455" s="37">
        <f>IFERROR(EJ407/contracts_terminals!EJ34,"-")</f>
        <v>0.66666666666666663</v>
      </c>
      <c r="EK455" s="37">
        <f>IFERROR(EK407/contracts_terminals!EK34,"-")</f>
        <v>0.94117647058823528</v>
      </c>
      <c r="EL455" s="37">
        <f>IFERROR(EL407/contracts_terminals!EL34,"-")</f>
        <v>0.9285714285714286</v>
      </c>
      <c r="EM455" s="37">
        <f>IFERROR(EM407/contracts_terminals!EM34,"-")</f>
        <v>0.9375</v>
      </c>
      <c r="EN455" s="37">
        <f>IFERROR(EN407/contracts_terminals!EN34,"-")</f>
        <v>0.8125</v>
      </c>
      <c r="EO455" s="37">
        <f>IFERROR(EO407/contracts_terminals!EO34,"-")</f>
        <v>0.75</v>
      </c>
      <c r="EP455" s="37">
        <f>IFERROR(EP407/contracts_terminals!EP34,"-")</f>
        <v>1</v>
      </c>
      <c r="EQ455" s="37">
        <f>IFERROR(EQ407/contracts_terminals!EQ34,"-")</f>
        <v>0.9821428571428571</v>
      </c>
      <c r="ER455" s="37">
        <f>IFERROR(ER407/contracts_terminals!ER34,"-")</f>
        <v>0.6</v>
      </c>
      <c r="ES455" s="37">
        <f>IFERROR(ES407/contracts_terminals!ES34,"-")</f>
        <v>0.64</v>
      </c>
      <c r="ET455" s="37">
        <f>IFERROR(ET407/contracts_terminals!ET34,"-")</f>
        <v>0.7567567567567568</v>
      </c>
      <c r="EU455" s="37">
        <f>IFERROR(EU407/contracts_terminals!EU34,"-")</f>
        <v>0.75</v>
      </c>
      <c r="EV455" s="37">
        <f>IFERROR(EV407/contracts_terminals!EV34,"-")</f>
        <v>0.97222222222222221</v>
      </c>
      <c r="EW455" s="37">
        <f>IFERROR(EW407/contracts_terminals!EW34,"-")</f>
        <v>0.47826086956521741</v>
      </c>
      <c r="EX455" s="37">
        <f>IFERROR(EX407/contracts_terminals!EX34,"-")</f>
        <v>0.48571428571428571</v>
      </c>
      <c r="EY455" s="37">
        <f>IFERROR(EY407/contracts_terminals!EY34,"-")</f>
        <v>0.86363636363636365</v>
      </c>
      <c r="EZ455" s="37">
        <f>IFERROR(EZ407/contracts_terminals!EZ34,"-")</f>
        <v>0.63636363636363635</v>
      </c>
      <c r="FA455" s="37">
        <f>IFERROR(FA407/contracts_terminals!FA34,"-")</f>
        <v>0.5625</v>
      </c>
      <c r="FB455" s="37">
        <f>IFERROR(FB407/contracts_terminals!FB34,"-")</f>
        <v>0.82352941176470584</v>
      </c>
      <c r="FC455" s="37">
        <f>IFERROR(FC407/contracts_terminals!FC34,"-")</f>
        <v>0.5625</v>
      </c>
      <c r="FD455" s="37">
        <f>IFERROR(FD407/contracts_terminals!FD34,"-")</f>
        <v>0.4</v>
      </c>
      <c r="FE455" s="37">
        <f>IFERROR(FE407/contracts_terminals!FE34,"-")</f>
        <v>1</v>
      </c>
      <c r="FF455" s="37">
        <f>IFERROR(FF407/contracts_terminals!FF34,"-")</f>
        <v>0.77777777777777779</v>
      </c>
      <c r="FG455" s="37">
        <f>IFERROR(FG407/contracts_terminals!FG34,"-")</f>
        <v>0.88888888888888884</v>
      </c>
      <c r="FH455" s="37">
        <f>IFERROR(FH407/contracts_terminals!FH34,"-")</f>
        <v>0.83333333333333337</v>
      </c>
      <c r="FI455" s="37">
        <f>IFERROR(FI407/contracts_terminals!FI34,"-")</f>
        <v>0.82051282051282048</v>
      </c>
      <c r="FJ455" s="37">
        <f>IFERROR(FJ407/contracts_terminals!FJ34,"-")</f>
        <v>0.5</v>
      </c>
      <c r="FK455" s="37">
        <f>IFERROR(FK407/contracts_terminals!FK34,"-")</f>
        <v>0.61428571428571432</v>
      </c>
      <c r="FL455" s="37">
        <f>IFERROR(FL407/contracts_terminals!FL34,"-")</f>
        <v>0.62068965517241381</v>
      </c>
      <c r="FM455" s="37">
        <f>IFERROR(FM407/contracts_terminals!FM34,"-")</f>
        <v>0.58139534883720934</v>
      </c>
      <c r="FN455" s="37">
        <f>IFERROR(FN407/contracts_terminals!FN34,"-")</f>
        <v>0.77777777777777779</v>
      </c>
      <c r="FO455" s="37">
        <f>IFERROR(FO407/contracts_terminals!FO34,"-")</f>
        <v>1</v>
      </c>
      <c r="FP455" s="37">
        <f>IFERROR(FP407/contracts_terminals!FP34,"-")</f>
        <v>0.7</v>
      </c>
      <c r="FQ455" s="37">
        <f>IFERROR(FQ407/contracts_terminals!FQ34,"-")</f>
        <v>0.6</v>
      </c>
      <c r="FR455" s="37">
        <f>IFERROR(FR407/contracts_terminals!FR34,"-")</f>
        <v>0</v>
      </c>
      <c r="FS455" s="37">
        <f>IFERROR(FS407/contracts_terminals!FS34,"-")</f>
        <v>0.8571428571428571</v>
      </c>
      <c r="FT455" s="37">
        <f>IFERROR(FT407/contracts_terminals!FT34,"-")</f>
        <v>0.52941176470588236</v>
      </c>
      <c r="FU455" s="37">
        <f>IFERROR(FU407/contracts_terminals!FU34,"-")</f>
        <v>0.75</v>
      </c>
      <c r="FV455" s="37">
        <f>IFERROR(FV407/contracts_terminals!FV34,"-")</f>
        <v>0.93333333333333335</v>
      </c>
      <c r="FW455" s="37">
        <f>IFERROR(FW407/contracts_terminals!FW34,"-")</f>
        <v>0.93333333333333335</v>
      </c>
      <c r="FX455" s="37">
        <f>IFERROR(FX407/contracts_terminals!FX34,"-")</f>
        <v>0.52</v>
      </c>
      <c r="FY455" s="37">
        <f>IFERROR(FY407/contracts_terminals!FY34,"-")</f>
        <v>0.14492753623188406</v>
      </c>
      <c r="FZ455" s="37">
        <f>IFERROR(FZ407/contracts_terminals!FZ34,"-")</f>
        <v>0.17171717171717171</v>
      </c>
      <c r="GA455" s="37">
        <f>IFERROR(GA407/contracts_terminals!GA34,"-")</f>
        <v>3.888888888888889E-2</v>
      </c>
      <c r="GB455" s="37">
        <f>IFERROR(GB407/contracts_terminals!GB34,"-")</f>
        <v>0.52941176470588236</v>
      </c>
      <c r="GC455" s="37">
        <f>IFERROR(GC407/contracts_terminals!GC34,"-")</f>
        <v>0.61538461538461542</v>
      </c>
      <c r="GD455" s="37">
        <f>IFERROR(GD407/contracts_terminals!GD34,"-")</f>
        <v>0.94117647058823528</v>
      </c>
      <c r="GE455" s="37">
        <f>IFERROR(GE407/contracts_terminals!GE34,"-")</f>
        <v>0.7857142857142857</v>
      </c>
      <c r="GF455" s="37">
        <f>IFERROR(GF407/contracts_terminals!GF34,"-")</f>
        <v>0.75</v>
      </c>
      <c r="GG455" s="37">
        <f>IFERROR(GG407/contracts_terminals!GG34,"-")</f>
        <v>1</v>
      </c>
      <c r="GH455" s="37">
        <f>IFERROR(GH407/contracts_terminals!GH34,"-")</f>
        <v>0.15789473684210525</v>
      </c>
      <c r="GI455" s="38">
        <f>IFERROR(GI407/contracts_terminals!GI34,"-")</f>
        <v>0.47335423197492166</v>
      </c>
      <c r="GJ455" s="38">
        <f>GJ407/contracts_terminals!GJ34</f>
        <v>0.65913621262458477</v>
      </c>
      <c r="GK455" s="38">
        <f>GK407/contracts_terminals!GK34</f>
        <v>0.82729805013927582</v>
      </c>
    </row>
    <row r="456" spans="1:193" ht="32.25" customHeight="1" x14ac:dyDescent="0.3">
      <c r="B456" s="3" t="s">
        <v>34</v>
      </c>
      <c r="C456" s="3" t="s">
        <v>35</v>
      </c>
      <c r="D456" s="37">
        <v>0</v>
      </c>
      <c r="E456" s="37">
        <v>1</v>
      </c>
      <c r="F456" s="64" t="s">
        <v>14</v>
      </c>
      <c r="G456" s="37">
        <v>1</v>
      </c>
      <c r="H456" s="64" t="s">
        <v>14</v>
      </c>
      <c r="I456" s="37">
        <v>1</v>
      </c>
      <c r="J456" s="37">
        <v>0.73684210526315785</v>
      </c>
      <c r="K456" s="37">
        <v>1</v>
      </c>
      <c r="L456" s="37">
        <v>0.97435897435897434</v>
      </c>
      <c r="M456" s="37">
        <v>0.81818181818181823</v>
      </c>
      <c r="N456" s="37">
        <v>0.66666666666666663</v>
      </c>
      <c r="O456" s="37">
        <v>1</v>
      </c>
      <c r="P456" s="64" t="s">
        <v>14</v>
      </c>
      <c r="Q456" s="64" t="s">
        <v>14</v>
      </c>
      <c r="R456" s="64" t="s">
        <v>14</v>
      </c>
      <c r="S456" s="64" t="s">
        <v>14</v>
      </c>
      <c r="T456" s="64" t="s">
        <v>14</v>
      </c>
      <c r="U456" s="37">
        <v>0</v>
      </c>
      <c r="V456" s="37">
        <v>1</v>
      </c>
      <c r="W456" s="37">
        <v>0.83333333333333337</v>
      </c>
      <c r="X456" s="37">
        <v>1</v>
      </c>
      <c r="Y456" s="37">
        <v>0.5</v>
      </c>
      <c r="Z456" s="37">
        <v>0.6</v>
      </c>
      <c r="AA456" s="37">
        <v>0.75</v>
      </c>
      <c r="AB456" s="64" t="s">
        <v>14</v>
      </c>
      <c r="AC456" s="64" t="s">
        <v>14</v>
      </c>
      <c r="AD456" s="37">
        <v>0.8</v>
      </c>
      <c r="AE456" s="64" t="s">
        <v>14</v>
      </c>
      <c r="AF456" s="37">
        <v>1</v>
      </c>
      <c r="AG456" s="64" t="s">
        <v>14</v>
      </c>
      <c r="AH456" s="37">
        <v>1</v>
      </c>
      <c r="AI456" s="37">
        <v>1</v>
      </c>
      <c r="AJ456" s="64" t="s">
        <v>14</v>
      </c>
      <c r="AK456" s="64" t="s">
        <v>14</v>
      </c>
      <c r="AL456" s="64" t="s">
        <v>14</v>
      </c>
      <c r="AM456" s="64" t="s">
        <v>14</v>
      </c>
      <c r="AN456" s="64" t="s">
        <v>14</v>
      </c>
      <c r="AO456" s="37">
        <v>1</v>
      </c>
      <c r="AP456" s="64" t="s">
        <v>14</v>
      </c>
      <c r="AQ456" s="64" t="s">
        <v>14</v>
      </c>
      <c r="AR456" s="64" t="s">
        <v>14</v>
      </c>
      <c r="AS456" s="37">
        <v>1</v>
      </c>
      <c r="AT456" s="37">
        <v>0</v>
      </c>
      <c r="AU456" s="37" t="s">
        <v>14</v>
      </c>
      <c r="AV456" s="36" t="s">
        <v>14</v>
      </c>
      <c r="AW456" s="36" t="s">
        <v>14</v>
      </c>
      <c r="AX456" s="37">
        <v>1</v>
      </c>
      <c r="AY456" s="37">
        <v>0</v>
      </c>
      <c r="AZ456" s="37">
        <v>0.5</v>
      </c>
      <c r="BA456" s="36" t="s">
        <v>14</v>
      </c>
      <c r="BB456" s="36" t="s">
        <v>14</v>
      </c>
      <c r="BC456" s="36" t="s">
        <v>14</v>
      </c>
      <c r="BD456" s="36" t="s">
        <v>14</v>
      </c>
      <c r="BE456" s="36" t="s">
        <v>14</v>
      </c>
      <c r="BF456" s="36" t="s">
        <v>14</v>
      </c>
      <c r="BG456" s="36" t="s">
        <v>14</v>
      </c>
      <c r="BH456" s="36" t="s">
        <v>14</v>
      </c>
      <c r="BI456" s="37">
        <v>1</v>
      </c>
      <c r="BJ456" s="36" t="s">
        <v>14</v>
      </c>
      <c r="BK456" s="36" t="s">
        <v>14</v>
      </c>
      <c r="BL456" s="36" t="s">
        <v>14</v>
      </c>
      <c r="BM456" s="36" t="s">
        <v>14</v>
      </c>
      <c r="BN456" s="36" t="s">
        <v>14</v>
      </c>
      <c r="BO456" s="36" t="s">
        <v>14</v>
      </c>
      <c r="BP456" s="37">
        <v>0</v>
      </c>
      <c r="BQ456" s="36" t="s">
        <v>14</v>
      </c>
      <c r="BR456" s="36" t="s">
        <v>14</v>
      </c>
      <c r="BS456" s="37">
        <v>0</v>
      </c>
      <c r="BT456" s="37">
        <v>0.33333333333333331</v>
      </c>
      <c r="BU456" s="36" t="s">
        <v>14</v>
      </c>
      <c r="BV456" s="36" t="s">
        <v>14</v>
      </c>
      <c r="BW456" s="37">
        <v>1</v>
      </c>
      <c r="BX456" s="37">
        <v>0.5</v>
      </c>
      <c r="BY456" s="37">
        <v>1</v>
      </c>
      <c r="BZ456" s="37">
        <v>0</v>
      </c>
      <c r="CA456" s="37">
        <v>0.83333333333333337</v>
      </c>
      <c r="CB456" s="36" t="s">
        <v>14</v>
      </c>
      <c r="CC456" s="37">
        <v>0.8</v>
      </c>
      <c r="CD456" s="37">
        <f>CD408/contracts_terminals!CD35</f>
        <v>1</v>
      </c>
      <c r="CE456" s="37">
        <f>CE408/contracts_terminals!CE35</f>
        <v>0</v>
      </c>
      <c r="CF456" s="37">
        <f>IFERROR(CF408/contracts_terminals!CF35,"-")</f>
        <v>0</v>
      </c>
      <c r="CG456" s="37" t="str">
        <f>IFERROR(CG408/contracts_terminals!CG35,"-")</f>
        <v>-</v>
      </c>
      <c r="CH456" s="37">
        <f>IFERROR(CH408/contracts_terminals!CH35,"-")</f>
        <v>0.6</v>
      </c>
      <c r="CI456" s="37">
        <f>IFERROR(CI408/contracts_terminals!CI35,"-")</f>
        <v>0</v>
      </c>
      <c r="CJ456" s="37" t="str">
        <f>IFERROR(CJ408/contracts_terminals!CJ35,"-")</f>
        <v>-</v>
      </c>
      <c r="CK456" s="37" t="str">
        <f>IFERROR(CK408/contracts_terminals!CK35,"-")</f>
        <v>-</v>
      </c>
      <c r="CL456" s="37" t="str">
        <f>IFERROR(CL408/contracts_terminals!CL35,"-")</f>
        <v>-</v>
      </c>
      <c r="CM456" s="37">
        <f>IFERROR(CM408/contracts_terminals!CM35,"-")</f>
        <v>1</v>
      </c>
      <c r="CN456" s="37" t="str">
        <f>IFERROR(CN408/contracts_terminals!CN35,"-")</f>
        <v>-</v>
      </c>
      <c r="CO456" s="37">
        <f>IFERROR(CO408/contracts_terminals!CO35,"-")</f>
        <v>1</v>
      </c>
      <c r="CP456" s="37">
        <f>IFERROR(CP408/contracts_terminals!CP35,"-")</f>
        <v>1</v>
      </c>
      <c r="CQ456" s="37" t="str">
        <f>IFERROR(CQ408/contracts_terminals!CQ35,"-")</f>
        <v>-</v>
      </c>
      <c r="CR456" s="37">
        <f>IFERROR(CR408/contracts_terminals!CR35,"-")</f>
        <v>1</v>
      </c>
      <c r="CS456" s="37">
        <f>IFERROR(CS408/contracts_terminals!CS35,"-")</f>
        <v>1</v>
      </c>
      <c r="CT456" s="37">
        <f>IFERROR(CT408/contracts_terminals!CT35,"-")</f>
        <v>0.8</v>
      </c>
      <c r="CU456" s="37" t="str">
        <f>IFERROR(CU408/contracts_terminals!CU35,"-")</f>
        <v>-</v>
      </c>
      <c r="CV456" s="37">
        <f>IFERROR(CV408/contracts_terminals!CV35,"-")</f>
        <v>0</v>
      </c>
      <c r="CW456" s="37" t="str">
        <f>IFERROR(CW408/contracts_terminals!CW35,"-")</f>
        <v>-</v>
      </c>
      <c r="CX456" s="37">
        <f>IFERROR(CX408/contracts_terminals!CX35,"-")</f>
        <v>0.75</v>
      </c>
      <c r="CY456" s="37">
        <f>IFERROR(CY408/contracts_terminals!CY35,"-")</f>
        <v>0.6</v>
      </c>
      <c r="CZ456" s="37">
        <f>IFERROR(CZ408/contracts_terminals!CZ35,"-")</f>
        <v>0.25</v>
      </c>
      <c r="DA456" s="37">
        <f>IFERROR(DA408/contracts_terminals!DA35,"-")</f>
        <v>1</v>
      </c>
      <c r="DB456" s="37">
        <f>IFERROR(DB408/contracts_terminals!DB35,"-")</f>
        <v>1</v>
      </c>
      <c r="DC456" s="37" t="str">
        <f>IFERROR(DC408/contracts_terminals!DC35,"-")</f>
        <v>-</v>
      </c>
      <c r="DD456" s="37" t="str">
        <f>IFERROR(DD408/contracts_terminals!DD35,"-")</f>
        <v>-</v>
      </c>
      <c r="DE456" s="37">
        <f>IFERROR(DE408/contracts_terminals!DE35,"-")</f>
        <v>0</v>
      </c>
      <c r="DF456" s="37">
        <f>IFERROR(DF408/contracts_terminals!DF35,"-")</f>
        <v>1</v>
      </c>
      <c r="DG456" s="37" t="str">
        <f>IFERROR(DG408/contracts_terminals!DG35,"-")</f>
        <v>-</v>
      </c>
      <c r="DH456" s="37">
        <f>IFERROR(DH408/contracts_terminals!DH35,"-")</f>
        <v>0.5</v>
      </c>
      <c r="DI456" s="37">
        <f>IFERROR(DI408/contracts_terminals!DI35,"-")</f>
        <v>0.33333333333333331</v>
      </c>
      <c r="DJ456" s="37">
        <f>IFERROR(DJ408/contracts_terminals!DJ35,"-")</f>
        <v>1</v>
      </c>
      <c r="DK456" s="37">
        <f>IFERROR(DK408/contracts_terminals!DK35,"-")</f>
        <v>0.5</v>
      </c>
      <c r="DL456" s="37">
        <f>IFERROR(DL408/contracts_terminals!DL35,"-")</f>
        <v>1</v>
      </c>
      <c r="DM456" s="37">
        <f>IFERROR(DM408/contracts_terminals!DM35,"-")</f>
        <v>1</v>
      </c>
      <c r="DN456" s="37">
        <f>IFERROR(DN408/contracts_terminals!DN35,"-")</f>
        <v>1</v>
      </c>
      <c r="DO456" s="37" t="str">
        <f>IFERROR(DO408/contracts_terminals!DO35,"-")</f>
        <v>-</v>
      </c>
      <c r="DP456" s="37">
        <f>IFERROR(DP408/contracts_terminals!DP35,"-")</f>
        <v>0.33333333333333331</v>
      </c>
      <c r="DQ456" s="37">
        <f>IFERROR(DQ408/contracts_terminals!DQ35,"-")</f>
        <v>1</v>
      </c>
      <c r="DR456" s="37">
        <f>IFERROR(DR408/contracts_terminals!DR35,"-")</f>
        <v>0</v>
      </c>
      <c r="DS456" s="37">
        <f>IFERROR(DS408/contracts_terminals!DS35,"-")</f>
        <v>1</v>
      </c>
      <c r="DT456" s="37">
        <f>IFERROR(DT408/contracts_terminals!DT35,"-")</f>
        <v>0.6</v>
      </c>
      <c r="DU456" s="37">
        <f>IFERROR(DU408/contracts_terminals!DU35,"-")</f>
        <v>1</v>
      </c>
      <c r="DV456" s="37">
        <f>IFERROR(DV408/contracts_terminals!DV35,"-")</f>
        <v>1</v>
      </c>
      <c r="DW456" s="37">
        <f>IFERROR(DW408/contracts_terminals!DW35,"-")</f>
        <v>0</v>
      </c>
      <c r="DX456" s="37">
        <f>IFERROR(DX408/contracts_terminals!DX35,"-")</f>
        <v>1</v>
      </c>
      <c r="DY456" s="37">
        <f>IFERROR(DY408/contracts_terminals!DY35,"-")</f>
        <v>0.75</v>
      </c>
      <c r="DZ456" s="37" t="str">
        <f>IFERROR(DZ408/contracts_terminals!DZ35,"-")</f>
        <v>-</v>
      </c>
      <c r="EA456" s="37" t="str">
        <f>IFERROR(EA408/contracts_terminals!EA35,"-")</f>
        <v>-</v>
      </c>
      <c r="EB456" s="37" t="str">
        <f>IFERROR(EB408/contracts_terminals!EB35,"-")</f>
        <v>-</v>
      </c>
      <c r="EC456" s="37" t="str">
        <f>IFERROR(EC408/contracts_terminals!EC35,"-")</f>
        <v>-</v>
      </c>
      <c r="ED456" s="37">
        <f>IFERROR(ED408/contracts_terminals!ED35,"-")</f>
        <v>1</v>
      </c>
      <c r="EE456" s="37" t="str">
        <f>IFERROR(EE408/contracts_terminals!EE35,"-")</f>
        <v>-</v>
      </c>
      <c r="EF456" s="37" t="str">
        <f>IFERROR(EF408/contracts_terminals!EF35,"-")</f>
        <v>-</v>
      </c>
      <c r="EG456" s="37" t="str">
        <f>IFERROR(EG408/contracts_terminals!EG35,"-")</f>
        <v>-</v>
      </c>
      <c r="EH456" s="37" t="str">
        <f>IFERROR(EH408/contracts_terminals!EH35,"-")</f>
        <v>-</v>
      </c>
      <c r="EI456" s="37">
        <f>IFERROR(EI408/contracts_terminals!EI35,"-")</f>
        <v>1</v>
      </c>
      <c r="EJ456" s="37">
        <f>IFERROR(EJ408/contracts_terminals!EJ35,"-")</f>
        <v>0</v>
      </c>
      <c r="EK456" s="37" t="str">
        <f>IFERROR(EK408/contracts_terminals!EK35,"-")</f>
        <v>-</v>
      </c>
      <c r="EL456" s="37">
        <f>IFERROR(EL408/contracts_terminals!EL35,"-")</f>
        <v>0</v>
      </c>
      <c r="EM456" s="37">
        <f>IFERROR(EM408/contracts_terminals!EM35,"-")</f>
        <v>0</v>
      </c>
      <c r="EN456" s="37" t="str">
        <f>IFERROR(EN408/contracts_terminals!EN35,"-")</f>
        <v>-</v>
      </c>
      <c r="EO456" s="37" t="str">
        <f>IFERROR(EO408/contracts_terminals!EO35,"-")</f>
        <v>-</v>
      </c>
      <c r="EP456" s="37" t="str">
        <f>IFERROR(EP408/contracts_terminals!EP35,"-")</f>
        <v>-</v>
      </c>
      <c r="EQ456" s="37" t="str">
        <f>IFERROR(EQ408/contracts_terminals!EQ35,"-")</f>
        <v>-</v>
      </c>
      <c r="ER456" s="37">
        <f>IFERROR(ER408/contracts_terminals!ER35,"-")</f>
        <v>0.33333333333333331</v>
      </c>
      <c r="ES456" s="37">
        <f>IFERROR(ES408/contracts_terminals!ES35,"-")</f>
        <v>1</v>
      </c>
      <c r="ET456" s="37" t="str">
        <f>IFERROR(ET408/contracts_terminals!ET35,"-")</f>
        <v>-</v>
      </c>
      <c r="EU456" s="37" t="str">
        <f>IFERROR(EU408/contracts_terminals!EU35,"-")</f>
        <v>-</v>
      </c>
      <c r="EV456" s="37" t="str">
        <f>IFERROR(EV408/contracts_terminals!EV35,"-")</f>
        <v>-</v>
      </c>
      <c r="EW456" s="37" t="str">
        <f>IFERROR(EW408/contracts_terminals!EW35,"-")</f>
        <v>-</v>
      </c>
      <c r="EX456" s="37" t="str">
        <f>IFERROR(EX408/contracts_terminals!EX35,"-")</f>
        <v>-</v>
      </c>
      <c r="EY456" s="37">
        <f>IFERROR(EY408/contracts_terminals!EY35,"-")</f>
        <v>1</v>
      </c>
      <c r="EZ456" s="37" t="str">
        <f>IFERROR(EZ408/contracts_terminals!EZ35,"-")</f>
        <v>-</v>
      </c>
      <c r="FA456" s="37" t="str">
        <f>IFERROR(FA408/contracts_terminals!FA35,"-")</f>
        <v>-</v>
      </c>
      <c r="FB456" s="37">
        <f>IFERROR(FB408/contracts_terminals!FB35,"-")</f>
        <v>0.33333333333333331</v>
      </c>
      <c r="FC456" s="37">
        <f>IFERROR(FC408/contracts_terminals!FC35,"-")</f>
        <v>0</v>
      </c>
      <c r="FD456" s="37" t="str">
        <f>IFERROR(FD408/contracts_terminals!FD35,"-")</f>
        <v>-</v>
      </c>
      <c r="FE456" s="37" t="str">
        <f>IFERROR(FE408/contracts_terminals!FE35,"-")</f>
        <v>-</v>
      </c>
      <c r="FF456" s="37" t="str">
        <f>IFERROR(FF408/contracts_terminals!FF35,"-")</f>
        <v>-</v>
      </c>
      <c r="FG456" s="37" t="str">
        <f>IFERROR(FG408/contracts_terminals!FG35,"-")</f>
        <v>-</v>
      </c>
      <c r="FH456" s="37" t="str">
        <f>IFERROR(FH408/contracts_terminals!FH35,"-")</f>
        <v>-</v>
      </c>
      <c r="FI456" s="37" t="str">
        <f>IFERROR(FI408/contracts_terminals!FI35,"-")</f>
        <v>-</v>
      </c>
      <c r="FJ456" s="37">
        <f>IFERROR(FJ408/contracts_terminals!FJ35,"-")</f>
        <v>0</v>
      </c>
      <c r="FK456" s="37">
        <f>IFERROR(FK408/contracts_terminals!FK35,"-")</f>
        <v>0.5</v>
      </c>
      <c r="FL456" s="37">
        <f>IFERROR(FL408/contracts_terminals!FL35,"-")</f>
        <v>0.5</v>
      </c>
      <c r="FM456" s="37" t="str">
        <f>IFERROR(FM408/contracts_terminals!FM35,"-")</f>
        <v>-</v>
      </c>
      <c r="FN456" s="37" t="str">
        <f>IFERROR(FN408/contracts_terminals!FN35,"-")</f>
        <v>-</v>
      </c>
      <c r="FO456" s="37" t="str">
        <f>IFERROR(FO408/contracts_terminals!FO35,"-")</f>
        <v>-</v>
      </c>
      <c r="FP456" s="37" t="str">
        <f>IFERROR(FP408/contracts_terminals!FP35,"-")</f>
        <v>-</v>
      </c>
      <c r="FQ456" s="37" t="str">
        <f>IFERROR(FQ408/contracts_terminals!FQ35,"-")</f>
        <v>-</v>
      </c>
      <c r="FR456" s="37">
        <f>IFERROR(FR408/contracts_terminals!FR35,"-")</f>
        <v>1</v>
      </c>
      <c r="FS456" s="37">
        <f>IFERROR(FS408/contracts_terminals!FS35,"-")</f>
        <v>1</v>
      </c>
      <c r="FT456" s="37" t="str">
        <f>IFERROR(FT408/contracts_terminals!FT35,"-")</f>
        <v>-</v>
      </c>
      <c r="FU456" s="37">
        <f>IFERROR(FU408/contracts_terminals!FU35,"-")</f>
        <v>1</v>
      </c>
      <c r="FV456" s="37" t="str">
        <f>IFERROR(FV408/contracts_terminals!FV35,"-")</f>
        <v>-</v>
      </c>
      <c r="FW456" s="37" t="str">
        <f>IFERROR(FW408/contracts_terminals!FW35,"-")</f>
        <v>-</v>
      </c>
      <c r="FX456" s="37">
        <f>IFERROR(FX408/contracts_terminals!FX35,"-")</f>
        <v>1</v>
      </c>
      <c r="FY456" s="37" t="str">
        <f>IFERROR(FY408/contracts_terminals!FY35,"-")</f>
        <v>-</v>
      </c>
      <c r="FZ456" s="37" t="str">
        <f>IFERROR(FZ408/contracts_terminals!FZ35,"-")</f>
        <v>-</v>
      </c>
      <c r="GA456" s="37" t="str">
        <f>IFERROR(GA408/contracts_terminals!GA35,"-")</f>
        <v>-</v>
      </c>
      <c r="GB456" s="37">
        <f>IFERROR(GB408/contracts_terminals!GB35,"-")</f>
        <v>1</v>
      </c>
      <c r="GC456" s="37">
        <f>IFERROR(GC408/contracts_terminals!GC35,"-")</f>
        <v>1</v>
      </c>
      <c r="GD456" s="37" t="str">
        <f>IFERROR(GD408/contracts_terminals!GD35,"-")</f>
        <v>-</v>
      </c>
      <c r="GE456" s="37">
        <f>IFERROR(GE408/contracts_terminals!GE35,"-")</f>
        <v>1</v>
      </c>
      <c r="GF456" s="37" t="str">
        <f>IFERROR(GF408/contracts_terminals!GF35,"-")</f>
        <v>-</v>
      </c>
      <c r="GG456" s="37">
        <f>IFERROR(GG408/contracts_terminals!GG35,"-")</f>
        <v>0</v>
      </c>
      <c r="GH456" s="37">
        <f>IFERROR(GH408/contracts_terminals!GH35,"-")</f>
        <v>1</v>
      </c>
      <c r="GI456" s="38">
        <f>IFERROR(GI408/contracts_terminals!GI35,"-")</f>
        <v>0.83333333333333337</v>
      </c>
      <c r="GJ456" s="38">
        <f>GJ408/contracts_terminals!GJ35</f>
        <v>0.58333333333333337</v>
      </c>
      <c r="GK456" s="38">
        <f>GK408/contracts_terminals!GK35</f>
        <v>0.65822784810126578</v>
      </c>
    </row>
    <row r="457" spans="1:193" ht="32.25" customHeight="1" x14ac:dyDescent="0.3">
      <c r="B457" s="3" t="s">
        <v>9</v>
      </c>
      <c r="C457" s="3" t="s">
        <v>10</v>
      </c>
      <c r="D457" s="37">
        <v>0.83333333333333337</v>
      </c>
      <c r="E457" s="37">
        <v>1</v>
      </c>
      <c r="F457" s="37">
        <v>1</v>
      </c>
      <c r="G457" s="37">
        <v>1</v>
      </c>
      <c r="H457" s="37">
        <v>1</v>
      </c>
      <c r="I457" s="37">
        <v>0.92307692307692313</v>
      </c>
      <c r="J457" s="37">
        <v>1</v>
      </c>
      <c r="K457" s="37">
        <v>0.9</v>
      </c>
      <c r="L457" s="37">
        <v>1</v>
      </c>
      <c r="M457" s="37">
        <v>0.89473684210526316</v>
      </c>
      <c r="N457" s="37">
        <v>0.7857142857142857</v>
      </c>
      <c r="O457" s="37">
        <v>1</v>
      </c>
      <c r="P457" s="37">
        <v>1</v>
      </c>
      <c r="Q457" s="37">
        <v>0.875</v>
      </c>
      <c r="R457" s="37">
        <v>1</v>
      </c>
      <c r="S457" s="37">
        <v>1</v>
      </c>
      <c r="T457" s="37">
        <v>1</v>
      </c>
      <c r="U457" s="37">
        <v>1</v>
      </c>
      <c r="V457" s="37">
        <v>1</v>
      </c>
      <c r="W457" s="37">
        <v>1</v>
      </c>
      <c r="X457" s="37">
        <v>1</v>
      </c>
      <c r="Y457" s="37">
        <v>1</v>
      </c>
      <c r="Z457" s="37">
        <v>0.85</v>
      </c>
      <c r="AA457" s="37">
        <v>1</v>
      </c>
      <c r="AB457" s="37">
        <v>0.9285714285714286</v>
      </c>
      <c r="AC457" s="37">
        <v>0.83333333333333337</v>
      </c>
      <c r="AD457" s="37">
        <v>1</v>
      </c>
      <c r="AE457" s="37">
        <v>1</v>
      </c>
      <c r="AF457" s="37">
        <v>1</v>
      </c>
      <c r="AG457" s="37">
        <v>0.77777777777777779</v>
      </c>
      <c r="AH457" s="37">
        <v>1</v>
      </c>
      <c r="AI457" s="37">
        <v>0.9375</v>
      </c>
      <c r="AJ457" s="37">
        <v>1</v>
      </c>
      <c r="AK457" s="37">
        <v>1</v>
      </c>
      <c r="AL457" s="37">
        <v>0.83333333333333337</v>
      </c>
      <c r="AM457" s="37">
        <v>1</v>
      </c>
      <c r="AN457" s="37">
        <v>1</v>
      </c>
      <c r="AO457" s="37">
        <v>1</v>
      </c>
      <c r="AP457" s="37">
        <v>0.5</v>
      </c>
      <c r="AQ457" s="37">
        <v>1</v>
      </c>
      <c r="AR457" s="37">
        <v>1</v>
      </c>
      <c r="AS457" s="37">
        <v>0.66666666666666663</v>
      </c>
      <c r="AT457" s="37">
        <v>0.58333333333333337</v>
      </c>
      <c r="AU457" s="37">
        <v>0.81818181818181823</v>
      </c>
      <c r="AV457" s="37">
        <v>0.88235294117647056</v>
      </c>
      <c r="AW457" s="37">
        <v>0.2857142857142857</v>
      </c>
      <c r="AX457" s="37">
        <v>1</v>
      </c>
      <c r="AY457" s="37">
        <v>0.81818181818181823</v>
      </c>
      <c r="AZ457" s="37">
        <v>1</v>
      </c>
      <c r="BA457" s="37">
        <v>0.90909090909090906</v>
      </c>
      <c r="BB457" s="37">
        <v>0.75</v>
      </c>
      <c r="BC457" s="37">
        <v>0.75</v>
      </c>
      <c r="BD457" s="37">
        <v>0.44444444444444442</v>
      </c>
      <c r="BE457" s="37">
        <v>0.90909090909090906</v>
      </c>
      <c r="BF457" s="37">
        <v>0.73333333333333328</v>
      </c>
      <c r="BG457" s="37">
        <v>1</v>
      </c>
      <c r="BH457" s="37">
        <v>0.82352941176470584</v>
      </c>
      <c r="BI457" s="37">
        <v>1</v>
      </c>
      <c r="BJ457" s="37">
        <v>1</v>
      </c>
      <c r="BK457" s="37">
        <v>0.875</v>
      </c>
      <c r="BL457" s="37">
        <v>0.76923076923076927</v>
      </c>
      <c r="BM457" s="37">
        <v>0.73684210526315785</v>
      </c>
      <c r="BN457" s="37">
        <v>0.82352941176470584</v>
      </c>
      <c r="BO457" s="37">
        <v>0.8571428571428571</v>
      </c>
      <c r="BP457" s="37">
        <v>0.7857142857142857</v>
      </c>
      <c r="BQ457" s="37">
        <v>0.81818181818181823</v>
      </c>
      <c r="BR457" s="37">
        <v>0.81818181818181823</v>
      </c>
      <c r="BS457" s="37">
        <v>0.66666666666666663</v>
      </c>
      <c r="BT457" s="37">
        <v>0.76470588235294112</v>
      </c>
      <c r="BU457" s="37">
        <v>0.92307692307692313</v>
      </c>
      <c r="BV457" s="37">
        <v>0.83333333333333337</v>
      </c>
      <c r="BW457" s="37">
        <v>0.84210526315789469</v>
      </c>
      <c r="BX457" s="37">
        <v>0.58823529411764708</v>
      </c>
      <c r="BY457" s="37">
        <v>0.875</v>
      </c>
      <c r="BZ457" s="37">
        <v>0.75</v>
      </c>
      <c r="CA457" s="37">
        <v>0.47058823529411764</v>
      </c>
      <c r="CB457" s="37">
        <v>0.8571428571428571</v>
      </c>
      <c r="CC457" s="37">
        <v>0.76923076923076927</v>
      </c>
      <c r="CD457" s="37">
        <f>CD409/contracts_terminals!CD36</f>
        <v>0.66666666666666663</v>
      </c>
      <c r="CE457" s="37">
        <f>CE409/contracts_terminals!CE36</f>
        <v>0.42857142857142855</v>
      </c>
      <c r="CF457" s="37">
        <f>IFERROR(CF409/contracts_terminals!CF36,"-")</f>
        <v>0.8571428571428571</v>
      </c>
      <c r="CG457" s="37">
        <f>IFERROR(CG409/contracts_terminals!CG36,"-")</f>
        <v>0.8</v>
      </c>
      <c r="CH457" s="37">
        <f>IFERROR(CH409/contracts_terminals!CH36,"-")</f>
        <v>0.66666666666666663</v>
      </c>
      <c r="CI457" s="37">
        <f>IFERROR(CI409/contracts_terminals!CI36,"-")</f>
        <v>0.75</v>
      </c>
      <c r="CJ457" s="37">
        <f>IFERROR(CJ409/contracts_terminals!CJ36,"-")</f>
        <v>0.44444444444444442</v>
      </c>
      <c r="CK457" s="37">
        <f>IFERROR(CK409/contracts_terminals!CK36,"-")</f>
        <v>0.83333333333333337</v>
      </c>
      <c r="CL457" s="37">
        <f>IFERROR(CL409/contracts_terminals!CL36,"-")</f>
        <v>0.73333333333333328</v>
      </c>
      <c r="CM457" s="37">
        <f>IFERROR(CM409/contracts_terminals!CM36,"-")</f>
        <v>0.63157894736842102</v>
      </c>
      <c r="CN457" s="37">
        <f>IFERROR(CN409/contracts_terminals!CN36,"-")</f>
        <v>0.73333333333333328</v>
      </c>
      <c r="CO457" s="37">
        <f>IFERROR(CO409/contracts_terminals!CO36,"-")</f>
        <v>0.53333333333333333</v>
      </c>
      <c r="CP457" s="37">
        <f>IFERROR(CP409/contracts_terminals!CP36,"-")</f>
        <v>0.73333333333333328</v>
      </c>
      <c r="CQ457" s="37">
        <f>IFERROR(CQ409/contracts_terminals!CQ36,"-")</f>
        <v>0.72222222222222221</v>
      </c>
      <c r="CR457" s="37">
        <f>IFERROR(CR409/contracts_terminals!CR36,"-")</f>
        <v>0.5714285714285714</v>
      </c>
      <c r="CS457" s="37">
        <f>IFERROR(CS409/contracts_terminals!CS36,"-")</f>
        <v>0.66666666666666663</v>
      </c>
      <c r="CT457" s="37">
        <f>IFERROR(CT409/contracts_terminals!CT36,"-")</f>
        <v>0.66666666666666663</v>
      </c>
      <c r="CU457" s="37">
        <f>IFERROR(CU409/contracts_terminals!CU36,"-")</f>
        <v>0.63636363636363635</v>
      </c>
      <c r="CV457" s="37">
        <f>IFERROR(CV409/contracts_terminals!CV36,"-")</f>
        <v>0.78947368421052633</v>
      </c>
      <c r="CW457" s="37">
        <f>IFERROR(CW409/contracts_terminals!CW36,"-")</f>
        <v>0.5625</v>
      </c>
      <c r="CX457" s="37">
        <f>IFERROR(CX409/contracts_terminals!CX36,"-")</f>
        <v>0.42857142857142855</v>
      </c>
      <c r="CY457" s="37">
        <f>IFERROR(CY409/contracts_terminals!CY36,"-")</f>
        <v>0.63157894736842102</v>
      </c>
      <c r="CZ457" s="37">
        <f>IFERROR(CZ409/contracts_terminals!CZ36,"-")</f>
        <v>0.75</v>
      </c>
      <c r="DA457" s="37">
        <f>IFERROR(DA409/contracts_terminals!DA36,"-")</f>
        <v>0.44444444444444442</v>
      </c>
      <c r="DB457" s="37">
        <f>IFERROR(DB409/contracts_terminals!DB36,"-")</f>
        <v>0.7142857142857143</v>
      </c>
      <c r="DC457" s="37">
        <f>IFERROR(DC409/contracts_terminals!DC36,"-")</f>
        <v>0.77777777777777779</v>
      </c>
      <c r="DD457" s="37">
        <f>IFERROR(DD409/contracts_terminals!DD36,"-")</f>
        <v>0.40909090909090912</v>
      </c>
      <c r="DE457" s="37">
        <f>IFERROR(DE409/contracts_terminals!DE36,"-")</f>
        <v>0.6</v>
      </c>
      <c r="DF457" s="37">
        <f>IFERROR(DF409/contracts_terminals!DF36,"-")</f>
        <v>0.5714285714285714</v>
      </c>
      <c r="DG457" s="37">
        <f>IFERROR(DG409/contracts_terminals!DG36,"-")</f>
        <v>0.45833333333333331</v>
      </c>
      <c r="DH457" s="37">
        <f>IFERROR(DH409/contracts_terminals!DH36,"-")</f>
        <v>0.6</v>
      </c>
      <c r="DI457" s="37">
        <f>IFERROR(DI409/contracts_terminals!DI36,"-")</f>
        <v>0.67741935483870963</v>
      </c>
      <c r="DJ457" s="37">
        <f>IFERROR(DJ409/contracts_terminals!DJ36,"-")</f>
        <v>0.41860465116279072</v>
      </c>
      <c r="DK457" s="37">
        <f>IFERROR(DK409/contracts_terminals!DK36,"-")</f>
        <v>0.53846153846153844</v>
      </c>
      <c r="DL457" s="37">
        <f>IFERROR(DL409/contracts_terminals!DL36,"-")</f>
        <v>0.62068965517241381</v>
      </c>
      <c r="DM457" s="37">
        <f>IFERROR(DM409/contracts_terminals!DM36,"-")</f>
        <v>0.61702127659574468</v>
      </c>
      <c r="DN457" s="37">
        <f>IFERROR(DN409/contracts_terminals!DN36,"-")</f>
        <v>0.42424242424242425</v>
      </c>
      <c r="DO457" s="37">
        <f>IFERROR(DO409/contracts_terminals!DO36,"-")</f>
        <v>0.57499999999999996</v>
      </c>
      <c r="DP457" s="37">
        <f>IFERROR(DP409/contracts_terminals!DP36,"-")</f>
        <v>0.73913043478260865</v>
      </c>
      <c r="DQ457" s="37">
        <f>IFERROR(DQ409/contracts_terminals!DQ36,"-")</f>
        <v>0.55172413793103448</v>
      </c>
      <c r="DR457" s="37">
        <f>IFERROR(DR409/contracts_terminals!DR36,"-")</f>
        <v>0.56666666666666665</v>
      </c>
      <c r="DS457" s="37">
        <f>IFERROR(DS409/contracts_terminals!DS36,"-")</f>
        <v>0.52</v>
      </c>
      <c r="DT457" s="37">
        <f>IFERROR(DT409/contracts_terminals!DT36,"-")</f>
        <v>0.5</v>
      </c>
      <c r="DU457" s="37">
        <f>IFERROR(DU409/contracts_terminals!DU36,"-")</f>
        <v>0.79166666666666663</v>
      </c>
      <c r="DV457" s="37">
        <f>IFERROR(DV409/contracts_terminals!DV36,"-")</f>
        <v>0.9285714285714286</v>
      </c>
      <c r="DW457" s="37">
        <f>IFERROR(DW409/contracts_terminals!DW36,"-")</f>
        <v>0.53846153846153844</v>
      </c>
      <c r="DX457" s="37">
        <f>IFERROR(DX409/contracts_terminals!DX36,"-")</f>
        <v>0.54545454545454541</v>
      </c>
      <c r="DY457" s="37">
        <f>IFERROR(DY409/contracts_terminals!DY36,"-")</f>
        <v>0.625</v>
      </c>
      <c r="DZ457" s="37">
        <f>IFERROR(DZ409/contracts_terminals!DZ36,"-")</f>
        <v>0.68421052631578949</v>
      </c>
      <c r="EA457" s="37">
        <f>IFERROR(EA409/contracts_terminals!EA36,"-")</f>
        <v>0.82758620689655171</v>
      </c>
      <c r="EB457" s="37">
        <f>IFERROR(EB409/contracts_terminals!EB36,"-")</f>
        <v>0.60869565217391308</v>
      </c>
      <c r="EC457" s="37">
        <f>IFERROR(EC409/contracts_terminals!EC36,"-")</f>
        <v>0.77777777777777779</v>
      </c>
      <c r="ED457" s="37">
        <f>IFERROR(ED409/contracts_terminals!ED36,"-")</f>
        <v>0.69565217391304346</v>
      </c>
      <c r="EE457" s="37">
        <f>IFERROR(EE409/contracts_terminals!EE36,"-")</f>
        <v>0.6</v>
      </c>
      <c r="EF457" s="37">
        <f>IFERROR(EF409/contracts_terminals!EF36,"-")</f>
        <v>0.53333333333333333</v>
      </c>
      <c r="EG457" s="37">
        <f>IFERROR(EG409/contracts_terminals!EG36,"-")</f>
        <v>0.68421052631578949</v>
      </c>
      <c r="EH457" s="37">
        <f>IFERROR(EH409/contracts_terminals!EH36,"-")</f>
        <v>0.76</v>
      </c>
      <c r="EI457" s="37">
        <f>IFERROR(EI409/contracts_terminals!EI36,"-")</f>
        <v>0.7142857142857143</v>
      </c>
      <c r="EJ457" s="37">
        <f>IFERROR(EJ409/contracts_terminals!EJ36,"-")</f>
        <v>0.72222222222222221</v>
      </c>
      <c r="EK457" s="37">
        <f>IFERROR(EK409/contracts_terminals!EK36,"-")</f>
        <v>0.83333333333333337</v>
      </c>
      <c r="EL457" s="37">
        <f>IFERROR(EL409/contracts_terminals!EL36,"-")</f>
        <v>0.66666666666666663</v>
      </c>
      <c r="EM457" s="37">
        <f>IFERROR(EM409/contracts_terminals!EM36,"-")</f>
        <v>0.73684210526315785</v>
      </c>
      <c r="EN457" s="37">
        <f>IFERROR(EN409/contracts_terminals!EN36,"-")</f>
        <v>0.7142857142857143</v>
      </c>
      <c r="EO457" s="37">
        <f>IFERROR(EO409/contracts_terminals!EO36,"-")</f>
        <v>0.75</v>
      </c>
      <c r="EP457" s="37">
        <f>IFERROR(EP409/contracts_terminals!EP36,"-")</f>
        <v>0.57894736842105265</v>
      </c>
      <c r="EQ457" s="37">
        <f>IFERROR(EQ409/contracts_terminals!EQ36,"-")</f>
        <v>0.45454545454545453</v>
      </c>
      <c r="ER457" s="37">
        <f>IFERROR(ER409/contracts_terminals!ER36,"-")</f>
        <v>0.72727272727272729</v>
      </c>
      <c r="ES457" s="37">
        <f>IFERROR(ES409/contracts_terminals!ES36,"-")</f>
        <v>0.6428571428571429</v>
      </c>
      <c r="ET457" s="37">
        <f>IFERROR(ET409/contracts_terminals!ET36,"-")</f>
        <v>0.63157894736842102</v>
      </c>
      <c r="EU457" s="37">
        <f>IFERROR(EU409/contracts_terminals!EU36,"-")</f>
        <v>0.66666666666666663</v>
      </c>
      <c r="EV457" s="37">
        <f>IFERROR(EV409/contracts_terminals!EV36,"-")</f>
        <v>0.58333333333333337</v>
      </c>
      <c r="EW457" s="37">
        <f>IFERROR(EW409/contracts_terminals!EW36,"-")</f>
        <v>0.81818181818181823</v>
      </c>
      <c r="EX457" s="37">
        <f>IFERROR(EX409/contracts_terminals!EX36,"-")</f>
        <v>0.69230769230769229</v>
      </c>
      <c r="EY457" s="37">
        <f>IFERROR(EY409/contracts_terminals!EY36,"-")</f>
        <v>0.53846153846153844</v>
      </c>
      <c r="EZ457" s="37">
        <f>IFERROR(EZ409/contracts_terminals!EZ36,"-")</f>
        <v>0.61538461538461542</v>
      </c>
      <c r="FA457" s="37">
        <f>IFERROR(FA409/contracts_terminals!FA36,"-")</f>
        <v>0.7</v>
      </c>
      <c r="FB457" s="37">
        <f>IFERROR(FB409/contracts_terminals!FB36,"-")</f>
        <v>0.7142857142857143</v>
      </c>
      <c r="FC457" s="37">
        <f>IFERROR(FC409/contracts_terminals!FC36,"-")</f>
        <v>0.5</v>
      </c>
      <c r="FD457" s="37">
        <f>IFERROR(FD409/contracts_terminals!FD36,"-")</f>
        <v>0.5625</v>
      </c>
      <c r="FE457" s="37">
        <f>IFERROR(FE409/contracts_terminals!FE36,"-")</f>
        <v>0.625</v>
      </c>
      <c r="FF457" s="37">
        <f>IFERROR(FF409/contracts_terminals!FF36,"-")</f>
        <v>0.55555555555555558</v>
      </c>
      <c r="FG457" s="37">
        <f>IFERROR(FG409/contracts_terminals!FG36,"-")</f>
        <v>0.8571428571428571</v>
      </c>
      <c r="FH457" s="37">
        <f>IFERROR(FH409/contracts_terminals!FH36,"-")</f>
        <v>0.84615384615384615</v>
      </c>
      <c r="FI457" s="37">
        <f>IFERROR(FI409/contracts_terminals!FI36,"-")</f>
        <v>0.83333333333333337</v>
      </c>
      <c r="FJ457" s="37">
        <f>IFERROR(FJ409/contracts_terminals!FJ36,"-")</f>
        <v>0.6428571428571429</v>
      </c>
      <c r="FK457" s="37">
        <f>IFERROR(FK409/contracts_terminals!FK36,"-")</f>
        <v>0.6875</v>
      </c>
      <c r="FL457" s="37">
        <f>IFERROR(FL409/contracts_terminals!FL36,"-")</f>
        <v>0.53846153846153844</v>
      </c>
      <c r="FM457" s="37">
        <f>IFERROR(FM409/contracts_terminals!FM36,"-")</f>
        <v>0.46153846153846156</v>
      </c>
      <c r="FN457" s="37">
        <f>IFERROR(FN409/contracts_terminals!FN36,"-")</f>
        <v>0.70588235294117652</v>
      </c>
      <c r="FO457" s="37">
        <f>IFERROR(FO409/contracts_terminals!FO36,"-")</f>
        <v>0.84615384615384615</v>
      </c>
      <c r="FP457" s="37">
        <f>IFERROR(FP409/contracts_terminals!FP36,"-")</f>
        <v>0.5</v>
      </c>
      <c r="FQ457" s="37">
        <f>IFERROR(FQ409/contracts_terminals!FQ36,"-")</f>
        <v>0.6470588235294118</v>
      </c>
      <c r="FR457" s="37">
        <f>IFERROR(FR409/contracts_terminals!FR36,"-")</f>
        <v>0.52941176470588236</v>
      </c>
      <c r="FS457" s="37">
        <f>IFERROR(FS409/contracts_terminals!FS36,"-")</f>
        <v>0.58823529411764708</v>
      </c>
      <c r="FT457" s="37">
        <f>IFERROR(FT409/contracts_terminals!FT36,"-")</f>
        <v>0.84210526315789469</v>
      </c>
      <c r="FU457" s="37">
        <f>IFERROR(FU409/contracts_terminals!FU36,"-")</f>
        <v>0.73333333333333328</v>
      </c>
      <c r="FV457" s="37">
        <f>IFERROR(FV409/contracts_terminals!FV36,"-")</f>
        <v>0.83333333333333337</v>
      </c>
      <c r="FW457" s="37">
        <f>IFERROR(FW409/contracts_terminals!FW36,"-")</f>
        <v>0.52380952380952384</v>
      </c>
      <c r="FX457" s="37">
        <f>IFERROR(FX409/contracts_terminals!FX36,"-")</f>
        <v>0.61538461538461542</v>
      </c>
      <c r="FY457" s="37">
        <f>IFERROR(FY409/contracts_terminals!FY36,"-")</f>
        <v>0.70588235294117652</v>
      </c>
      <c r="FZ457" s="37">
        <f>IFERROR(FZ409/contracts_terminals!FZ36,"-")</f>
        <v>0.66666666666666663</v>
      </c>
      <c r="GA457" s="37">
        <f>IFERROR(GA409/contracts_terminals!GA36,"-")</f>
        <v>0.53846153846153844</v>
      </c>
      <c r="GB457" s="37">
        <f>IFERROR(GB409/contracts_terminals!GB36,"-")</f>
        <v>0.75</v>
      </c>
      <c r="GC457" s="37">
        <f>IFERROR(GC409/contracts_terminals!GC36,"-")</f>
        <v>0.69565217391304346</v>
      </c>
      <c r="GD457" s="37">
        <f>IFERROR(GD409/contracts_terminals!GD36,"-")</f>
        <v>0.86206896551724133</v>
      </c>
      <c r="GE457" s="37">
        <f>IFERROR(GE409/contracts_terminals!GE36,"-")</f>
        <v>0.76</v>
      </c>
      <c r="GF457" s="37">
        <f>IFERROR(GF409/contracts_terminals!GF36,"-")</f>
        <v>0.6470588235294118</v>
      </c>
      <c r="GG457" s="37">
        <f>IFERROR(GG409/contracts_terminals!GG36,"-")</f>
        <v>0.76470588235294112</v>
      </c>
      <c r="GH457" s="37">
        <f>IFERROR(GH409/contracts_terminals!GH36,"-")</f>
        <v>0.86363636363636365</v>
      </c>
      <c r="GI457" s="38">
        <f>IFERROR(GI409/contracts_terminals!GI36,"-")</f>
        <v>0.69781312127236583</v>
      </c>
      <c r="GJ457" s="38">
        <f>GJ409/contracts_terminals!GJ36</f>
        <v>0.62121212121212122</v>
      </c>
      <c r="GK457" s="38">
        <f>GK409/contracts_terminals!GK36</f>
        <v>0.70287958115183247</v>
      </c>
    </row>
    <row r="458" spans="1:193" ht="32.25" customHeight="1" x14ac:dyDescent="0.3">
      <c r="B458" s="3" t="s">
        <v>3</v>
      </c>
      <c r="C458" s="3" t="s">
        <v>4</v>
      </c>
      <c r="D458" s="37" t="s">
        <v>14</v>
      </c>
      <c r="E458" s="64" t="s">
        <v>14</v>
      </c>
      <c r="F458" s="37">
        <v>1</v>
      </c>
      <c r="G458" s="64" t="s">
        <v>14</v>
      </c>
      <c r="H458" s="64" t="s">
        <v>14</v>
      </c>
      <c r="I458" s="64" t="s">
        <v>14</v>
      </c>
      <c r="J458" s="64" t="s">
        <v>14</v>
      </c>
      <c r="K458" s="64" t="s">
        <v>14</v>
      </c>
      <c r="L458" s="64" t="s">
        <v>14</v>
      </c>
      <c r="M458" s="64" t="s">
        <v>14</v>
      </c>
      <c r="N458" s="64" t="s">
        <v>14</v>
      </c>
      <c r="O458" s="37">
        <v>1</v>
      </c>
      <c r="P458" s="64" t="s">
        <v>14</v>
      </c>
      <c r="Q458" s="37">
        <v>1</v>
      </c>
      <c r="R458" s="64" t="s">
        <v>14</v>
      </c>
      <c r="S458" s="64" t="s">
        <v>14</v>
      </c>
      <c r="T458" s="64" t="s">
        <v>14</v>
      </c>
      <c r="U458" s="64" t="s">
        <v>14</v>
      </c>
      <c r="V458" s="64" t="s">
        <v>14</v>
      </c>
      <c r="W458" s="64" t="s">
        <v>14</v>
      </c>
      <c r="X458" s="64" t="s">
        <v>14</v>
      </c>
      <c r="Y458" s="64" t="s">
        <v>14</v>
      </c>
      <c r="Z458" s="64" t="s">
        <v>14</v>
      </c>
      <c r="AA458" s="64" t="s">
        <v>14</v>
      </c>
      <c r="AB458" s="64" t="s">
        <v>14</v>
      </c>
      <c r="AC458" s="64" t="s">
        <v>14</v>
      </c>
      <c r="AD458" s="64" t="s">
        <v>14</v>
      </c>
      <c r="AE458" s="64" t="s">
        <v>14</v>
      </c>
      <c r="AF458" s="64" t="s">
        <v>14</v>
      </c>
      <c r="AG458" s="64" t="s">
        <v>14</v>
      </c>
      <c r="AH458" s="64" t="s">
        <v>14</v>
      </c>
      <c r="AI458" s="64" t="s">
        <v>14</v>
      </c>
      <c r="AJ458" s="64" t="s">
        <v>14</v>
      </c>
      <c r="AK458" s="64" t="s">
        <v>14</v>
      </c>
      <c r="AL458" s="64" t="s">
        <v>14</v>
      </c>
      <c r="AM458" s="64" t="s">
        <v>14</v>
      </c>
      <c r="AN458" s="37">
        <v>1</v>
      </c>
      <c r="AO458" s="64" t="s">
        <v>14</v>
      </c>
      <c r="AP458" s="64" t="s">
        <v>14</v>
      </c>
      <c r="AQ458" s="64" t="s">
        <v>14</v>
      </c>
      <c r="AR458" s="64" t="s">
        <v>14</v>
      </c>
      <c r="AS458" s="64" t="s">
        <v>14</v>
      </c>
      <c r="AT458" s="64" t="s">
        <v>14</v>
      </c>
      <c r="AU458" s="37" t="s">
        <v>14</v>
      </c>
      <c r="AV458" s="37">
        <v>1</v>
      </c>
      <c r="AW458" s="36" t="s">
        <v>14</v>
      </c>
      <c r="AX458" s="36" t="s">
        <v>14</v>
      </c>
      <c r="AY458" s="36" t="s">
        <v>14</v>
      </c>
      <c r="AZ458" s="36" t="s">
        <v>14</v>
      </c>
      <c r="BA458" s="36" t="s">
        <v>14</v>
      </c>
      <c r="BB458" s="37">
        <v>1</v>
      </c>
      <c r="BC458" s="36" t="s">
        <v>14</v>
      </c>
      <c r="BD458" s="36" t="s">
        <v>14</v>
      </c>
      <c r="BE458" s="36" t="s">
        <v>14</v>
      </c>
      <c r="BF458" s="37">
        <v>1</v>
      </c>
      <c r="BG458" s="36" t="s">
        <v>14</v>
      </c>
      <c r="BH458" s="37">
        <v>1</v>
      </c>
      <c r="BI458" s="36" t="s">
        <v>14</v>
      </c>
      <c r="BJ458" s="37">
        <v>1</v>
      </c>
      <c r="BK458" s="41">
        <v>0</v>
      </c>
      <c r="BL458" s="36" t="s">
        <v>14</v>
      </c>
      <c r="BM458" s="37">
        <v>1</v>
      </c>
      <c r="BN458" s="36" t="s">
        <v>14</v>
      </c>
      <c r="BO458" s="41">
        <v>0</v>
      </c>
      <c r="BP458" s="36" t="s">
        <v>14</v>
      </c>
      <c r="BQ458" s="37">
        <v>1</v>
      </c>
      <c r="BR458" s="36" t="s">
        <v>14</v>
      </c>
      <c r="BS458" s="36" t="s">
        <v>14</v>
      </c>
      <c r="BT458" s="37">
        <v>1</v>
      </c>
      <c r="BU458" s="37">
        <v>1</v>
      </c>
      <c r="BV458" s="37">
        <v>1</v>
      </c>
      <c r="BW458" s="36" t="s">
        <v>14</v>
      </c>
      <c r="BX458" s="36" t="s">
        <v>14</v>
      </c>
      <c r="BY458" s="36" t="s">
        <v>14</v>
      </c>
      <c r="BZ458" s="37">
        <v>0.66666666666666663</v>
      </c>
      <c r="CA458" s="36" t="s">
        <v>14</v>
      </c>
      <c r="CB458" s="37">
        <v>0</v>
      </c>
      <c r="CC458" s="37">
        <v>0</v>
      </c>
      <c r="CD458" s="36" t="s">
        <v>14</v>
      </c>
      <c r="CE458" s="37">
        <f>CE410/contracts_terminals!CE37</f>
        <v>0</v>
      </c>
      <c r="CF458" s="37">
        <f>IFERROR(CF410/contracts_terminals!CF37,"-")</f>
        <v>0.66666666666666663</v>
      </c>
      <c r="CG458" s="37">
        <f>IFERROR(CG410/contracts_terminals!CG37,"-")</f>
        <v>0</v>
      </c>
      <c r="CH458" s="37">
        <f>IFERROR(CH410/contracts_terminals!CH37,"-")</f>
        <v>1</v>
      </c>
      <c r="CI458" s="37" t="str">
        <f>IFERROR(CI410/contracts_terminals!CI37,"-")</f>
        <v>-</v>
      </c>
      <c r="CJ458" s="37" t="str">
        <f>IFERROR(CJ410/contracts_terminals!CJ37,"-")</f>
        <v>-</v>
      </c>
      <c r="CK458" s="37">
        <f>IFERROR(CK410/contracts_terminals!CK37,"-")</f>
        <v>1</v>
      </c>
      <c r="CL458" s="37" t="str">
        <f>IFERROR(CL410/contracts_terminals!CL37,"-")</f>
        <v>-</v>
      </c>
      <c r="CM458" s="37">
        <f>IFERROR(CM410/contracts_terminals!CM37,"-")</f>
        <v>1</v>
      </c>
      <c r="CN458" s="37">
        <f>IFERROR(CN410/contracts_terminals!CN37,"-")</f>
        <v>1</v>
      </c>
      <c r="CO458" s="37" t="str">
        <f>IFERROR(CO410/contracts_terminals!CO37,"-")</f>
        <v>-</v>
      </c>
      <c r="CP458" s="37" t="str">
        <f>IFERROR(CP410/contracts_terminals!CP37,"-")</f>
        <v>-</v>
      </c>
      <c r="CQ458" s="37" t="str">
        <f>IFERROR(CQ410/contracts_terminals!CQ37,"-")</f>
        <v>-</v>
      </c>
      <c r="CR458" s="37" t="str">
        <f>IFERROR(CR410/contracts_terminals!CR37,"-")</f>
        <v>-</v>
      </c>
      <c r="CS458" s="37" t="str">
        <f>IFERROR(CS410/contracts_terminals!CS37,"-")</f>
        <v>-</v>
      </c>
      <c r="CT458" s="37" t="str">
        <f>IFERROR(CT410/contracts_terminals!CT37,"-")</f>
        <v>-</v>
      </c>
      <c r="CU458" s="37" t="str">
        <f>IFERROR(CU410/contracts_terminals!CU37,"-")</f>
        <v>-</v>
      </c>
      <c r="CV458" s="37" t="str">
        <f>IFERROR(CV410/contracts_terminals!CV37,"-")</f>
        <v>-</v>
      </c>
      <c r="CW458" s="37" t="str">
        <f>IFERROR(CW410/contracts_terminals!CW37,"-")</f>
        <v>-</v>
      </c>
      <c r="CX458" s="37" t="str">
        <f>IFERROR(CX410/contracts_terminals!CX37,"-")</f>
        <v>-</v>
      </c>
      <c r="CY458" s="37" t="str">
        <f>IFERROR(CY410/contracts_terminals!CY37,"-")</f>
        <v>-</v>
      </c>
      <c r="CZ458" s="37" t="str">
        <f>IFERROR(CZ410/contracts_terminals!CZ37,"-")</f>
        <v>-</v>
      </c>
      <c r="DA458" s="37" t="str">
        <f>IFERROR(DA410/contracts_terminals!DA37,"-")</f>
        <v>-</v>
      </c>
      <c r="DB458" s="37" t="str">
        <f>IFERROR(DB410/contracts_terminals!DB37,"-")</f>
        <v>-</v>
      </c>
      <c r="DC458" s="37">
        <f>IFERROR(DC410/contracts_terminals!DC37,"-")</f>
        <v>1</v>
      </c>
      <c r="DD458" s="37" t="str">
        <f>IFERROR(DD410/contracts_terminals!DD37,"-")</f>
        <v>-</v>
      </c>
      <c r="DE458" s="37" t="str">
        <f>IFERROR(DE410/contracts_terminals!DE37,"-")</f>
        <v>-</v>
      </c>
      <c r="DF458" s="37" t="str">
        <f>IFERROR(DF410/contracts_terminals!DF37,"-")</f>
        <v>-</v>
      </c>
      <c r="DG458" s="37">
        <f>IFERROR(DG410/contracts_terminals!DG37,"-")</f>
        <v>0.33333333333333331</v>
      </c>
      <c r="DH458" s="37">
        <f>IFERROR(DH410/contracts_terminals!DH37,"-")</f>
        <v>1</v>
      </c>
      <c r="DI458" s="37" t="str">
        <f>IFERROR(DI410/contracts_terminals!DI37,"-")</f>
        <v>-</v>
      </c>
      <c r="DJ458" s="37" t="str">
        <f>IFERROR(DJ410/contracts_terminals!DJ37,"-")</f>
        <v>-</v>
      </c>
      <c r="DK458" s="37">
        <f>IFERROR(DK410/contracts_terminals!DK37,"-")</f>
        <v>0</v>
      </c>
      <c r="DL458" s="37" t="str">
        <f>IFERROR(DL410/contracts_terminals!DL37,"-")</f>
        <v>-</v>
      </c>
      <c r="DM458" s="37">
        <f>IFERROR(DM410/contracts_terminals!DM37,"-")</f>
        <v>1</v>
      </c>
      <c r="DN458" s="37">
        <f>IFERROR(DN410/contracts_terminals!DN37,"-")</f>
        <v>1</v>
      </c>
      <c r="DO458" s="37" t="str">
        <f>IFERROR(DO410/contracts_terminals!DO37,"-")</f>
        <v>-</v>
      </c>
      <c r="DP458" s="37" t="str">
        <f>IFERROR(DP410/contracts_terminals!DP37,"-")</f>
        <v>-</v>
      </c>
      <c r="DQ458" s="37">
        <f>IFERROR(DQ410/contracts_terminals!DQ37,"-")</f>
        <v>1</v>
      </c>
      <c r="DR458" s="37">
        <f>IFERROR(DR410/contracts_terminals!DR37,"-")</f>
        <v>0.5</v>
      </c>
      <c r="DS458" s="37" t="str">
        <f>IFERROR(DS410/contracts_terminals!DS37,"-")</f>
        <v>-</v>
      </c>
      <c r="DT458" s="37">
        <f>IFERROR(DT410/contracts_terminals!DT37,"-")</f>
        <v>0</v>
      </c>
      <c r="DU458" s="37" t="str">
        <f>IFERROR(DU410/contracts_terminals!DU37,"-")</f>
        <v>-</v>
      </c>
      <c r="DV458" s="37" t="str">
        <f>IFERROR(DV410/contracts_terminals!DV37,"-")</f>
        <v>-</v>
      </c>
      <c r="DW458" s="37" t="str">
        <f>IFERROR(DW410/contracts_terminals!DW37,"-")</f>
        <v>-</v>
      </c>
      <c r="DX458" s="37" t="str">
        <f>IFERROR(DX410/contracts_terminals!DX37,"-")</f>
        <v>-</v>
      </c>
      <c r="DY458" s="37" t="str">
        <f>IFERROR(DY410/contracts_terminals!DY37,"-")</f>
        <v>-</v>
      </c>
      <c r="DZ458" s="37" t="str">
        <f>IFERROR(DZ410/contracts_terminals!DZ37,"-")</f>
        <v>-</v>
      </c>
      <c r="EA458" s="37" t="str">
        <f>IFERROR(EA410/contracts_terminals!EA37,"-")</f>
        <v>-</v>
      </c>
      <c r="EB458" s="37" t="str">
        <f>IFERROR(EB410/contracts_terminals!EB37,"-")</f>
        <v>-</v>
      </c>
      <c r="EC458" s="37" t="str">
        <f>IFERROR(EC410/contracts_terminals!EC37,"-")</f>
        <v>-</v>
      </c>
      <c r="ED458" s="37" t="str">
        <f>IFERROR(ED410/contracts_terminals!ED37,"-")</f>
        <v>-</v>
      </c>
      <c r="EE458" s="37" t="str">
        <f>IFERROR(EE410/contracts_terminals!EE37,"-")</f>
        <v>-</v>
      </c>
      <c r="EF458" s="37" t="str">
        <f>IFERROR(EF410/contracts_terminals!EF37,"-")</f>
        <v>-</v>
      </c>
      <c r="EG458" s="37" t="str">
        <f>IFERROR(EG410/contracts_terminals!EG37,"-")</f>
        <v>-</v>
      </c>
      <c r="EH458" s="37" t="str">
        <f>IFERROR(EH410/contracts_terminals!EH37,"-")</f>
        <v>-</v>
      </c>
      <c r="EI458" s="37" t="str">
        <f>IFERROR(EI410/contracts_terminals!EI37,"-")</f>
        <v>-</v>
      </c>
      <c r="EJ458" s="37" t="str">
        <f>IFERROR(EJ410/contracts_terminals!EJ37,"-")</f>
        <v>-</v>
      </c>
      <c r="EK458" s="37" t="str">
        <f>IFERROR(EK410/contracts_terminals!EK37,"-")</f>
        <v>-</v>
      </c>
      <c r="EL458" s="37" t="str">
        <f>IFERROR(EL410/contracts_terminals!EL37,"-")</f>
        <v>-</v>
      </c>
      <c r="EM458" s="37" t="str">
        <f>IFERROR(EM410/contracts_terminals!EM37,"-")</f>
        <v>-</v>
      </c>
      <c r="EN458" s="37" t="str">
        <f>IFERROR(EN410/contracts_terminals!EN37,"-")</f>
        <v>-</v>
      </c>
      <c r="EO458" s="37" t="str">
        <f>IFERROR(EO410/contracts_terminals!EO37,"-")</f>
        <v>-</v>
      </c>
      <c r="EP458" s="37" t="str">
        <f>IFERROR(EP410/contracts_terminals!EP37,"-")</f>
        <v>-</v>
      </c>
      <c r="EQ458" s="37" t="str">
        <f>IFERROR(EQ410/contracts_terminals!EQ37,"-")</f>
        <v>-</v>
      </c>
      <c r="ER458" s="37" t="str">
        <f>IFERROR(ER410/contracts_terminals!ER37,"-")</f>
        <v>-</v>
      </c>
      <c r="ES458" s="37" t="str">
        <f>IFERROR(ES410/contracts_terminals!ES37,"-")</f>
        <v>-</v>
      </c>
      <c r="ET458" s="37" t="str">
        <f>IFERROR(ET410/contracts_terminals!ET37,"-")</f>
        <v>-</v>
      </c>
      <c r="EU458" s="37" t="str">
        <f>IFERROR(EU410/contracts_terminals!EU37,"-")</f>
        <v>-</v>
      </c>
      <c r="EV458" s="37" t="str">
        <f>IFERROR(EV410/contracts_terminals!EV37,"-")</f>
        <v>-</v>
      </c>
      <c r="EW458" s="37" t="str">
        <f>IFERROR(EW410/contracts_terminals!EW37,"-")</f>
        <v>-</v>
      </c>
      <c r="EX458" s="37" t="str">
        <f>IFERROR(EX410/contracts_terminals!EX37,"-")</f>
        <v>-</v>
      </c>
      <c r="EY458" s="37" t="str">
        <f>IFERROR(EY410/contracts_terminals!EY37,"-")</f>
        <v>-</v>
      </c>
      <c r="EZ458" s="37" t="str">
        <f>IFERROR(EZ410/contracts_terminals!EZ37,"-")</f>
        <v>-</v>
      </c>
      <c r="FA458" s="37" t="str">
        <f>IFERROR(FA410/contracts_terminals!FA37,"-")</f>
        <v>-</v>
      </c>
      <c r="FB458" s="37" t="str">
        <f>IFERROR(FB410/contracts_terminals!FB37,"-")</f>
        <v>-</v>
      </c>
      <c r="FC458" s="37" t="str">
        <f>IFERROR(FC410/contracts_terminals!FC37,"-")</f>
        <v>-</v>
      </c>
      <c r="FD458" s="37" t="str">
        <f>IFERROR(FD410/contracts_terminals!FD37,"-")</f>
        <v>-</v>
      </c>
      <c r="FE458" s="37" t="str">
        <f>IFERROR(FE410/contracts_terminals!FE37,"-")</f>
        <v>-</v>
      </c>
      <c r="FF458" s="37" t="str">
        <f>IFERROR(FF410/contracts_terminals!FF37,"-")</f>
        <v>-</v>
      </c>
      <c r="FG458" s="37" t="str">
        <f>IFERROR(FG410/contracts_terminals!FG37,"-")</f>
        <v>-</v>
      </c>
      <c r="FH458" s="37" t="str">
        <f>IFERROR(FH410/contracts_terminals!FH37,"-")</f>
        <v>-</v>
      </c>
      <c r="FI458" s="37" t="str">
        <f>IFERROR(FI410/contracts_terminals!FI37,"-")</f>
        <v>-</v>
      </c>
      <c r="FJ458" s="37" t="str">
        <f>IFERROR(FJ410/contracts_terminals!FJ37,"-")</f>
        <v>-</v>
      </c>
      <c r="FK458" s="37" t="str">
        <f>IFERROR(FK410/contracts_terminals!FK37,"-")</f>
        <v>-</v>
      </c>
      <c r="FL458" s="37" t="str">
        <f>IFERROR(FL410/contracts_terminals!FL37,"-")</f>
        <v>-</v>
      </c>
      <c r="FM458" s="37" t="str">
        <f>IFERROR(FM410/contracts_terminals!FM37,"-")</f>
        <v>-</v>
      </c>
      <c r="FN458" s="37" t="str">
        <f>IFERROR(FN410/contracts_terminals!FN37,"-")</f>
        <v>-</v>
      </c>
      <c r="FO458" s="37" t="str">
        <f>IFERROR(FO410/contracts_terminals!FO37,"-")</f>
        <v>-</v>
      </c>
      <c r="FP458" s="37" t="str">
        <f>IFERROR(FP410/contracts_terminals!FP37,"-")</f>
        <v>-</v>
      </c>
      <c r="FQ458" s="37" t="str">
        <f>IFERROR(FQ410/contracts_terminals!FQ37,"-")</f>
        <v>-</v>
      </c>
      <c r="FR458" s="37" t="str">
        <f>IFERROR(FR410/contracts_terminals!FR37,"-")</f>
        <v>-</v>
      </c>
      <c r="FS458" s="37" t="str">
        <f>IFERROR(FS410/contracts_terminals!FS37,"-")</f>
        <v>-</v>
      </c>
      <c r="FT458" s="37" t="str">
        <f>IFERROR(FT410/contracts_terminals!FT37,"-")</f>
        <v>-</v>
      </c>
      <c r="FU458" s="37" t="str">
        <f>IFERROR(FU410/contracts_terminals!FU37,"-")</f>
        <v>-</v>
      </c>
      <c r="FV458" s="37" t="str">
        <f>IFERROR(FV410/contracts_terminals!FV37,"-")</f>
        <v>-</v>
      </c>
      <c r="FW458" s="37" t="str">
        <f>IFERROR(FW410/contracts_terminals!FW37,"-")</f>
        <v>-</v>
      </c>
      <c r="FX458" s="37" t="str">
        <f>IFERROR(FX410/contracts_terminals!FX37,"-")</f>
        <v>-</v>
      </c>
      <c r="FY458" s="37" t="str">
        <f>IFERROR(FY410/contracts_terminals!FY37,"-")</f>
        <v>-</v>
      </c>
      <c r="FZ458" s="37" t="str">
        <f>IFERROR(FZ410/contracts_terminals!FZ37,"-")</f>
        <v>-</v>
      </c>
      <c r="GA458" s="37" t="str">
        <f>IFERROR(GA410/contracts_terminals!GA37,"-")</f>
        <v>-</v>
      </c>
      <c r="GB458" s="37" t="str">
        <f>IFERROR(GB410/contracts_terminals!GB37,"-")</f>
        <v>-</v>
      </c>
      <c r="GC458" s="37" t="str">
        <f>IFERROR(GC410/contracts_terminals!GC37,"-")</f>
        <v>-</v>
      </c>
      <c r="GD458" s="37" t="str">
        <f>IFERROR(GD410/contracts_terminals!GD37,"-")</f>
        <v>-</v>
      </c>
      <c r="GE458" s="37" t="str">
        <f>IFERROR(GE410/contracts_terminals!GE37,"-")</f>
        <v>-</v>
      </c>
      <c r="GF458" s="37" t="str">
        <f>IFERROR(GF410/contracts_terminals!GF37,"-")</f>
        <v>-</v>
      </c>
      <c r="GG458" s="37" t="str">
        <f>IFERROR(GG410/contracts_terminals!GG37,"-")</f>
        <v>-</v>
      </c>
      <c r="GH458" s="37" t="str">
        <f>IFERROR(GH410/contracts_terminals!GH37,"-")</f>
        <v>-</v>
      </c>
      <c r="GI458" s="38" t="str">
        <f>IFERROR(GI410/contracts_terminals!GI37,"-")</f>
        <v>-</v>
      </c>
      <c r="GJ458" s="38" t="s">
        <v>14</v>
      </c>
      <c r="GK458" s="38">
        <f>GK410/contracts_terminals!GK37</f>
        <v>0.59459459459459463</v>
      </c>
    </row>
    <row r="459" spans="1:193" ht="32.25" customHeight="1" x14ac:dyDescent="0.3">
      <c r="B459" s="3" t="s">
        <v>11</v>
      </c>
      <c r="C459" s="3" t="s">
        <v>12</v>
      </c>
      <c r="D459" s="37">
        <v>1</v>
      </c>
      <c r="E459" s="37">
        <v>1</v>
      </c>
      <c r="F459" s="37">
        <v>1</v>
      </c>
      <c r="G459" s="37">
        <v>0.9285714285714286</v>
      </c>
      <c r="H459" s="37">
        <v>0.8</v>
      </c>
      <c r="I459" s="64" t="s">
        <v>14</v>
      </c>
      <c r="J459" s="37">
        <v>0.9</v>
      </c>
      <c r="K459" s="37">
        <v>1</v>
      </c>
      <c r="L459" s="37">
        <v>0.875</v>
      </c>
      <c r="M459" s="37">
        <v>0.96551724137931039</v>
      </c>
      <c r="N459" s="37">
        <v>0.8</v>
      </c>
      <c r="O459" s="37">
        <v>0.66666666666666663</v>
      </c>
      <c r="P459" s="37">
        <v>1</v>
      </c>
      <c r="Q459" s="37">
        <v>1</v>
      </c>
      <c r="R459" s="37">
        <v>1</v>
      </c>
      <c r="S459" s="37">
        <v>1</v>
      </c>
      <c r="T459" s="37">
        <v>0.8571428571428571</v>
      </c>
      <c r="U459" s="37">
        <v>1</v>
      </c>
      <c r="V459" s="64" t="s">
        <v>14</v>
      </c>
      <c r="W459" s="37">
        <v>1</v>
      </c>
      <c r="X459" s="37">
        <v>1</v>
      </c>
      <c r="Y459" s="37">
        <v>1</v>
      </c>
      <c r="Z459" s="37">
        <v>0.66666666666666663</v>
      </c>
      <c r="AA459" s="64" t="s">
        <v>14</v>
      </c>
      <c r="AB459" s="37">
        <v>1</v>
      </c>
      <c r="AC459" s="37">
        <v>0.84615384615384615</v>
      </c>
      <c r="AD459" s="37">
        <v>1</v>
      </c>
      <c r="AE459" s="37">
        <v>1</v>
      </c>
      <c r="AF459" s="37">
        <v>0.875</v>
      </c>
      <c r="AG459" s="37">
        <v>1</v>
      </c>
      <c r="AH459" s="37">
        <v>0.88888888888888884</v>
      </c>
      <c r="AI459" s="37">
        <v>1</v>
      </c>
      <c r="AJ459" s="37">
        <v>0</v>
      </c>
      <c r="AK459" s="64" t="s">
        <v>14</v>
      </c>
      <c r="AL459" s="64" t="s">
        <v>14</v>
      </c>
      <c r="AM459" s="37">
        <v>0.77777777777777779</v>
      </c>
      <c r="AN459" s="37">
        <v>1</v>
      </c>
      <c r="AO459" s="37">
        <v>0.6</v>
      </c>
      <c r="AP459" s="37">
        <v>0.75</v>
      </c>
      <c r="AQ459" s="37">
        <v>0.66666666666666663</v>
      </c>
      <c r="AR459" s="37">
        <v>1</v>
      </c>
      <c r="AS459" s="37">
        <v>1</v>
      </c>
      <c r="AT459" s="37">
        <v>0.25</v>
      </c>
      <c r="AU459" s="37">
        <v>0.83333333333333337</v>
      </c>
      <c r="AV459" s="37">
        <v>1</v>
      </c>
      <c r="AW459" s="37">
        <v>0.63636363636363635</v>
      </c>
      <c r="AX459" s="37">
        <v>0.5</v>
      </c>
      <c r="AY459" s="37">
        <v>0.83333333333333337</v>
      </c>
      <c r="AZ459" s="37">
        <v>0.5</v>
      </c>
      <c r="BA459" s="37">
        <v>0.83333333333333337</v>
      </c>
      <c r="BB459" s="37">
        <v>0.75</v>
      </c>
      <c r="BC459" s="37">
        <v>0</v>
      </c>
      <c r="BD459" s="37">
        <v>0.45454545454545453</v>
      </c>
      <c r="BE459" s="37">
        <v>0.5</v>
      </c>
      <c r="BF459" s="37">
        <v>1</v>
      </c>
      <c r="BG459" s="36" t="s">
        <v>14</v>
      </c>
      <c r="BH459" s="37">
        <v>0.33333333333333331</v>
      </c>
      <c r="BI459" s="37">
        <v>0.6</v>
      </c>
      <c r="BJ459" s="37">
        <v>1</v>
      </c>
      <c r="BK459" s="37">
        <v>0.77777777777777779</v>
      </c>
      <c r="BL459" s="37">
        <v>1</v>
      </c>
      <c r="BM459" s="37">
        <v>0.7</v>
      </c>
      <c r="BN459" s="37">
        <v>1</v>
      </c>
      <c r="BO459" s="37">
        <v>0.66666666666666663</v>
      </c>
      <c r="BP459" s="37">
        <v>0.55555555555555558</v>
      </c>
      <c r="BQ459" s="37">
        <v>0.77777777777777779</v>
      </c>
      <c r="BR459" s="37">
        <v>1</v>
      </c>
      <c r="BS459" s="37">
        <v>0.8</v>
      </c>
      <c r="BT459" s="37">
        <v>0.5</v>
      </c>
      <c r="BU459" s="37">
        <v>0.7142857142857143</v>
      </c>
      <c r="BV459" s="37">
        <v>0.5</v>
      </c>
      <c r="BW459" s="37">
        <v>0.7142857142857143</v>
      </c>
      <c r="BX459" s="37">
        <v>0.36363636363636365</v>
      </c>
      <c r="BY459" s="37">
        <v>0.42857142857142855</v>
      </c>
      <c r="BZ459" s="37">
        <v>0.5</v>
      </c>
      <c r="CA459" s="37">
        <v>0.33333333333333331</v>
      </c>
      <c r="CB459" s="37">
        <v>0.54545454545454541</v>
      </c>
      <c r="CC459" s="37">
        <v>0.2</v>
      </c>
      <c r="CD459" s="37">
        <f>CD411/contracts_terminals!CD38</f>
        <v>0.375</v>
      </c>
      <c r="CE459" s="37">
        <f>CE411/contracts_terminals!CE38</f>
        <v>1</v>
      </c>
      <c r="CF459" s="37">
        <f>IFERROR(CF411/contracts_terminals!CF38,"-")</f>
        <v>0.5</v>
      </c>
      <c r="CG459" s="37">
        <f>IFERROR(CG411/contracts_terminals!CG38,"-")</f>
        <v>0</v>
      </c>
      <c r="CH459" s="37">
        <f>IFERROR(CH411/contracts_terminals!CH38,"-")</f>
        <v>0.66666666666666663</v>
      </c>
      <c r="CI459" s="37">
        <f>IFERROR(CI411/contracts_terminals!CI38,"-")</f>
        <v>0</v>
      </c>
      <c r="CJ459" s="37" t="str">
        <f>IFERROR(CJ411/contracts_terminals!CJ38,"-")</f>
        <v>-</v>
      </c>
      <c r="CK459" s="37">
        <f>IFERROR(CK411/contracts_terminals!CK38,"-")</f>
        <v>0.2</v>
      </c>
      <c r="CL459" s="37">
        <f>IFERROR(CL411/contracts_terminals!CL38,"-")</f>
        <v>0.5</v>
      </c>
      <c r="CM459" s="37">
        <f>IFERROR(CM411/contracts_terminals!CM38,"-")</f>
        <v>1</v>
      </c>
      <c r="CN459" s="37" t="str">
        <f>IFERROR(CN411/contracts_terminals!CN38,"-")</f>
        <v>-</v>
      </c>
      <c r="CO459" s="37" t="str">
        <f>IFERROR(CO411/contracts_terminals!CO38,"-")</f>
        <v>-</v>
      </c>
      <c r="CP459" s="37" t="str">
        <f>IFERROR(CP411/contracts_terminals!CP38,"-")</f>
        <v>-</v>
      </c>
      <c r="CQ459" s="37">
        <f>IFERROR(CQ411/contracts_terminals!CQ38,"-")</f>
        <v>1</v>
      </c>
      <c r="CR459" s="37" t="str">
        <f>IFERROR(CR411/contracts_terminals!CR38,"-")</f>
        <v>-</v>
      </c>
      <c r="CS459" s="37">
        <f>IFERROR(CS411/contracts_terminals!CS38,"-")</f>
        <v>1</v>
      </c>
      <c r="CT459" s="37" t="str">
        <f>IFERROR(CT411/contracts_terminals!CT38,"-")</f>
        <v>-</v>
      </c>
      <c r="CU459" s="37">
        <f>IFERROR(CU411/contracts_terminals!CU38,"-")</f>
        <v>1</v>
      </c>
      <c r="CV459" s="37" t="str">
        <f>IFERROR(CV411/contracts_terminals!CV38,"-")</f>
        <v>-</v>
      </c>
      <c r="CW459" s="37" t="str">
        <f>IFERROR(CW411/contracts_terminals!CW38,"-")</f>
        <v>-</v>
      </c>
      <c r="CX459" s="37">
        <f>IFERROR(CX411/contracts_terminals!CX38,"-")</f>
        <v>0</v>
      </c>
      <c r="CY459" s="37" t="str">
        <f>IFERROR(CY411/contracts_terminals!CY38,"-")</f>
        <v>-</v>
      </c>
      <c r="CZ459" s="37" t="str">
        <f>IFERROR(CZ411/contracts_terminals!CZ38,"-")</f>
        <v>-</v>
      </c>
      <c r="DA459" s="37" t="str">
        <f>IFERROR(DA411/contracts_terminals!DA38,"-")</f>
        <v>-</v>
      </c>
      <c r="DB459" s="37" t="str">
        <f>IFERROR(DB411/contracts_terminals!DB38,"-")</f>
        <v>-</v>
      </c>
      <c r="DC459" s="37" t="str">
        <f>IFERROR(DC411/contracts_terminals!DC38,"-")</f>
        <v>-</v>
      </c>
      <c r="DD459" s="37" t="str">
        <f>IFERROR(DD411/contracts_terminals!DD38,"-")</f>
        <v>-</v>
      </c>
      <c r="DE459" s="37" t="str">
        <f>IFERROR(DE411/contracts_terminals!DE38,"-")</f>
        <v>-</v>
      </c>
      <c r="DF459" s="37" t="str">
        <f>IFERROR(DF411/contracts_terminals!DF38,"-")</f>
        <v>-</v>
      </c>
      <c r="DG459" s="37">
        <f>IFERROR(DG411/contracts_terminals!DG38,"-")</f>
        <v>1</v>
      </c>
      <c r="DH459" s="37" t="str">
        <f>IFERROR(DH411/contracts_terminals!DH38,"-")</f>
        <v>-</v>
      </c>
      <c r="DI459" s="37" t="str">
        <f>IFERROR(DI411/contracts_terminals!DI38,"-")</f>
        <v>-</v>
      </c>
      <c r="DJ459" s="37" t="str">
        <f>IFERROR(DJ411/contracts_terminals!DJ38,"-")</f>
        <v>-</v>
      </c>
      <c r="DK459" s="37" t="str">
        <f>IFERROR(DK411/contracts_terminals!DK38,"-")</f>
        <v>-</v>
      </c>
      <c r="DL459" s="37">
        <f>IFERROR(DL411/contracts_terminals!DL38,"-")</f>
        <v>1</v>
      </c>
      <c r="DM459" s="37" t="str">
        <f>IFERROR(DM411/contracts_terminals!DM38,"-")</f>
        <v>-</v>
      </c>
      <c r="DN459" s="37" t="str">
        <f>IFERROR(DN411/contracts_terminals!DN38,"-")</f>
        <v>-</v>
      </c>
      <c r="DO459" s="37">
        <f>IFERROR(DO411/contracts_terminals!DO38,"-")</f>
        <v>1</v>
      </c>
      <c r="DP459" s="37" t="str">
        <f>IFERROR(DP411/contracts_terminals!DP38,"-")</f>
        <v>-</v>
      </c>
      <c r="DQ459" s="37" t="str">
        <f>IFERROR(DQ411/contracts_terminals!DQ38,"-")</f>
        <v>-</v>
      </c>
      <c r="DR459" s="37" t="str">
        <f>IFERROR(DR411/contracts_terminals!DR38,"-")</f>
        <v>-</v>
      </c>
      <c r="DS459" s="37">
        <f>IFERROR(DS411/contracts_terminals!DS38,"-")</f>
        <v>1</v>
      </c>
      <c r="DT459" s="37" t="str">
        <f>IFERROR(DT411/contracts_terminals!DT38,"-")</f>
        <v>-</v>
      </c>
      <c r="DU459" s="37">
        <f>IFERROR(DU411/contracts_terminals!DU38,"-")</f>
        <v>1</v>
      </c>
      <c r="DV459" s="37">
        <f>IFERROR(DV411/contracts_terminals!DV38,"-")</f>
        <v>1</v>
      </c>
      <c r="DW459" s="37" t="str">
        <f>IFERROR(DW411/contracts_terminals!DW38,"-")</f>
        <v>-</v>
      </c>
      <c r="DX459" s="37">
        <f>IFERROR(DX411/contracts_terminals!DX38,"-")</f>
        <v>0</v>
      </c>
      <c r="DY459" s="37" t="str">
        <f>IFERROR(DY411/contracts_terminals!DY38,"-")</f>
        <v>-</v>
      </c>
      <c r="DZ459" s="37" t="str">
        <f>IFERROR(DZ411/contracts_terminals!DZ38,"-")</f>
        <v>-</v>
      </c>
      <c r="EA459" s="37">
        <f>IFERROR(EA411/contracts_terminals!EA38,"-")</f>
        <v>1</v>
      </c>
      <c r="EB459" s="37" t="str">
        <f>IFERROR(EB411/contracts_terminals!EB38,"-")</f>
        <v>-</v>
      </c>
      <c r="EC459" s="37" t="str">
        <f>IFERROR(EC411/contracts_terminals!EC38,"-")</f>
        <v>-</v>
      </c>
      <c r="ED459" s="37" t="str">
        <f>IFERROR(ED411/contracts_terminals!ED38,"-")</f>
        <v>-</v>
      </c>
      <c r="EE459" s="37" t="str">
        <f>IFERROR(EE411/contracts_terminals!EE38,"-")</f>
        <v>-</v>
      </c>
      <c r="EF459" s="37" t="str">
        <f>IFERROR(EF411/contracts_terminals!EF38,"-")</f>
        <v>-</v>
      </c>
      <c r="EG459" s="37" t="str">
        <f>IFERROR(EG411/contracts_terminals!EG38,"-")</f>
        <v>-</v>
      </c>
      <c r="EH459" s="37" t="str">
        <f>IFERROR(EH411/contracts_terminals!EH38,"-")</f>
        <v>-</v>
      </c>
      <c r="EI459" s="37" t="str">
        <f>IFERROR(EI411/contracts_terminals!EI38,"-")</f>
        <v>-</v>
      </c>
      <c r="EJ459" s="37" t="str">
        <f>IFERROR(EJ411/contracts_terminals!EJ38,"-")</f>
        <v>-</v>
      </c>
      <c r="EK459" s="37" t="str">
        <f>IFERROR(EK411/contracts_terminals!EK38,"-")</f>
        <v>-</v>
      </c>
      <c r="EL459" s="37">
        <f>IFERROR(EL411/contracts_terminals!EL38,"-")</f>
        <v>1</v>
      </c>
      <c r="EM459" s="37" t="str">
        <f>IFERROR(EM411/contracts_terminals!EM38,"-")</f>
        <v>-</v>
      </c>
      <c r="EN459" s="37" t="str">
        <f>IFERROR(EN411/contracts_terminals!EN38,"-")</f>
        <v>-</v>
      </c>
      <c r="EO459" s="37" t="str">
        <f>IFERROR(EO411/contracts_terminals!EO38,"-")</f>
        <v>-</v>
      </c>
      <c r="EP459" s="37" t="str">
        <f>IFERROR(EP411/contracts_terminals!EP38,"-")</f>
        <v>-</v>
      </c>
      <c r="EQ459" s="37" t="str">
        <f>IFERROR(EQ411/contracts_terminals!EQ38,"-")</f>
        <v>-</v>
      </c>
      <c r="ER459" s="37" t="str">
        <f>IFERROR(ER411/contracts_terminals!ER38,"-")</f>
        <v>-</v>
      </c>
      <c r="ES459" s="37" t="str">
        <f>IFERROR(ES411/contracts_terminals!ES38,"-")</f>
        <v>-</v>
      </c>
      <c r="ET459" s="37" t="str">
        <f>IFERROR(ET411/contracts_terminals!ET38,"-")</f>
        <v>-</v>
      </c>
      <c r="EU459" s="37" t="str">
        <f>IFERROR(EU411/contracts_terminals!EU38,"-")</f>
        <v>-</v>
      </c>
      <c r="EV459" s="37">
        <f>IFERROR(EV411/contracts_terminals!EV38,"-")</f>
        <v>1</v>
      </c>
      <c r="EW459" s="37" t="str">
        <f>IFERROR(EW411/contracts_terminals!EW38,"-")</f>
        <v>-</v>
      </c>
      <c r="EX459" s="37" t="str">
        <f>IFERROR(EX411/contracts_terminals!EX38,"-")</f>
        <v>-</v>
      </c>
      <c r="EY459" s="37" t="str">
        <f>IFERROR(EY411/contracts_terminals!EY38,"-")</f>
        <v>-</v>
      </c>
      <c r="EZ459" s="37" t="str">
        <f>IFERROR(EZ411/contracts_terminals!EZ38,"-")</f>
        <v>-</v>
      </c>
      <c r="FA459" s="37">
        <f>IFERROR(FA411/contracts_terminals!FA38,"-")</f>
        <v>1</v>
      </c>
      <c r="FB459" s="37" t="str">
        <f>IFERROR(FB411/contracts_terminals!FB38,"-")</f>
        <v>-</v>
      </c>
      <c r="FC459" s="37" t="str">
        <f>IFERROR(FC411/contracts_terminals!FC38,"-")</f>
        <v>-</v>
      </c>
      <c r="FD459" s="37">
        <f>IFERROR(FD411/contracts_terminals!FD38,"-")</f>
        <v>1</v>
      </c>
      <c r="FE459" s="37">
        <f>IFERROR(FE411/contracts_terminals!FE38,"-")</f>
        <v>0.5</v>
      </c>
      <c r="FF459" s="37" t="str">
        <f>IFERROR(FF411/contracts_terminals!FF38,"-")</f>
        <v>-</v>
      </c>
      <c r="FG459" s="37" t="str">
        <f>IFERROR(FG411/contracts_terminals!FG38,"-")</f>
        <v>-</v>
      </c>
      <c r="FH459" s="37" t="str">
        <f>IFERROR(FH411/contracts_terminals!FH38,"-")</f>
        <v>-</v>
      </c>
      <c r="FI459" s="37" t="str">
        <f>IFERROR(FI411/contracts_terminals!FI38,"-")</f>
        <v>-</v>
      </c>
      <c r="FJ459" s="37" t="str">
        <f>IFERROR(FJ411/contracts_terminals!FJ38,"-")</f>
        <v>-</v>
      </c>
      <c r="FK459" s="37" t="str">
        <f>IFERROR(FK411/contracts_terminals!FK38,"-")</f>
        <v>-</v>
      </c>
      <c r="FL459" s="37" t="str">
        <f>IFERROR(FL411/contracts_terminals!FL38,"-")</f>
        <v>-</v>
      </c>
      <c r="FM459" s="37" t="str">
        <f>IFERROR(FM411/contracts_terminals!FM38,"-")</f>
        <v>-</v>
      </c>
      <c r="FN459" s="37">
        <f>IFERROR(FN411/contracts_terminals!FN38,"-")</f>
        <v>1</v>
      </c>
      <c r="FO459" s="37" t="str">
        <f>IFERROR(FO411/contracts_terminals!FO38,"-")</f>
        <v>-</v>
      </c>
      <c r="FP459" s="37" t="str">
        <f>IFERROR(FP411/contracts_terminals!FP38,"-")</f>
        <v>-</v>
      </c>
      <c r="FQ459" s="37" t="str">
        <f>IFERROR(FQ411/contracts_terminals!FQ38,"-")</f>
        <v>-</v>
      </c>
      <c r="FR459" s="37" t="str">
        <f>IFERROR(FR411/contracts_terminals!FR38,"-")</f>
        <v>-</v>
      </c>
      <c r="FS459" s="37" t="str">
        <f>IFERROR(FS411/contracts_terminals!FS38,"-")</f>
        <v>-</v>
      </c>
      <c r="FT459" s="37" t="str">
        <f>IFERROR(FT411/contracts_terminals!FT38,"-")</f>
        <v>-</v>
      </c>
      <c r="FU459" s="37" t="str">
        <f>IFERROR(FU411/contracts_terminals!FU38,"-")</f>
        <v>-</v>
      </c>
      <c r="FV459" s="37" t="str">
        <f>IFERROR(FV411/contracts_terminals!FV38,"-")</f>
        <v>-</v>
      </c>
      <c r="FW459" s="37" t="str">
        <f>IFERROR(FW411/contracts_terminals!FW38,"-")</f>
        <v>-</v>
      </c>
      <c r="FX459" s="37">
        <f>IFERROR(FX411/contracts_terminals!FX38,"-")</f>
        <v>1</v>
      </c>
      <c r="FY459" s="37" t="str">
        <f>IFERROR(FY411/contracts_terminals!FY38,"-")</f>
        <v>-</v>
      </c>
      <c r="FZ459" s="37" t="str">
        <f>IFERROR(FZ411/contracts_terminals!FZ38,"-")</f>
        <v>-</v>
      </c>
      <c r="GA459" s="37" t="str">
        <f>IFERROR(GA411/contracts_terminals!GA38,"-")</f>
        <v>-</v>
      </c>
      <c r="GB459" s="37" t="str">
        <f>IFERROR(GB411/contracts_terminals!GB38,"-")</f>
        <v>-</v>
      </c>
      <c r="GC459" s="37" t="str">
        <f>IFERROR(GC411/contracts_terminals!GC38,"-")</f>
        <v>-</v>
      </c>
      <c r="GD459" s="37" t="str">
        <f>IFERROR(GD411/contracts_terminals!GD38,"-")</f>
        <v>-</v>
      </c>
      <c r="GE459" s="37" t="str">
        <f>IFERROR(GE411/contracts_terminals!GE38,"-")</f>
        <v>-</v>
      </c>
      <c r="GF459" s="37" t="str">
        <f>IFERROR(GF411/contracts_terminals!GF38,"-")</f>
        <v>-</v>
      </c>
      <c r="GG459" s="37" t="str">
        <f>IFERROR(GG411/contracts_terminals!GG38,"-")</f>
        <v>-</v>
      </c>
      <c r="GH459" s="37">
        <f>IFERROR(GH411/contracts_terminals!GH38,"-")</f>
        <v>0</v>
      </c>
      <c r="GI459" s="38">
        <f>IFERROR(GI411/contracts_terminals!GI38,"-")</f>
        <v>0.6</v>
      </c>
      <c r="GJ459" s="38" t="s">
        <v>14</v>
      </c>
      <c r="GK459" s="38">
        <f>GK411/contracts_terminals!GK38</f>
        <v>0.54437869822485208</v>
      </c>
    </row>
    <row r="460" spans="1:193" ht="32.25" customHeight="1" x14ac:dyDescent="0.3">
      <c r="B460" s="3" t="s">
        <v>15</v>
      </c>
      <c r="C460" s="3" t="s">
        <v>16</v>
      </c>
      <c r="D460" s="64" t="s">
        <v>28</v>
      </c>
      <c r="E460" s="64" t="s">
        <v>28</v>
      </c>
      <c r="F460" s="64" t="s">
        <v>28</v>
      </c>
      <c r="G460" s="37">
        <v>1</v>
      </c>
      <c r="H460" s="37">
        <v>1</v>
      </c>
      <c r="I460" s="37">
        <v>1</v>
      </c>
      <c r="J460" s="37">
        <v>1</v>
      </c>
      <c r="K460" s="37">
        <v>0.92307692307692313</v>
      </c>
      <c r="L460" s="37">
        <v>1</v>
      </c>
      <c r="M460" s="37">
        <v>1</v>
      </c>
      <c r="N460" s="37">
        <v>1</v>
      </c>
      <c r="O460" s="37">
        <v>1</v>
      </c>
      <c r="P460" s="64" t="s">
        <v>14</v>
      </c>
      <c r="Q460" s="37">
        <v>1</v>
      </c>
      <c r="R460" s="37">
        <v>1</v>
      </c>
      <c r="S460" s="37">
        <v>0.8</v>
      </c>
      <c r="T460" s="37">
        <v>1</v>
      </c>
      <c r="U460" s="37">
        <v>1</v>
      </c>
      <c r="V460" s="37">
        <v>1</v>
      </c>
      <c r="W460" s="37">
        <v>1</v>
      </c>
      <c r="X460" s="37">
        <v>1</v>
      </c>
      <c r="Y460" s="37">
        <v>1</v>
      </c>
      <c r="Z460" s="37">
        <v>0.93548387096774188</v>
      </c>
      <c r="AA460" s="37">
        <v>1</v>
      </c>
      <c r="AB460" s="64" t="s">
        <v>14</v>
      </c>
      <c r="AC460" s="37">
        <v>1</v>
      </c>
      <c r="AD460" s="37">
        <v>1</v>
      </c>
      <c r="AE460" s="37">
        <v>0.6</v>
      </c>
      <c r="AF460" s="37">
        <v>0.875</v>
      </c>
      <c r="AG460" s="37">
        <v>1</v>
      </c>
      <c r="AH460" s="37">
        <v>1</v>
      </c>
      <c r="AI460" s="37">
        <v>1</v>
      </c>
      <c r="AJ460" s="37">
        <v>1</v>
      </c>
      <c r="AK460" s="64" t="s">
        <v>14</v>
      </c>
      <c r="AL460" s="37">
        <v>1</v>
      </c>
      <c r="AM460" s="37">
        <v>1</v>
      </c>
      <c r="AN460" s="37">
        <v>1</v>
      </c>
      <c r="AO460" s="37">
        <v>1</v>
      </c>
      <c r="AP460" s="37">
        <v>0.91666666666666663</v>
      </c>
      <c r="AQ460" s="37">
        <v>0.58823529411764708</v>
      </c>
      <c r="AR460" s="37">
        <v>0.97435897435897434</v>
      </c>
      <c r="AS460" s="37">
        <v>0.83333333333333337</v>
      </c>
      <c r="AT460" s="37">
        <v>0.84615384615384615</v>
      </c>
      <c r="AU460" s="37">
        <v>0.875</v>
      </c>
      <c r="AV460" s="37">
        <v>1</v>
      </c>
      <c r="AW460" s="37">
        <v>0.5714285714285714</v>
      </c>
      <c r="AX460" s="37">
        <v>0.75</v>
      </c>
      <c r="AY460" s="37">
        <v>1</v>
      </c>
      <c r="AZ460" s="37">
        <v>0.53333333333333333</v>
      </c>
      <c r="BA460" s="37">
        <v>0.83333333333333337</v>
      </c>
      <c r="BB460" s="37" t="s">
        <v>14</v>
      </c>
      <c r="BC460" s="37">
        <v>1</v>
      </c>
      <c r="BD460" s="37">
        <v>1</v>
      </c>
      <c r="BE460" s="37">
        <v>1</v>
      </c>
      <c r="BF460" s="36" t="s">
        <v>14</v>
      </c>
      <c r="BG460" s="36" t="s">
        <v>14</v>
      </c>
      <c r="BH460" s="37">
        <v>1</v>
      </c>
      <c r="BI460" s="37">
        <v>1</v>
      </c>
      <c r="BJ460" s="37">
        <v>1</v>
      </c>
      <c r="BK460" s="37">
        <v>1</v>
      </c>
      <c r="BL460" s="37">
        <v>0.54545454545454541</v>
      </c>
      <c r="BM460" s="37">
        <v>0.95238095238095233</v>
      </c>
      <c r="BN460" s="37">
        <v>0.68181818181818177</v>
      </c>
      <c r="BO460" s="37">
        <v>1</v>
      </c>
      <c r="BP460" s="37">
        <v>1</v>
      </c>
      <c r="BQ460" s="37">
        <v>1</v>
      </c>
      <c r="BR460" s="37">
        <v>0.9375</v>
      </c>
      <c r="BS460" s="37">
        <v>1</v>
      </c>
      <c r="BT460" s="37">
        <v>0.41666666666666669</v>
      </c>
      <c r="BU460" s="37">
        <v>0.625</v>
      </c>
      <c r="BV460" s="37">
        <v>0.5</v>
      </c>
      <c r="BW460" s="37">
        <v>0.4</v>
      </c>
      <c r="BX460" s="37">
        <v>0.25</v>
      </c>
      <c r="BY460" s="37">
        <v>0.75</v>
      </c>
      <c r="BZ460" s="37">
        <v>0.8</v>
      </c>
      <c r="CA460" s="37">
        <v>0.6</v>
      </c>
      <c r="CB460" s="37">
        <v>0</v>
      </c>
      <c r="CC460" s="37">
        <v>0.56000000000000005</v>
      </c>
      <c r="CD460" s="37">
        <f>CD412/contracts_terminals!CD39</f>
        <v>0.72727272727272729</v>
      </c>
      <c r="CE460" s="37">
        <f>CE412/contracts_terminals!CE39</f>
        <v>0.8</v>
      </c>
      <c r="CF460" s="37">
        <f>IFERROR(CF412/contracts_terminals!CF39,"-")</f>
        <v>0.45454545454545453</v>
      </c>
      <c r="CG460" s="37">
        <f>IFERROR(CG412/contracts_terminals!CG39,"-")</f>
        <v>0.83333333333333337</v>
      </c>
      <c r="CH460" s="37">
        <f>IFERROR(CH412/contracts_terminals!CH39,"-")</f>
        <v>1</v>
      </c>
      <c r="CI460" s="37">
        <f>IFERROR(CI412/contracts_terminals!CI39,"-")</f>
        <v>0.93333333333333335</v>
      </c>
      <c r="CJ460" s="37">
        <f>IFERROR(CJ412/contracts_terminals!CJ39,"-")</f>
        <v>0.82352941176470584</v>
      </c>
      <c r="CK460" s="37">
        <f>IFERROR(CK412/contracts_terminals!CK39,"-")</f>
        <v>0.33333333333333331</v>
      </c>
      <c r="CL460" s="37">
        <f>IFERROR(CL412/contracts_terminals!CL39,"-")</f>
        <v>0.90909090909090906</v>
      </c>
      <c r="CM460" s="37">
        <f>IFERROR(CM412/contracts_terminals!CM39,"-")</f>
        <v>1</v>
      </c>
      <c r="CN460" s="37">
        <f>IFERROR(CN412/contracts_terminals!CN39,"-")</f>
        <v>0.83333333333333337</v>
      </c>
      <c r="CO460" s="37">
        <f>IFERROR(CO412/contracts_terminals!CO39,"-")</f>
        <v>1</v>
      </c>
      <c r="CP460" s="37">
        <f>IFERROR(CP412/contracts_terminals!CP39,"-")</f>
        <v>0.8</v>
      </c>
      <c r="CQ460" s="37">
        <f>IFERROR(CQ412/contracts_terminals!CQ39,"-")</f>
        <v>0.92307692307692313</v>
      </c>
      <c r="CR460" s="37">
        <f>IFERROR(CR412/contracts_terminals!CR39,"-")</f>
        <v>1</v>
      </c>
      <c r="CS460" s="37">
        <f>IFERROR(CS412/contracts_terminals!CS39,"-")</f>
        <v>0.66666666666666663</v>
      </c>
      <c r="CT460" s="37">
        <f>IFERROR(CT412/contracts_terminals!CT39,"-")</f>
        <v>0.6</v>
      </c>
      <c r="CU460" s="37">
        <f>IFERROR(CU412/contracts_terminals!CU39,"-")</f>
        <v>0.8</v>
      </c>
      <c r="CV460" s="37">
        <f>IFERROR(CV412/contracts_terminals!CV39,"-")</f>
        <v>1</v>
      </c>
      <c r="CW460" s="37">
        <f>IFERROR(CW412/contracts_terminals!CW39,"-")</f>
        <v>0.66666666666666663</v>
      </c>
      <c r="CX460" s="37">
        <f>IFERROR(CX412/contracts_terminals!CX39,"-")</f>
        <v>0.6</v>
      </c>
      <c r="CY460" s="37">
        <f>IFERROR(CY412/contracts_terminals!CY39,"-")</f>
        <v>0.6</v>
      </c>
      <c r="CZ460" s="37">
        <f>IFERROR(CZ412/contracts_terminals!CZ39,"-")</f>
        <v>0.8</v>
      </c>
      <c r="DA460" s="37">
        <f>IFERROR(DA412/contracts_terminals!DA39,"-")</f>
        <v>0.875</v>
      </c>
      <c r="DB460" s="37">
        <f>IFERROR(DB412/contracts_terminals!DB39,"-")</f>
        <v>0.83333333333333337</v>
      </c>
      <c r="DC460" s="37">
        <f>IFERROR(DC412/contracts_terminals!DC39,"-")</f>
        <v>0.75</v>
      </c>
      <c r="DD460" s="37">
        <f>IFERROR(DD412/contracts_terminals!DD39,"-")</f>
        <v>0.42857142857142855</v>
      </c>
      <c r="DE460" s="37">
        <f>IFERROR(DE412/contracts_terminals!DE39,"-")</f>
        <v>0.90476190476190477</v>
      </c>
      <c r="DF460" s="37">
        <f>IFERROR(DF412/contracts_terminals!DF39,"-")</f>
        <v>0.2857142857142857</v>
      </c>
      <c r="DG460" s="37">
        <f>IFERROR(DG412/contracts_terminals!DG39,"-")</f>
        <v>1</v>
      </c>
      <c r="DH460" s="37">
        <f>IFERROR(DH412/contracts_terminals!DH39,"-")</f>
        <v>0.83333333333333337</v>
      </c>
      <c r="DI460" s="37">
        <f>IFERROR(DI412/contracts_terminals!DI39,"-")</f>
        <v>0.36842105263157893</v>
      </c>
      <c r="DJ460" s="37">
        <f>IFERROR(DJ412/contracts_terminals!DJ39,"-")</f>
        <v>0.5</v>
      </c>
      <c r="DK460" s="37">
        <f>IFERROR(DK412/contracts_terminals!DK39,"-")</f>
        <v>0.66666666666666663</v>
      </c>
      <c r="DL460" s="37">
        <f>IFERROR(DL412/contracts_terminals!DL39,"-")</f>
        <v>1</v>
      </c>
      <c r="DM460" s="37">
        <f>IFERROR(DM412/contracts_terminals!DM39,"-")</f>
        <v>0.7</v>
      </c>
      <c r="DN460" s="37">
        <f>IFERROR(DN412/contracts_terminals!DN39,"-")</f>
        <v>0</v>
      </c>
      <c r="DO460" s="37">
        <f>IFERROR(DO412/contracts_terminals!DO39,"-")</f>
        <v>0.5625</v>
      </c>
      <c r="DP460" s="37">
        <f>IFERROR(DP412/contracts_terminals!DP39,"-")</f>
        <v>1</v>
      </c>
      <c r="DQ460" s="37">
        <f>IFERROR(DQ412/contracts_terminals!DQ39,"-")</f>
        <v>0.875</v>
      </c>
      <c r="DR460" s="37">
        <f>IFERROR(DR412/contracts_terminals!DR39,"-")</f>
        <v>0.83333333333333337</v>
      </c>
      <c r="DS460" s="37" t="str">
        <f>IFERROR(DS412/contracts_terminals!DS39,"-")</f>
        <v>-</v>
      </c>
      <c r="DT460" s="37" t="str">
        <f>IFERROR(DT412/contracts_terminals!DT39,"-")</f>
        <v>-</v>
      </c>
      <c r="DU460" s="37">
        <f>IFERROR(DU412/contracts_terminals!DU39,"-")</f>
        <v>0.66666666666666663</v>
      </c>
      <c r="DV460" s="37">
        <f>IFERROR(DV412/contracts_terminals!DV39,"-")</f>
        <v>1</v>
      </c>
      <c r="DW460" s="37">
        <f>IFERROR(DW412/contracts_terminals!DW39,"-")</f>
        <v>0.33333333333333331</v>
      </c>
      <c r="DX460" s="37">
        <f>IFERROR(DX412/contracts_terminals!DX39,"-")</f>
        <v>1</v>
      </c>
      <c r="DY460" s="37">
        <f>IFERROR(DY412/contracts_terminals!DY39,"-")</f>
        <v>1</v>
      </c>
      <c r="DZ460" s="37">
        <f>IFERROR(DZ412/contracts_terminals!DZ39,"-")</f>
        <v>1</v>
      </c>
      <c r="EA460" s="37">
        <f>IFERROR(EA412/contracts_terminals!EA39,"-")</f>
        <v>0.4</v>
      </c>
      <c r="EB460" s="37" t="str">
        <f>IFERROR(EB412/contracts_terminals!EB39,"-")</f>
        <v>-</v>
      </c>
      <c r="EC460" s="37">
        <f>IFERROR(EC412/contracts_terminals!EC39,"-")</f>
        <v>1</v>
      </c>
      <c r="ED460" s="37">
        <f>IFERROR(ED412/contracts_terminals!ED39,"-")</f>
        <v>1.7857142857142856E-2</v>
      </c>
      <c r="EE460" s="37">
        <f>IFERROR(EE412/contracts_terminals!EE39,"-")</f>
        <v>0.66666666666666663</v>
      </c>
      <c r="EF460" s="37">
        <f>IFERROR(EF412/contracts_terminals!EF39,"-")</f>
        <v>0.33333333333333331</v>
      </c>
      <c r="EG460" s="37" t="str">
        <f>IFERROR(EG412/contracts_terminals!EG39,"-")</f>
        <v>-</v>
      </c>
      <c r="EH460" s="37">
        <f>IFERROR(EH412/contracts_terminals!EH39,"-")</f>
        <v>0.77777777777777779</v>
      </c>
      <c r="EI460" s="37" t="str">
        <f>IFERROR(EI412/contracts_terminals!EI39,"-")</f>
        <v>-</v>
      </c>
      <c r="EJ460" s="37">
        <f>IFERROR(EJ412/contracts_terminals!EJ39,"-")</f>
        <v>1</v>
      </c>
      <c r="EK460" s="37">
        <f>IFERROR(EK412/contracts_terminals!EK39,"-")</f>
        <v>0</v>
      </c>
      <c r="EL460" s="37">
        <f>IFERROR(EL412/contracts_terminals!EL39,"-")</f>
        <v>0.66666666666666663</v>
      </c>
      <c r="EM460" s="37">
        <f>IFERROR(EM412/contracts_terminals!EM39,"-")</f>
        <v>1</v>
      </c>
      <c r="EN460" s="37">
        <f>IFERROR(EN412/contracts_terminals!EN39,"-")</f>
        <v>0.5</v>
      </c>
      <c r="EO460" s="37">
        <f>IFERROR(EO412/contracts_terminals!EO39,"-")</f>
        <v>1</v>
      </c>
      <c r="EP460" s="37" t="str">
        <f>IFERROR(EP412/contracts_terminals!EP39,"-")</f>
        <v>-</v>
      </c>
      <c r="EQ460" s="37">
        <f>IFERROR(EQ412/contracts_terminals!EQ39,"-")</f>
        <v>1</v>
      </c>
      <c r="ER460" s="37">
        <f>IFERROR(ER412/contracts_terminals!ER39,"-")</f>
        <v>0.5</v>
      </c>
      <c r="ES460" s="37">
        <f>IFERROR(ES412/contracts_terminals!ES39,"-")</f>
        <v>0.8</v>
      </c>
      <c r="ET460" s="37">
        <f>IFERROR(ET412/contracts_terminals!ET39,"-")</f>
        <v>0.66666666666666663</v>
      </c>
      <c r="EU460" s="37">
        <f>IFERROR(EU412/contracts_terminals!EU39,"-")</f>
        <v>0.125</v>
      </c>
      <c r="EV460" s="37" t="str">
        <f>IFERROR(EV412/contracts_terminals!EV39,"-")</f>
        <v>-</v>
      </c>
      <c r="EW460" s="37">
        <f>IFERROR(EW412/contracts_terminals!EW39,"-")</f>
        <v>0</v>
      </c>
      <c r="EX460" s="37" t="str">
        <f>IFERROR(EX412/contracts_terminals!EX39,"-")</f>
        <v>-</v>
      </c>
      <c r="EY460" s="37" t="str">
        <f>IFERROR(EY412/contracts_terminals!EY39,"-")</f>
        <v>-</v>
      </c>
      <c r="EZ460" s="37">
        <f>IFERROR(EZ412/contracts_terminals!EZ39,"-")</f>
        <v>0</v>
      </c>
      <c r="FA460" s="37">
        <f>IFERROR(FA412/contracts_terminals!FA39,"-")</f>
        <v>0.33333333333333331</v>
      </c>
      <c r="FB460" s="37">
        <f>IFERROR(FB412/contracts_terminals!FB39,"-")</f>
        <v>1</v>
      </c>
      <c r="FC460" s="37">
        <f>IFERROR(FC412/contracts_terminals!FC39,"-")</f>
        <v>1</v>
      </c>
      <c r="FD460" s="37" t="str">
        <f>IFERROR(FD412/contracts_terminals!FD39,"-")</f>
        <v>-</v>
      </c>
      <c r="FE460" s="37">
        <f>IFERROR(FE412/contracts_terminals!FE39,"-")</f>
        <v>0.25</v>
      </c>
      <c r="FF460" s="37">
        <f>IFERROR(FF412/contracts_terminals!FF39,"-")</f>
        <v>0.5</v>
      </c>
      <c r="FG460" s="37">
        <f>IFERROR(FG412/contracts_terminals!FG39,"-")</f>
        <v>1</v>
      </c>
      <c r="FH460" s="37">
        <f>IFERROR(FH412/contracts_terminals!FH39,"-")</f>
        <v>0.41176470588235292</v>
      </c>
      <c r="FI460" s="37">
        <f>IFERROR(FI412/contracts_terminals!FI39,"-")</f>
        <v>1</v>
      </c>
      <c r="FJ460" s="37">
        <f>IFERROR(FJ412/contracts_terminals!FJ39,"-")</f>
        <v>1</v>
      </c>
      <c r="FK460" s="37">
        <f>IFERROR(FK412/contracts_terminals!FK39,"-")</f>
        <v>0</v>
      </c>
      <c r="FL460" s="37">
        <f>IFERROR(FL412/contracts_terminals!FL39,"-")</f>
        <v>0.66666666666666663</v>
      </c>
      <c r="FM460" s="37">
        <f>IFERROR(FM412/contracts_terminals!FM39,"-")</f>
        <v>5.2631578947368418E-2</v>
      </c>
      <c r="FN460" s="37">
        <f>IFERROR(FN412/contracts_terminals!FN39,"-")</f>
        <v>1</v>
      </c>
      <c r="FO460" s="37">
        <f>IFERROR(FO412/contracts_terminals!FO39,"-")</f>
        <v>0</v>
      </c>
      <c r="FP460" s="37">
        <f>IFERROR(FP412/contracts_terminals!FP39,"-")</f>
        <v>6.5217391304347824E-2</v>
      </c>
      <c r="FQ460" s="37">
        <f>IFERROR(FQ412/contracts_terminals!FQ39,"-")</f>
        <v>0.72727272727272729</v>
      </c>
      <c r="FR460" s="37">
        <f>IFERROR(FR412/contracts_terminals!FR39,"-")</f>
        <v>0</v>
      </c>
      <c r="FS460" s="37" t="str">
        <f>IFERROR(FS412/contracts_terminals!FS39,"-")</f>
        <v>-</v>
      </c>
      <c r="FT460" s="37">
        <f>IFERROR(FT412/contracts_terminals!FT39,"-")</f>
        <v>1</v>
      </c>
      <c r="FU460" s="37">
        <f>IFERROR(FU412/contracts_terminals!FU39,"-")</f>
        <v>0.25</v>
      </c>
      <c r="FV460" s="37">
        <f>IFERROR(FV412/contracts_terminals!FV39,"-")</f>
        <v>0</v>
      </c>
      <c r="FW460" s="37">
        <f>IFERROR(FW412/contracts_terminals!FW39,"-")</f>
        <v>1</v>
      </c>
      <c r="FX460" s="37" t="str">
        <f>IFERROR(FX412/contracts_terminals!FX39,"-")</f>
        <v>-</v>
      </c>
      <c r="FY460" s="37">
        <f>IFERROR(FY412/contracts_terminals!FY39,"-")</f>
        <v>0.2</v>
      </c>
      <c r="FZ460" s="37">
        <f>IFERROR(FZ412/contracts_terminals!FZ39,"-")</f>
        <v>0.5</v>
      </c>
      <c r="GA460" s="37">
        <f>IFERROR(GA412/contracts_terminals!GA39,"-")</f>
        <v>0.38461538461538464</v>
      </c>
      <c r="GB460" s="37">
        <f>IFERROR(GB412/contracts_terminals!GB39,"-")</f>
        <v>1</v>
      </c>
      <c r="GC460" s="37">
        <f>IFERROR(GC412/contracts_terminals!GC39,"-")</f>
        <v>4.1666666666666664E-2</v>
      </c>
      <c r="GD460" s="37">
        <f>IFERROR(GD412/contracts_terminals!GD39,"-")</f>
        <v>0.66666666666666663</v>
      </c>
      <c r="GE460" s="37">
        <f>IFERROR(GE412/contracts_terminals!GE39,"-")</f>
        <v>0</v>
      </c>
      <c r="GF460" s="37">
        <f>IFERROR(GF412/contracts_terminals!GF39,"-")</f>
        <v>0</v>
      </c>
      <c r="GG460" s="37">
        <f>IFERROR(GG412/contracts_terminals!GG39,"-")</f>
        <v>1</v>
      </c>
      <c r="GH460" s="37">
        <f>IFERROR(GH412/contracts_terminals!GH39,"-")</f>
        <v>1</v>
      </c>
      <c r="GI460" s="38">
        <f>IFERROR(GI412/contracts_terminals!GI39,"-")</f>
        <v>0.25773195876288657</v>
      </c>
      <c r="GJ460" s="38">
        <f>GJ412/contracts_terminals!GJ39</f>
        <v>0.55769230769230771</v>
      </c>
      <c r="GK460" s="38">
        <f>GK412/contracts_terminals!GK39</f>
        <v>0.74141414141414141</v>
      </c>
    </row>
    <row r="461" spans="1:193" ht="32.25" customHeight="1" x14ac:dyDescent="0.3">
      <c r="B461" s="3" t="s">
        <v>47</v>
      </c>
      <c r="C461" s="3" t="s">
        <v>14</v>
      </c>
      <c r="D461" s="64" t="s">
        <v>14</v>
      </c>
      <c r="E461" s="64" t="s">
        <v>14</v>
      </c>
      <c r="F461" s="64" t="s">
        <v>14</v>
      </c>
      <c r="G461" s="64" t="s">
        <v>14</v>
      </c>
      <c r="H461" s="64" t="s">
        <v>14</v>
      </c>
      <c r="I461" s="64" t="s">
        <v>14</v>
      </c>
      <c r="J461" s="64" t="s">
        <v>14</v>
      </c>
      <c r="K461" s="64" t="s">
        <v>14</v>
      </c>
      <c r="L461" s="64" t="s">
        <v>14</v>
      </c>
      <c r="M461" s="64" t="s">
        <v>14</v>
      </c>
      <c r="N461" s="64" t="s">
        <v>14</v>
      </c>
      <c r="O461" s="64" t="s">
        <v>14</v>
      </c>
      <c r="P461" s="64" t="s">
        <v>14</v>
      </c>
      <c r="Q461" s="64" t="s">
        <v>14</v>
      </c>
      <c r="R461" s="64" t="s">
        <v>14</v>
      </c>
      <c r="S461" s="64" t="s">
        <v>14</v>
      </c>
      <c r="T461" s="64" t="s">
        <v>14</v>
      </c>
      <c r="U461" s="64" t="s">
        <v>14</v>
      </c>
      <c r="V461" s="64" t="s">
        <v>14</v>
      </c>
      <c r="W461" s="64" t="s">
        <v>14</v>
      </c>
      <c r="X461" s="64" t="s">
        <v>14</v>
      </c>
      <c r="Y461" s="64" t="s">
        <v>14</v>
      </c>
      <c r="Z461" s="64" t="s">
        <v>14</v>
      </c>
      <c r="AA461" s="64" t="s">
        <v>14</v>
      </c>
      <c r="AB461" s="64" t="s">
        <v>14</v>
      </c>
      <c r="AC461" s="64" t="s">
        <v>14</v>
      </c>
      <c r="AD461" s="64" t="s">
        <v>14</v>
      </c>
      <c r="AE461" s="64" t="s">
        <v>14</v>
      </c>
      <c r="AF461" s="64" t="s">
        <v>14</v>
      </c>
      <c r="AG461" s="64" t="s">
        <v>14</v>
      </c>
      <c r="AH461" s="64" t="s">
        <v>14</v>
      </c>
      <c r="AI461" s="64" t="s">
        <v>14</v>
      </c>
      <c r="AJ461" s="64" t="s">
        <v>14</v>
      </c>
      <c r="AK461" s="64" t="s">
        <v>14</v>
      </c>
      <c r="AL461" s="64" t="s">
        <v>14</v>
      </c>
      <c r="AM461" s="64" t="s">
        <v>14</v>
      </c>
      <c r="AN461" s="64" t="s">
        <v>14</v>
      </c>
      <c r="AO461" s="64" t="s">
        <v>14</v>
      </c>
      <c r="AP461" s="64" t="s">
        <v>14</v>
      </c>
      <c r="AQ461" s="64" t="s">
        <v>14</v>
      </c>
      <c r="AR461" s="64" t="s">
        <v>14</v>
      </c>
      <c r="AS461" s="64" t="s">
        <v>14</v>
      </c>
      <c r="AT461" s="37">
        <v>0.33333333333333331</v>
      </c>
      <c r="AU461" s="37">
        <v>1</v>
      </c>
      <c r="AV461" s="37">
        <v>0.8571428571428571</v>
      </c>
      <c r="AW461" s="37">
        <v>0.83333333333333337</v>
      </c>
      <c r="AX461" s="37">
        <v>0.88888888888888884</v>
      </c>
      <c r="AY461" s="37">
        <v>0.5</v>
      </c>
      <c r="AZ461" s="37">
        <v>1</v>
      </c>
      <c r="BA461" s="37">
        <v>0.81818181818181823</v>
      </c>
      <c r="BB461" s="37">
        <v>0.875</v>
      </c>
      <c r="BC461" s="37">
        <v>1</v>
      </c>
      <c r="BD461" s="37">
        <v>0.7142857142857143</v>
      </c>
      <c r="BE461" s="37">
        <v>1</v>
      </c>
      <c r="BF461" s="37">
        <v>0.8</v>
      </c>
      <c r="BG461" s="37">
        <v>1</v>
      </c>
      <c r="BH461" s="37">
        <v>0.9642857142857143</v>
      </c>
      <c r="BI461" s="37">
        <v>0.9285714285714286</v>
      </c>
      <c r="BJ461" s="37">
        <v>1</v>
      </c>
      <c r="BK461" s="37">
        <v>0.8</v>
      </c>
      <c r="BL461" s="37">
        <v>0.90909090909090906</v>
      </c>
      <c r="BM461" s="37">
        <v>0.63636363636363635</v>
      </c>
      <c r="BN461" s="37">
        <v>0.75</v>
      </c>
      <c r="BO461" s="37">
        <v>0.75</v>
      </c>
      <c r="BP461" s="37">
        <v>0.75</v>
      </c>
      <c r="BQ461" s="37">
        <v>0.66666666666666663</v>
      </c>
      <c r="BR461" s="36" t="s">
        <v>14</v>
      </c>
      <c r="BS461" s="36" t="s">
        <v>14</v>
      </c>
      <c r="BT461" s="36" t="s">
        <v>14</v>
      </c>
      <c r="BU461" s="36" t="s">
        <v>14</v>
      </c>
      <c r="BV461" s="36" t="s">
        <v>14</v>
      </c>
      <c r="BW461" s="37">
        <v>0</v>
      </c>
      <c r="BX461" s="36" t="s">
        <v>14</v>
      </c>
      <c r="BY461" s="36" t="s">
        <v>14</v>
      </c>
      <c r="BZ461" s="36" t="s">
        <v>14</v>
      </c>
      <c r="CA461" s="36" t="s">
        <v>14</v>
      </c>
      <c r="CB461" s="36" t="s">
        <v>14</v>
      </c>
      <c r="CC461" s="36" t="s">
        <v>14</v>
      </c>
      <c r="CD461" s="36" t="s">
        <v>14</v>
      </c>
      <c r="CE461" s="36" t="s">
        <v>14</v>
      </c>
      <c r="CF461" s="36" t="str">
        <f>IFERROR(CF413/contracts_terminals!CF40,"-")</f>
        <v>-</v>
      </c>
      <c r="CG461" s="36" t="str">
        <f>IFERROR(CG413/contracts_terminals!CG40,"-")</f>
        <v>-</v>
      </c>
      <c r="CH461" s="37">
        <f>IFERROR(CH413/contracts_terminals!CH40,"-")</f>
        <v>1</v>
      </c>
      <c r="CI461" s="37" t="str">
        <f>IFERROR(CI413/contracts_terminals!CI40,"-")</f>
        <v>-</v>
      </c>
      <c r="CJ461" s="37" t="str">
        <f>IFERROR(CJ413/contracts_terminals!CJ40,"-")</f>
        <v>-</v>
      </c>
      <c r="CK461" s="37" t="str">
        <f>IFERROR(CK413/contracts_terminals!CK40,"-")</f>
        <v>-</v>
      </c>
      <c r="CL461" s="37" t="str">
        <f>IFERROR(CL413/contracts_terminals!CL40,"-")</f>
        <v>-</v>
      </c>
      <c r="CM461" s="37" t="str">
        <f>IFERROR(CM413/contracts_terminals!CM40,"-")</f>
        <v>-</v>
      </c>
      <c r="CN461" s="37" t="str">
        <f>IFERROR(CN413/contracts_terminals!CN40,"-")</f>
        <v>-</v>
      </c>
      <c r="CO461" s="37" t="str">
        <f>IFERROR(CO413/contracts_terminals!CO40,"-")</f>
        <v>-</v>
      </c>
      <c r="CP461" s="37" t="str">
        <f>IFERROR(CP413/contracts_terminals!CP40,"-")</f>
        <v>-</v>
      </c>
      <c r="CQ461" s="37" t="str">
        <f>IFERROR(CQ413/contracts_terminals!CQ40,"-")</f>
        <v>-</v>
      </c>
      <c r="CR461" s="37" t="str">
        <f>IFERROR(CR413/contracts_terminals!CR40,"-")</f>
        <v>-</v>
      </c>
      <c r="CS461" s="37" t="str">
        <f>IFERROR(CS413/contracts_terminals!CS40,"-")</f>
        <v>-</v>
      </c>
      <c r="CT461" s="37" t="str">
        <f>IFERROR(CT413/contracts_terminals!CT40,"-")</f>
        <v>-</v>
      </c>
      <c r="CU461" s="37" t="str">
        <f>IFERROR(CU413/contracts_terminals!CU40,"-")</f>
        <v>-</v>
      </c>
      <c r="CV461" s="37" t="str">
        <f>IFERROR(CV413/contracts_terminals!CV40,"-")</f>
        <v>-</v>
      </c>
      <c r="CW461" s="37" t="str">
        <f>IFERROR(CW413/contracts_terminals!CW40,"-")</f>
        <v>-</v>
      </c>
      <c r="CX461" s="37" t="str">
        <f>IFERROR(CX413/contracts_terminals!CX40,"-")</f>
        <v>-</v>
      </c>
      <c r="CY461" s="37" t="str">
        <f>IFERROR(CY413/contracts_terminals!CY40,"-")</f>
        <v>-</v>
      </c>
      <c r="CZ461" s="37" t="str">
        <f>IFERROR(CZ413/contracts_terminals!CZ40,"-")</f>
        <v>-</v>
      </c>
      <c r="DA461" s="37" t="str">
        <f>IFERROR(DA413/contracts_terminals!DA40,"-")</f>
        <v>-</v>
      </c>
      <c r="DB461" s="37" t="str">
        <f>IFERROR(DB413/contracts_terminals!DB40,"-")</f>
        <v>-</v>
      </c>
      <c r="DC461" s="37" t="str">
        <f>IFERROR(DC413/contracts_terminals!DC40,"-")</f>
        <v>-</v>
      </c>
      <c r="DD461" s="37" t="str">
        <f>IFERROR(DD413/contracts_terminals!DD40,"-")</f>
        <v>-</v>
      </c>
      <c r="DE461" s="37" t="str">
        <f>IFERROR(DE413/contracts_terminals!DE40,"-")</f>
        <v>-</v>
      </c>
      <c r="DF461" s="37" t="str">
        <f>IFERROR(DF413/contracts_terminals!DF40,"-")</f>
        <v>-</v>
      </c>
      <c r="DG461" s="37" t="str">
        <f>IFERROR(DG413/contracts_terminals!DG40,"-")</f>
        <v>-</v>
      </c>
      <c r="DH461" s="37" t="str">
        <f>IFERROR(DH413/contracts_terminals!DH40,"-")</f>
        <v>-</v>
      </c>
      <c r="DI461" s="37" t="str">
        <f>IFERROR(DI413/contracts_terminals!DI40,"-")</f>
        <v>-</v>
      </c>
      <c r="DJ461" s="37" t="str">
        <f>IFERROR(DJ413/contracts_terminals!DJ40,"-")</f>
        <v>-</v>
      </c>
      <c r="DK461" s="37" t="str">
        <f>IFERROR(DK413/contracts_terminals!DK40,"-")</f>
        <v>-</v>
      </c>
      <c r="DL461" s="37" t="str">
        <f>IFERROR(DL413/contracts_terminals!DL40,"-")</f>
        <v>-</v>
      </c>
      <c r="DM461" s="37" t="str">
        <f>IFERROR(DM413/contracts_terminals!DM40,"-")</f>
        <v>-</v>
      </c>
      <c r="DN461" s="37" t="str">
        <f>IFERROR(DN413/contracts_terminals!DN40,"-")</f>
        <v>-</v>
      </c>
      <c r="DO461" s="37" t="str">
        <f>IFERROR(DO413/contracts_terminals!DO40,"-")</f>
        <v>-</v>
      </c>
      <c r="DP461" s="37" t="str">
        <f>IFERROR(DP413/contracts_terminals!DP40,"-")</f>
        <v>-</v>
      </c>
      <c r="DQ461" s="37" t="str">
        <f>IFERROR(DQ413/contracts_terminals!DQ40,"-")</f>
        <v>-</v>
      </c>
      <c r="DR461" s="37" t="str">
        <f>IFERROR(DR413/contracts_terminals!DR40,"-")</f>
        <v>-</v>
      </c>
      <c r="DS461" s="37" t="str">
        <f>IFERROR(DS413/contracts_terminals!DS40,"-")</f>
        <v>-</v>
      </c>
      <c r="DT461" s="37" t="str">
        <f>IFERROR(DT413/contracts_terminals!DT40,"-")</f>
        <v>-</v>
      </c>
      <c r="DU461" s="37" t="str">
        <f>IFERROR(DU413/contracts_terminals!DU40,"-")</f>
        <v>-</v>
      </c>
      <c r="DV461" s="37" t="str">
        <f>IFERROR(DV413/contracts_terminals!DV40,"-")</f>
        <v>-</v>
      </c>
      <c r="DW461" s="37" t="str">
        <f>IFERROR(DW413/contracts_terminals!DW40,"-")</f>
        <v>-</v>
      </c>
      <c r="DX461" s="37" t="str">
        <f>IFERROR(DX413/contracts_terminals!DX40,"-")</f>
        <v>-</v>
      </c>
      <c r="DY461" s="37" t="str">
        <f>IFERROR(DY413/contracts_terminals!DY40,"-")</f>
        <v>-</v>
      </c>
      <c r="DZ461" s="37" t="str">
        <f>IFERROR(DZ413/contracts_terminals!DZ40,"-")</f>
        <v>-</v>
      </c>
      <c r="EA461" s="37" t="str">
        <f>IFERROR(EA413/contracts_terminals!EA40,"-")</f>
        <v>-</v>
      </c>
      <c r="EB461" s="37" t="str">
        <f>IFERROR(EB413/contracts_terminals!EB40,"-")</f>
        <v>-</v>
      </c>
      <c r="EC461" s="37" t="str">
        <f>IFERROR(EC413/contracts_terminals!EC40,"-")</f>
        <v>-</v>
      </c>
      <c r="ED461" s="37" t="str">
        <f>IFERROR(ED413/contracts_terminals!ED40,"-")</f>
        <v>-</v>
      </c>
      <c r="EE461" s="37" t="str">
        <f>IFERROR(EE413/contracts_terminals!EE40,"-")</f>
        <v>-</v>
      </c>
      <c r="EF461" s="37" t="str">
        <f>IFERROR(EF413/contracts_terminals!EF40,"-")</f>
        <v>-</v>
      </c>
      <c r="EG461" s="37" t="str">
        <f>IFERROR(EG413/contracts_terminals!EG40,"-")</f>
        <v>-</v>
      </c>
      <c r="EH461" s="37" t="str">
        <f>IFERROR(EH413/contracts_terminals!EH40,"-")</f>
        <v>-</v>
      </c>
      <c r="EI461" s="37" t="str">
        <f>IFERROR(EI413/contracts_terminals!EI40,"-")</f>
        <v>-</v>
      </c>
      <c r="EJ461" s="37">
        <f>IFERROR(EJ413/contracts_terminals!EJ40,"-")</f>
        <v>1</v>
      </c>
      <c r="EK461" s="37" t="str">
        <f>IFERROR(EK413/contracts_terminals!EK40,"-")</f>
        <v>-</v>
      </c>
      <c r="EL461" s="37" t="str">
        <f>IFERROR(EL413/contracts_terminals!EL40,"-")</f>
        <v>-</v>
      </c>
      <c r="EM461" s="37" t="str">
        <f>IFERROR(EM413/contracts_terminals!EM40,"-")</f>
        <v>-</v>
      </c>
      <c r="EN461" s="37" t="str">
        <f>IFERROR(EN413/contracts_terminals!EN40,"-")</f>
        <v>-</v>
      </c>
      <c r="EO461" s="37" t="str">
        <f>IFERROR(EO413/contracts_terminals!EO40,"-")</f>
        <v>-</v>
      </c>
      <c r="EP461" s="37" t="str">
        <f>IFERROR(EP413/contracts_terminals!EP40,"-")</f>
        <v>-</v>
      </c>
      <c r="EQ461" s="37" t="str">
        <f>IFERROR(EQ413/contracts_terminals!EQ40,"-")</f>
        <v>-</v>
      </c>
      <c r="ER461" s="37" t="str">
        <f>IFERROR(ER413/contracts_terminals!ER40,"-")</f>
        <v>-</v>
      </c>
      <c r="ES461" s="37" t="str">
        <f>IFERROR(ES413/contracts_terminals!ES40,"-")</f>
        <v>-</v>
      </c>
      <c r="ET461" s="37" t="str">
        <f>IFERROR(ET413/contracts_terminals!ET40,"-")</f>
        <v>-</v>
      </c>
      <c r="EU461" s="37" t="str">
        <f>IFERROR(EU413/contracts_terminals!EU40,"-")</f>
        <v>-</v>
      </c>
      <c r="EV461" s="37" t="str">
        <f>IFERROR(EV413/contracts_terminals!EV40,"-")</f>
        <v>-</v>
      </c>
      <c r="EW461" s="37" t="str">
        <f>IFERROR(EW413/contracts_terminals!EW40,"-")</f>
        <v>-</v>
      </c>
      <c r="EX461" s="37" t="str">
        <f>IFERROR(EX413/contracts_terminals!EX40,"-")</f>
        <v>-</v>
      </c>
      <c r="EY461" s="37" t="str">
        <f>IFERROR(EY413/contracts_terminals!EY40,"-")</f>
        <v>-</v>
      </c>
      <c r="EZ461" s="37" t="str">
        <f>IFERROR(EZ413/contracts_terminals!EZ40,"-")</f>
        <v>-</v>
      </c>
      <c r="FA461" s="37" t="str">
        <f>IFERROR(FA413/contracts_terminals!FA40,"-")</f>
        <v>-</v>
      </c>
      <c r="FB461" s="37" t="str">
        <f>IFERROR(FB413/contracts_terminals!FB40,"-")</f>
        <v>-</v>
      </c>
      <c r="FC461" s="37" t="str">
        <f>IFERROR(FC413/contracts_terminals!FC40,"-")</f>
        <v>-</v>
      </c>
      <c r="FD461" s="37" t="str">
        <f>IFERROR(FD413/contracts_terminals!FD40,"-")</f>
        <v>-</v>
      </c>
      <c r="FE461" s="37" t="str">
        <f>IFERROR(FE413/contracts_terminals!FE40,"-")</f>
        <v>-</v>
      </c>
      <c r="FF461" s="37" t="str">
        <f>IFERROR(FF413/contracts_terminals!FF40,"-")</f>
        <v>-</v>
      </c>
      <c r="FG461" s="37" t="str">
        <f>IFERROR(FG413/contracts_terminals!FG40,"-")</f>
        <v>-</v>
      </c>
      <c r="FH461" s="37" t="str">
        <f>IFERROR(FH413/contracts_terminals!FH40,"-")</f>
        <v>-</v>
      </c>
      <c r="FI461" s="37" t="str">
        <f>IFERROR(FI413/contracts_terminals!FI40,"-")</f>
        <v>-</v>
      </c>
      <c r="FJ461" s="37" t="str">
        <f>IFERROR(FJ413/contracts_terminals!FJ40,"-")</f>
        <v>-</v>
      </c>
      <c r="FK461" s="37" t="str">
        <f>IFERROR(FK413/contracts_terminals!FK40,"-")</f>
        <v>-</v>
      </c>
      <c r="FL461" s="37" t="str">
        <f>IFERROR(FL413/contracts_terminals!FL40,"-")</f>
        <v>-</v>
      </c>
      <c r="FM461" s="37" t="str">
        <f>IFERROR(FM413/contracts_terminals!FM40,"-")</f>
        <v>-</v>
      </c>
      <c r="FN461" s="37" t="str">
        <f>IFERROR(FN413/contracts_terminals!FN40,"-")</f>
        <v>-</v>
      </c>
      <c r="FO461" s="37" t="str">
        <f>IFERROR(FO413/contracts_terminals!FO40,"-")</f>
        <v>-</v>
      </c>
      <c r="FP461" s="37" t="str">
        <f>IFERROR(FP413/contracts_terminals!FP40,"-")</f>
        <v>-</v>
      </c>
      <c r="FQ461" s="37" t="str">
        <f>IFERROR(FQ413/contracts_terminals!FQ40,"-")</f>
        <v>-</v>
      </c>
      <c r="FR461" s="37" t="str">
        <f>IFERROR(FR413/contracts_terminals!FR40,"-")</f>
        <v>-</v>
      </c>
      <c r="FS461" s="37" t="str">
        <f>IFERROR(FS413/contracts_terminals!FS40,"-")</f>
        <v>-</v>
      </c>
      <c r="FT461" s="37" t="str">
        <f>IFERROR(FT413/contracts_terminals!FT40,"-")</f>
        <v>-</v>
      </c>
      <c r="FU461" s="37" t="str">
        <f>IFERROR(FU413/contracts_terminals!FU40,"-")</f>
        <v>-</v>
      </c>
      <c r="FV461" s="37" t="str">
        <f>IFERROR(FV413/contracts_terminals!FV40,"-")</f>
        <v>-</v>
      </c>
      <c r="FW461" s="37" t="str">
        <f>IFERROR(FW413/contracts_terminals!FW40,"-")</f>
        <v>-</v>
      </c>
      <c r="FX461" s="37" t="str">
        <f>IFERROR(FX413/contracts_terminals!FX40,"-")</f>
        <v>-</v>
      </c>
      <c r="FY461" s="37" t="str">
        <f>IFERROR(FY413/contracts_terminals!FY40,"-")</f>
        <v>-</v>
      </c>
      <c r="FZ461" s="37" t="str">
        <f>IFERROR(FZ413/contracts_terminals!FZ40,"-")</f>
        <v>-</v>
      </c>
      <c r="GA461" s="37" t="str">
        <f>IFERROR(GA413/contracts_terminals!GA40,"-")</f>
        <v>-</v>
      </c>
      <c r="GB461" s="37" t="str">
        <f>IFERROR(GB413/contracts_terminals!GB40,"-")</f>
        <v>-</v>
      </c>
      <c r="GC461" s="37" t="str">
        <f>IFERROR(GC413/contracts_terminals!GC40,"-")</f>
        <v>-</v>
      </c>
      <c r="GD461" s="37" t="str">
        <f>IFERROR(GD413/contracts_terminals!GD40,"-")</f>
        <v>-</v>
      </c>
      <c r="GE461" s="37" t="str">
        <f>IFERROR(GE413/contracts_terminals!GE40,"-")</f>
        <v>-</v>
      </c>
      <c r="GF461" s="37" t="str">
        <f>IFERROR(GF413/contracts_terminals!GF40,"-")</f>
        <v>-</v>
      </c>
      <c r="GG461" s="37" t="str">
        <f>IFERROR(GG413/contracts_terminals!GG40,"-")</f>
        <v>-</v>
      </c>
      <c r="GH461" s="37" t="str">
        <f>IFERROR(GH413/contracts_terminals!GH40,"-")</f>
        <v>-</v>
      </c>
      <c r="GI461" s="38" t="str">
        <f>IFERROR(GI413/contracts_terminals!GI40,"-")</f>
        <v>-</v>
      </c>
      <c r="GJ461" s="38" t="s">
        <v>14</v>
      </c>
      <c r="GK461" s="38">
        <f>GK413/contracts_terminals!GK40</f>
        <v>0.86131386861313863</v>
      </c>
    </row>
    <row r="462" spans="1:193" ht="32.25" customHeight="1" x14ac:dyDescent="0.3">
      <c r="B462" s="3" t="s">
        <v>48</v>
      </c>
      <c r="C462" s="3" t="s">
        <v>14</v>
      </c>
      <c r="D462" s="64" t="s">
        <v>14</v>
      </c>
      <c r="E462" s="64" t="s">
        <v>14</v>
      </c>
      <c r="F462" s="64" t="s">
        <v>14</v>
      </c>
      <c r="G462" s="64" t="s">
        <v>14</v>
      </c>
      <c r="H462" s="64" t="s">
        <v>14</v>
      </c>
      <c r="I462" s="64" t="s">
        <v>14</v>
      </c>
      <c r="J462" s="64" t="s">
        <v>14</v>
      </c>
      <c r="K462" s="64" t="s">
        <v>14</v>
      </c>
      <c r="L462" s="64" t="s">
        <v>14</v>
      </c>
      <c r="M462" s="64" t="s">
        <v>14</v>
      </c>
      <c r="N462" s="64" t="s">
        <v>14</v>
      </c>
      <c r="O462" s="64" t="s">
        <v>14</v>
      </c>
      <c r="P462" s="64" t="s">
        <v>14</v>
      </c>
      <c r="Q462" s="64" t="s">
        <v>14</v>
      </c>
      <c r="R462" s="64" t="s">
        <v>14</v>
      </c>
      <c r="S462" s="64" t="s">
        <v>14</v>
      </c>
      <c r="T462" s="64" t="s">
        <v>14</v>
      </c>
      <c r="U462" s="64" t="s">
        <v>14</v>
      </c>
      <c r="V462" s="64" t="s">
        <v>14</v>
      </c>
      <c r="W462" s="64" t="s">
        <v>14</v>
      </c>
      <c r="X462" s="64" t="s">
        <v>14</v>
      </c>
      <c r="Y462" s="64" t="s">
        <v>14</v>
      </c>
      <c r="Z462" s="64" t="s">
        <v>14</v>
      </c>
      <c r="AA462" s="64" t="s">
        <v>14</v>
      </c>
      <c r="AB462" s="64" t="s">
        <v>14</v>
      </c>
      <c r="AC462" s="64" t="s">
        <v>14</v>
      </c>
      <c r="AD462" s="64" t="s">
        <v>14</v>
      </c>
      <c r="AE462" s="64" t="s">
        <v>14</v>
      </c>
      <c r="AF462" s="64" t="s">
        <v>14</v>
      </c>
      <c r="AG462" s="64" t="s">
        <v>14</v>
      </c>
      <c r="AH462" s="64" t="s">
        <v>14</v>
      </c>
      <c r="AI462" s="64" t="s">
        <v>14</v>
      </c>
      <c r="AJ462" s="64" t="s">
        <v>14</v>
      </c>
      <c r="AK462" s="64" t="s">
        <v>14</v>
      </c>
      <c r="AL462" s="64" t="s">
        <v>14</v>
      </c>
      <c r="AM462" s="64" t="s">
        <v>14</v>
      </c>
      <c r="AN462" s="64" t="s">
        <v>14</v>
      </c>
      <c r="AO462" s="64" t="s">
        <v>14</v>
      </c>
      <c r="AP462" s="64" t="s">
        <v>14</v>
      </c>
      <c r="AQ462" s="64" t="s">
        <v>14</v>
      </c>
      <c r="AR462" s="37">
        <v>1</v>
      </c>
      <c r="AS462" s="64" t="s">
        <v>14</v>
      </c>
      <c r="AT462" s="64" t="s">
        <v>14</v>
      </c>
      <c r="AU462" s="37">
        <v>1</v>
      </c>
      <c r="AV462" s="37">
        <v>1</v>
      </c>
      <c r="AW462" s="36" t="s">
        <v>14</v>
      </c>
      <c r="AX462" s="36" t="s">
        <v>14</v>
      </c>
      <c r="AY462" s="36" t="s">
        <v>14</v>
      </c>
      <c r="AZ462" s="36" t="s">
        <v>14</v>
      </c>
      <c r="BA462" s="36" t="s">
        <v>14</v>
      </c>
      <c r="BB462" s="36" t="s">
        <v>14</v>
      </c>
      <c r="BC462" s="36" t="s">
        <v>14</v>
      </c>
      <c r="BD462" s="36" t="s">
        <v>14</v>
      </c>
      <c r="BE462" s="36" t="s">
        <v>14</v>
      </c>
      <c r="BF462" s="36" t="s">
        <v>14</v>
      </c>
      <c r="BG462" s="36" t="s">
        <v>14</v>
      </c>
      <c r="BH462" s="36" t="s">
        <v>14</v>
      </c>
      <c r="BI462" s="36" t="s">
        <v>14</v>
      </c>
      <c r="BJ462" s="36" t="s">
        <v>14</v>
      </c>
      <c r="BK462" s="36" t="s">
        <v>14</v>
      </c>
      <c r="BL462" s="36" t="s">
        <v>14</v>
      </c>
      <c r="BM462" s="36" t="s">
        <v>14</v>
      </c>
      <c r="BN462" s="36" t="s">
        <v>14</v>
      </c>
      <c r="BO462" s="36" t="s">
        <v>14</v>
      </c>
      <c r="BP462" s="36" t="s">
        <v>14</v>
      </c>
      <c r="BQ462" s="36" t="s">
        <v>14</v>
      </c>
      <c r="BR462" s="36" t="s">
        <v>14</v>
      </c>
      <c r="BS462" s="36" t="s">
        <v>14</v>
      </c>
      <c r="BT462" s="36" t="s">
        <v>14</v>
      </c>
      <c r="BU462" s="36" t="s">
        <v>14</v>
      </c>
      <c r="BV462" s="36" t="s">
        <v>14</v>
      </c>
      <c r="BW462" s="36" t="s">
        <v>14</v>
      </c>
      <c r="BX462" s="36" t="s">
        <v>14</v>
      </c>
      <c r="BY462" s="36" t="s">
        <v>14</v>
      </c>
      <c r="BZ462" s="36" t="s">
        <v>14</v>
      </c>
      <c r="CA462" s="36" t="s">
        <v>14</v>
      </c>
      <c r="CB462" s="36" t="s">
        <v>14</v>
      </c>
      <c r="CC462" s="36" t="s">
        <v>14</v>
      </c>
      <c r="CD462" s="36" t="s">
        <v>14</v>
      </c>
      <c r="CE462" s="36" t="s">
        <v>14</v>
      </c>
      <c r="CF462" s="36" t="str">
        <f>IFERROR(CF414/contracts_terminals!CF41,"-")</f>
        <v>-</v>
      </c>
      <c r="CG462" s="36" t="str">
        <f>IFERROR(CG414/contracts_terminals!CG41,"-")</f>
        <v>-</v>
      </c>
      <c r="CH462" s="37" t="str">
        <f>IFERROR(CH414/contracts_terminals!CH41,"-")</f>
        <v>-</v>
      </c>
      <c r="CI462" s="37" t="str">
        <f>IFERROR(CI414/contracts_terminals!CI41,"-")</f>
        <v>-</v>
      </c>
      <c r="CJ462" s="37" t="str">
        <f>IFERROR(CJ414/contracts_terminals!CJ41,"-")</f>
        <v>-</v>
      </c>
      <c r="CK462" s="37" t="str">
        <f>IFERROR(CK414/contracts_terminals!CK41,"-")</f>
        <v>-</v>
      </c>
      <c r="CL462" s="37" t="str">
        <f>IFERROR(CL414/contracts_terminals!CL41,"-")</f>
        <v>-</v>
      </c>
      <c r="CM462" s="37" t="str">
        <f>IFERROR(CM414/contracts_terminals!CM41,"-")</f>
        <v>-</v>
      </c>
      <c r="CN462" s="37" t="str">
        <f>IFERROR(CN414/contracts_terminals!CN41,"-")</f>
        <v>-</v>
      </c>
      <c r="CO462" s="37" t="str">
        <f>IFERROR(CO414/contracts_terminals!CO41,"-")</f>
        <v>-</v>
      </c>
      <c r="CP462" s="37" t="str">
        <f>IFERROR(CP414/contracts_terminals!CP41,"-")</f>
        <v>-</v>
      </c>
      <c r="CQ462" s="37" t="str">
        <f>IFERROR(CQ414/contracts_terminals!CQ41,"-")</f>
        <v>-</v>
      </c>
      <c r="CR462" s="37" t="str">
        <f>IFERROR(CR414/contracts_terminals!CR41,"-")</f>
        <v>-</v>
      </c>
      <c r="CS462" s="37" t="str">
        <f>IFERROR(CS414/contracts_terminals!CS41,"-")</f>
        <v>-</v>
      </c>
      <c r="CT462" s="37" t="str">
        <f>IFERROR(CT414/contracts_terminals!CT41,"-")</f>
        <v>-</v>
      </c>
      <c r="CU462" s="37" t="str">
        <f>IFERROR(CU414/contracts_terminals!CU41,"-")</f>
        <v>-</v>
      </c>
      <c r="CV462" s="37" t="str">
        <f>IFERROR(CV414/contracts_terminals!CV41,"-")</f>
        <v>-</v>
      </c>
      <c r="CW462" s="37" t="str">
        <f>IFERROR(CW414/contracts_terminals!CW41,"-")</f>
        <v>-</v>
      </c>
      <c r="CX462" s="37" t="str">
        <f>IFERROR(CX414/contracts_terminals!CX41,"-")</f>
        <v>-</v>
      </c>
      <c r="CY462" s="37" t="str">
        <f>IFERROR(CY414/contracts_terminals!CY41,"-")</f>
        <v>-</v>
      </c>
      <c r="CZ462" s="37" t="str">
        <f>IFERROR(CZ414/contracts_terminals!CZ41,"-")</f>
        <v>-</v>
      </c>
      <c r="DA462" s="37" t="str">
        <f>IFERROR(DA414/contracts_terminals!DA41,"-")</f>
        <v>-</v>
      </c>
      <c r="DB462" s="37" t="str">
        <f>IFERROR(DB414/contracts_terminals!DB41,"-")</f>
        <v>-</v>
      </c>
      <c r="DC462" s="37" t="str">
        <f>IFERROR(DC414/contracts_terminals!DC41,"-")</f>
        <v>-</v>
      </c>
      <c r="DD462" s="37" t="str">
        <f>IFERROR(DD414/contracts_terminals!DD41,"-")</f>
        <v>-</v>
      </c>
      <c r="DE462" s="37" t="str">
        <f>IFERROR(DE414/contracts_terminals!DE41,"-")</f>
        <v>-</v>
      </c>
      <c r="DF462" s="37" t="str">
        <f>IFERROR(DF414/contracts_terminals!DF41,"-")</f>
        <v>-</v>
      </c>
      <c r="DG462" s="37" t="str">
        <f>IFERROR(DG414/contracts_terminals!DG41,"-")</f>
        <v>-</v>
      </c>
      <c r="DH462" s="37" t="str">
        <f>IFERROR(DH414/contracts_terminals!DH41,"-")</f>
        <v>-</v>
      </c>
      <c r="DI462" s="37" t="str">
        <f>IFERROR(DI414/contracts_terminals!DI41,"-")</f>
        <v>-</v>
      </c>
      <c r="DJ462" s="37" t="str">
        <f>IFERROR(DJ414/contracts_terminals!DJ41,"-")</f>
        <v>-</v>
      </c>
      <c r="DK462" s="37" t="str">
        <f>IFERROR(DK414/contracts_terminals!DK41,"-")</f>
        <v>-</v>
      </c>
      <c r="DL462" s="37" t="str">
        <f>IFERROR(DL414/contracts_terminals!DL41,"-")</f>
        <v>-</v>
      </c>
      <c r="DM462" s="37" t="str">
        <f>IFERROR(DM414/contracts_terminals!DM41,"-")</f>
        <v>-</v>
      </c>
      <c r="DN462" s="37">
        <f>IFERROR(DN414/contracts_terminals!DN41,"-")</f>
        <v>0</v>
      </c>
      <c r="DO462" s="37">
        <f>IFERROR(DO414/contracts_terminals!DO41,"-")</f>
        <v>0</v>
      </c>
      <c r="DP462" s="37" t="str">
        <f>IFERROR(DP414/contracts_terminals!DP41,"-")</f>
        <v>-</v>
      </c>
      <c r="DQ462" s="37" t="str">
        <f>IFERROR(DQ414/contracts_terminals!DQ41,"-")</f>
        <v>-</v>
      </c>
      <c r="DR462" s="37">
        <f>IFERROR(DR414/contracts_terminals!DR41,"-")</f>
        <v>0</v>
      </c>
      <c r="DS462" s="37">
        <f>IFERROR(DS414/contracts_terminals!DS41,"-")</f>
        <v>0</v>
      </c>
      <c r="DT462" s="37" t="str">
        <f>IFERROR(DT414/contracts_terminals!DT41,"-")</f>
        <v>-</v>
      </c>
      <c r="DU462" s="37" t="str">
        <f>IFERROR(DU414/contracts_terminals!DU41,"-")</f>
        <v>-</v>
      </c>
      <c r="DV462" s="37" t="str">
        <f>IFERROR(DV414/contracts_terminals!DV41,"-")</f>
        <v>-</v>
      </c>
      <c r="DW462" s="37">
        <f>IFERROR(DW414/contracts_terminals!DW41,"-")</f>
        <v>0</v>
      </c>
      <c r="DX462" s="37">
        <f>IFERROR(DX414/contracts_terminals!DX41,"-")</f>
        <v>0</v>
      </c>
      <c r="DY462" s="37" t="str">
        <f>IFERROR(DY414/contracts_terminals!DY41,"-")</f>
        <v>-</v>
      </c>
      <c r="DZ462" s="37" t="str">
        <f>IFERROR(DZ414/contracts_terminals!DZ41,"-")</f>
        <v>-</v>
      </c>
      <c r="EA462" s="37" t="str">
        <f>IFERROR(EA414/contracts_terminals!EA41,"-")</f>
        <v>-</v>
      </c>
      <c r="EB462" s="37" t="str">
        <f>IFERROR(EB414/contracts_terminals!EB41,"-")</f>
        <v>-</v>
      </c>
      <c r="EC462" s="37">
        <f>IFERROR(EC414/contracts_terminals!EC41,"-")</f>
        <v>0</v>
      </c>
      <c r="ED462" s="37">
        <f>IFERROR(ED414/contracts_terminals!ED41,"-")</f>
        <v>0</v>
      </c>
      <c r="EE462" s="37">
        <f>IFERROR(EE414/contracts_terminals!EE41,"-")</f>
        <v>0</v>
      </c>
      <c r="EF462" s="37" t="str">
        <f>IFERROR(EF414/contracts_terminals!EF41,"-")</f>
        <v>-</v>
      </c>
      <c r="EG462" s="37" t="str">
        <f>IFERROR(EG414/contracts_terminals!EG41,"-")</f>
        <v>-</v>
      </c>
      <c r="EH462" s="37" t="str">
        <f>IFERROR(EH414/contracts_terminals!EH41,"-")</f>
        <v>-</v>
      </c>
      <c r="EI462" s="37" t="str">
        <f>IFERROR(EI414/contracts_terminals!EI41,"-")</f>
        <v>-</v>
      </c>
      <c r="EJ462" s="37">
        <f>IFERROR(EJ414/contracts_terminals!EJ41,"-")</f>
        <v>0</v>
      </c>
      <c r="EK462" s="37" t="str">
        <f>IFERROR(EK414/contracts_terminals!EK41,"-")</f>
        <v>-</v>
      </c>
      <c r="EL462" s="37" t="str">
        <f>IFERROR(EL414/contracts_terminals!EL41,"-")</f>
        <v>-</v>
      </c>
      <c r="EM462" s="37">
        <f>IFERROR(EM414/contracts_terminals!EM41,"-")</f>
        <v>0</v>
      </c>
      <c r="EN462" s="37" t="str">
        <f>IFERROR(EN414/contracts_terminals!EN41,"-")</f>
        <v>-</v>
      </c>
      <c r="EO462" s="37" t="str">
        <f>IFERROR(EO414/contracts_terminals!EO41,"-")</f>
        <v>-</v>
      </c>
      <c r="EP462" s="37">
        <f>IFERROR(EP414/contracts_terminals!EP41,"-")</f>
        <v>0</v>
      </c>
      <c r="EQ462" s="37" t="str">
        <f>IFERROR(EQ414/contracts_terminals!EQ41,"-")</f>
        <v>-</v>
      </c>
      <c r="ER462" s="37" t="str">
        <f>IFERROR(ER414/contracts_terminals!ER41,"-")</f>
        <v>-</v>
      </c>
      <c r="ES462" s="37" t="str">
        <f>IFERROR(ES414/contracts_terminals!ES41,"-")</f>
        <v>-</v>
      </c>
      <c r="ET462" s="37" t="str">
        <f>IFERROR(ET414/contracts_terminals!ET41,"-")</f>
        <v>-</v>
      </c>
      <c r="EU462" s="37" t="str">
        <f>IFERROR(EU414/contracts_terminals!EU41,"-")</f>
        <v>-</v>
      </c>
      <c r="EV462" s="37" t="str">
        <f>IFERROR(EV414/contracts_terminals!EV41,"-")</f>
        <v>-</v>
      </c>
      <c r="EW462" s="37">
        <f>IFERROR(EW414/contracts_terminals!EW41,"-")</f>
        <v>0.66666666666666663</v>
      </c>
      <c r="EX462" s="37">
        <f>IFERROR(EX414/contracts_terminals!EX41,"-")</f>
        <v>6.6666666666666666E-2</v>
      </c>
      <c r="EY462" s="37" t="str">
        <f>IFERROR(EY414/contracts_terminals!EY41,"-")</f>
        <v>-</v>
      </c>
      <c r="EZ462" s="37" t="str">
        <f>IFERROR(EZ414/contracts_terminals!EZ41,"-")</f>
        <v>-</v>
      </c>
      <c r="FA462" s="37" t="str">
        <f>IFERROR(FA414/contracts_terminals!FA41,"-")</f>
        <v>-</v>
      </c>
      <c r="FB462" s="37" t="str">
        <f>IFERROR(FB414/contracts_terminals!FB41,"-")</f>
        <v>-</v>
      </c>
      <c r="FC462" s="37" t="str">
        <f>IFERROR(FC414/contracts_terminals!FC41,"-")</f>
        <v>-</v>
      </c>
      <c r="FD462" s="37" t="str">
        <f>IFERROR(FD414/contracts_terminals!FD41,"-")</f>
        <v>-</v>
      </c>
      <c r="FE462" s="37" t="str">
        <f>IFERROR(FE414/contracts_terminals!FE41,"-")</f>
        <v>-</v>
      </c>
      <c r="FF462" s="37" t="str">
        <f>IFERROR(FF414/contracts_terminals!FF41,"-")</f>
        <v>-</v>
      </c>
      <c r="FG462" s="37" t="str">
        <f>IFERROR(FG414/contracts_terminals!FG41,"-")</f>
        <v>-</v>
      </c>
      <c r="FH462" s="37" t="str">
        <f>IFERROR(FH414/contracts_terminals!FH41,"-")</f>
        <v>-</v>
      </c>
      <c r="FI462" s="37" t="str">
        <f>IFERROR(FI414/contracts_terminals!FI41,"-")</f>
        <v>-</v>
      </c>
      <c r="FJ462" s="37" t="str">
        <f>IFERROR(FJ414/contracts_terminals!FJ41,"-")</f>
        <v>-</v>
      </c>
      <c r="FK462" s="37" t="str">
        <f>IFERROR(FK414/contracts_terminals!FK41,"-")</f>
        <v>-</v>
      </c>
      <c r="FL462" s="37" t="str">
        <f>IFERROR(FL414/contracts_terminals!FL41,"-")</f>
        <v>-</v>
      </c>
      <c r="FM462" s="37" t="str">
        <f>IFERROR(FM414/contracts_terminals!FM41,"-")</f>
        <v>-</v>
      </c>
      <c r="FN462" s="37" t="str">
        <f>IFERROR(FN414/contracts_terminals!FN41,"-")</f>
        <v>-</v>
      </c>
      <c r="FO462" s="37" t="str">
        <f>IFERROR(FO414/contracts_terminals!FO41,"-")</f>
        <v>-</v>
      </c>
      <c r="FP462" s="37" t="str">
        <f>IFERROR(FP414/contracts_terminals!FP41,"-")</f>
        <v>-</v>
      </c>
      <c r="FQ462" s="37" t="str">
        <f>IFERROR(FQ414/contracts_terminals!FQ41,"-")</f>
        <v>-</v>
      </c>
      <c r="FR462" s="37" t="str">
        <f>IFERROR(FR414/contracts_terminals!FR41,"-")</f>
        <v>-</v>
      </c>
      <c r="FS462" s="37" t="str">
        <f>IFERROR(FS414/contracts_terminals!FS41,"-")</f>
        <v>-</v>
      </c>
      <c r="FT462" s="37" t="str">
        <f>IFERROR(FT414/contracts_terminals!FT41,"-")</f>
        <v>-</v>
      </c>
      <c r="FU462" s="37" t="str">
        <f>IFERROR(FU414/contracts_terminals!FU41,"-")</f>
        <v>-</v>
      </c>
      <c r="FV462" s="37" t="str">
        <f>IFERROR(FV414/contracts_terminals!FV41,"-")</f>
        <v>-</v>
      </c>
      <c r="FW462" s="37" t="str">
        <f>IFERROR(FW414/contracts_terminals!FW41,"-")</f>
        <v>-</v>
      </c>
      <c r="FX462" s="37" t="str">
        <f>IFERROR(FX414/contracts_terminals!FX41,"-")</f>
        <v>-</v>
      </c>
      <c r="FY462" s="37" t="str">
        <f>IFERROR(FY414/contracts_terminals!FY41,"-")</f>
        <v>-</v>
      </c>
      <c r="FZ462" s="37" t="str">
        <f>IFERROR(FZ414/contracts_terminals!FZ41,"-")</f>
        <v>-</v>
      </c>
      <c r="GA462" s="37" t="str">
        <f>IFERROR(GA414/contracts_terminals!GA41,"-")</f>
        <v>-</v>
      </c>
      <c r="GB462" s="37" t="str">
        <f>IFERROR(GB414/contracts_terminals!GB41,"-")</f>
        <v>-</v>
      </c>
      <c r="GC462" s="37" t="str">
        <f>IFERROR(GC414/contracts_terminals!GC41,"-")</f>
        <v>-</v>
      </c>
      <c r="GD462" s="37" t="str">
        <f>IFERROR(GD414/contracts_terminals!GD41,"-")</f>
        <v>-</v>
      </c>
      <c r="GE462" s="37" t="str">
        <f>IFERROR(GE414/contracts_terminals!GE41,"-")</f>
        <v>-</v>
      </c>
      <c r="GF462" s="37" t="str">
        <f>IFERROR(GF414/contracts_terminals!GF41,"-")</f>
        <v>-</v>
      </c>
      <c r="GG462" s="37" t="str">
        <f>IFERROR(GG414/contracts_terminals!GG41,"-")</f>
        <v>-</v>
      </c>
      <c r="GH462" s="37" t="str">
        <f>IFERROR(GH414/contracts_terminals!GH41,"-")</f>
        <v>-</v>
      </c>
      <c r="GI462" s="38" t="str">
        <f>IFERROR(GI414/contracts_terminals!GI41,"-")</f>
        <v>-</v>
      </c>
      <c r="GJ462" s="38" t="s">
        <v>14</v>
      </c>
      <c r="GK462" s="38" t="s">
        <v>14</v>
      </c>
    </row>
    <row r="463" spans="1:193" ht="32.25" customHeight="1" x14ac:dyDescent="0.3">
      <c r="B463" s="3" t="s">
        <v>49</v>
      </c>
      <c r="C463" s="3" t="s">
        <v>14</v>
      </c>
      <c r="D463" s="64" t="s">
        <v>14</v>
      </c>
      <c r="E463" s="64" t="s">
        <v>14</v>
      </c>
      <c r="F463" s="64" t="s">
        <v>14</v>
      </c>
      <c r="G463" s="64" t="s">
        <v>14</v>
      </c>
      <c r="H463" s="64" t="s">
        <v>14</v>
      </c>
      <c r="I463" s="64" t="s">
        <v>14</v>
      </c>
      <c r="J463" s="64" t="s">
        <v>14</v>
      </c>
      <c r="K463" s="64" t="s">
        <v>14</v>
      </c>
      <c r="L463" s="64" t="s">
        <v>14</v>
      </c>
      <c r="M463" s="64" t="s">
        <v>14</v>
      </c>
      <c r="N463" s="64" t="s">
        <v>14</v>
      </c>
      <c r="O463" s="64" t="s">
        <v>14</v>
      </c>
      <c r="P463" s="64" t="s">
        <v>14</v>
      </c>
      <c r="Q463" s="64" t="s">
        <v>14</v>
      </c>
      <c r="R463" s="64" t="s">
        <v>14</v>
      </c>
      <c r="S463" s="64" t="s">
        <v>14</v>
      </c>
      <c r="T463" s="64" t="s">
        <v>14</v>
      </c>
      <c r="U463" s="64" t="s">
        <v>14</v>
      </c>
      <c r="V463" s="64" t="s">
        <v>14</v>
      </c>
      <c r="W463" s="64" t="s">
        <v>14</v>
      </c>
      <c r="X463" s="64" t="s">
        <v>14</v>
      </c>
      <c r="Y463" s="64" t="s">
        <v>14</v>
      </c>
      <c r="Z463" s="64" t="s">
        <v>14</v>
      </c>
      <c r="AA463" s="64" t="s">
        <v>14</v>
      </c>
      <c r="AB463" s="64" t="s">
        <v>14</v>
      </c>
      <c r="AC463" s="64" t="s">
        <v>14</v>
      </c>
      <c r="AD463" s="64" t="s">
        <v>14</v>
      </c>
      <c r="AE463" s="64" t="s">
        <v>14</v>
      </c>
      <c r="AF463" s="64" t="s">
        <v>14</v>
      </c>
      <c r="AG463" s="64" t="s">
        <v>14</v>
      </c>
      <c r="AH463" s="64" t="s">
        <v>14</v>
      </c>
      <c r="AI463" s="64" t="s">
        <v>14</v>
      </c>
      <c r="AJ463" s="64" t="s">
        <v>14</v>
      </c>
      <c r="AK463" s="64" t="s">
        <v>14</v>
      </c>
      <c r="AL463" s="64" t="s">
        <v>14</v>
      </c>
      <c r="AM463" s="64" t="s">
        <v>14</v>
      </c>
      <c r="AN463" s="64" t="s">
        <v>14</v>
      </c>
      <c r="AO463" s="64" t="s">
        <v>14</v>
      </c>
      <c r="AP463" s="64" t="s">
        <v>14</v>
      </c>
      <c r="AQ463" s="64" t="s">
        <v>14</v>
      </c>
      <c r="AR463" s="64" t="s">
        <v>14</v>
      </c>
      <c r="AS463" s="64" t="s">
        <v>14</v>
      </c>
      <c r="AT463" s="64" t="s">
        <v>14</v>
      </c>
      <c r="AU463" s="37">
        <v>0.96551724137931039</v>
      </c>
      <c r="AV463" s="37">
        <v>0.95683453237410077</v>
      </c>
      <c r="AW463" s="37">
        <v>0.93333333333333335</v>
      </c>
      <c r="AX463" s="37">
        <v>0.93162393162393164</v>
      </c>
      <c r="AY463" s="37">
        <v>0.95882352941176474</v>
      </c>
      <c r="AZ463" s="37">
        <v>0.8867924528301887</v>
      </c>
      <c r="BA463" s="37">
        <v>0.94594594594594594</v>
      </c>
      <c r="BB463" s="37">
        <v>0.91249999999999998</v>
      </c>
      <c r="BC463" s="37">
        <v>0.875</v>
      </c>
      <c r="BD463" s="37">
        <v>0.75438596491228072</v>
      </c>
      <c r="BE463" s="37">
        <v>0.83333333333333337</v>
      </c>
      <c r="BF463" s="36" t="s">
        <v>14</v>
      </c>
      <c r="BG463" s="37">
        <v>0.94444444444444442</v>
      </c>
      <c r="BH463" s="37">
        <v>0.94230769230769229</v>
      </c>
      <c r="BI463" s="41">
        <v>0.86792452830188682</v>
      </c>
      <c r="BJ463" s="41">
        <v>0.90476190476190477</v>
      </c>
      <c r="BK463" s="41">
        <v>0.934640522875817</v>
      </c>
      <c r="BL463" s="41">
        <v>0.8545454545454545</v>
      </c>
      <c r="BM463" s="41">
        <v>0.82352941176470584</v>
      </c>
      <c r="BN463" s="41">
        <v>0.77777777777777779</v>
      </c>
      <c r="BO463" s="41">
        <v>1</v>
      </c>
      <c r="BP463" s="41">
        <v>1</v>
      </c>
      <c r="BQ463" s="36" t="s">
        <v>14</v>
      </c>
      <c r="BR463" s="37">
        <v>1</v>
      </c>
      <c r="BS463" s="37">
        <v>0.7</v>
      </c>
      <c r="BT463" s="37">
        <v>0.9375</v>
      </c>
      <c r="BU463" s="37">
        <v>1</v>
      </c>
      <c r="BV463" s="37">
        <v>1</v>
      </c>
      <c r="BW463" s="37">
        <v>0.88888888888888884</v>
      </c>
      <c r="BX463" s="37">
        <v>1</v>
      </c>
      <c r="BY463" s="37">
        <v>0.5714285714285714</v>
      </c>
      <c r="BZ463" s="37">
        <v>1</v>
      </c>
      <c r="CA463" s="36" t="s">
        <v>14</v>
      </c>
      <c r="CB463" s="37">
        <v>1</v>
      </c>
      <c r="CC463" s="37">
        <v>1</v>
      </c>
      <c r="CD463" s="37">
        <f>CD415/contracts_terminals!CD42</f>
        <v>0.75</v>
      </c>
      <c r="CE463" s="36" t="s">
        <v>14</v>
      </c>
      <c r="CF463" s="37">
        <f>IFERROR(CF415/contracts_terminals!CF42,"-")</f>
        <v>0.33333333333333331</v>
      </c>
      <c r="CG463" s="37">
        <f>IFERROR(CG415/contracts_terminals!CG42,"-")</f>
        <v>0.77777777777777779</v>
      </c>
      <c r="CH463" s="37">
        <f>IFERROR(CH415/contracts_terminals!CH42,"-")</f>
        <v>0.75</v>
      </c>
      <c r="CI463" s="37">
        <f>IFERROR(CI415/contracts_terminals!CI42,"-")</f>
        <v>0.55555555555555558</v>
      </c>
      <c r="CJ463" s="37">
        <f>IFERROR(CJ415/contracts_terminals!CJ42,"-")</f>
        <v>0.66666666666666663</v>
      </c>
      <c r="CK463" s="37" t="str">
        <f>IFERROR(CK415/contracts_terminals!CK42,"-")</f>
        <v>-</v>
      </c>
      <c r="CL463" s="37">
        <f>IFERROR(CL415/contracts_terminals!CL42,"-")</f>
        <v>1</v>
      </c>
      <c r="CM463" s="37">
        <f>IFERROR(CM415/contracts_terminals!CM42,"-")</f>
        <v>0</v>
      </c>
      <c r="CN463" s="37">
        <f>IFERROR(CN415/contracts_terminals!CN42,"-")</f>
        <v>1</v>
      </c>
      <c r="CO463" s="37">
        <f>IFERROR(CO415/contracts_terminals!CO42,"-")</f>
        <v>0.66666666666666663</v>
      </c>
      <c r="CP463" s="37">
        <f>IFERROR(CP415/contracts_terminals!CP42,"-")</f>
        <v>0.5</v>
      </c>
      <c r="CQ463" s="37">
        <f>IFERROR(CQ415/contracts_terminals!CQ42,"-")</f>
        <v>0.66666666666666663</v>
      </c>
      <c r="CR463" s="37" t="str">
        <f>IFERROR(CR415/contracts_terminals!CR42,"-")</f>
        <v>-</v>
      </c>
      <c r="CS463" s="37" t="str">
        <f>IFERROR(CS415/contracts_terminals!CS42,"-")</f>
        <v>-</v>
      </c>
      <c r="CT463" s="37" t="str">
        <f>IFERROR(CT415/contracts_terminals!CT42,"-")</f>
        <v>-</v>
      </c>
      <c r="CU463" s="37" t="str">
        <f>IFERROR(CU415/contracts_terminals!CU42,"-")</f>
        <v>-</v>
      </c>
      <c r="CV463" s="37" t="str">
        <f>IFERROR(CV415/contracts_terminals!CV42,"-")</f>
        <v>-</v>
      </c>
      <c r="CW463" s="37" t="str">
        <f>IFERROR(CW415/contracts_terminals!CW42,"-")</f>
        <v>-</v>
      </c>
      <c r="CX463" s="37" t="str">
        <f>IFERROR(CX415/contracts_terminals!CX42,"-")</f>
        <v>-</v>
      </c>
      <c r="CY463" s="37" t="str">
        <f>IFERROR(CY415/contracts_terminals!CY42,"-")</f>
        <v>-</v>
      </c>
      <c r="CZ463" s="37" t="str">
        <f>IFERROR(CZ415/contracts_terminals!CZ42,"-")</f>
        <v>-</v>
      </c>
      <c r="DA463" s="37" t="str">
        <f>IFERROR(DA415/contracts_terminals!DA42,"-")</f>
        <v>-</v>
      </c>
      <c r="DB463" s="37" t="str">
        <f>IFERROR(DB415/contracts_terminals!DB42,"-")</f>
        <v>-</v>
      </c>
      <c r="DC463" s="37" t="str">
        <f>IFERROR(DC415/contracts_terminals!DC42,"-")</f>
        <v>-</v>
      </c>
      <c r="DD463" s="37" t="str">
        <f>IFERROR(DD415/contracts_terminals!DD42,"-")</f>
        <v>-</v>
      </c>
      <c r="DE463" s="37" t="str">
        <f>IFERROR(DE415/contracts_terminals!DE42,"-")</f>
        <v>-</v>
      </c>
      <c r="DF463" s="37" t="str">
        <f>IFERROR(DF415/contracts_terminals!DF42,"-")</f>
        <v>-</v>
      </c>
      <c r="DG463" s="37" t="str">
        <f>IFERROR(DG415/contracts_terminals!DG42,"-")</f>
        <v>-</v>
      </c>
      <c r="DH463" s="37" t="str">
        <f>IFERROR(DH415/contracts_terminals!DH42,"-")</f>
        <v>-</v>
      </c>
      <c r="DI463" s="37" t="str">
        <f>IFERROR(DI415/contracts_terminals!DI42,"-")</f>
        <v>-</v>
      </c>
      <c r="DJ463" s="37" t="str">
        <f>IFERROR(DJ415/contracts_terminals!DJ42,"-")</f>
        <v>-</v>
      </c>
      <c r="DK463" s="37" t="str">
        <f>IFERROR(DK415/contracts_terminals!DK42,"-")</f>
        <v>-</v>
      </c>
      <c r="DL463" s="37" t="str">
        <f>IFERROR(DL415/contracts_terminals!DL42,"-")</f>
        <v>-</v>
      </c>
      <c r="DM463" s="37" t="str">
        <f>IFERROR(DM415/contracts_terminals!DM42,"-")</f>
        <v>-</v>
      </c>
      <c r="DN463" s="37" t="str">
        <f>IFERROR(DN415/contracts_terminals!DN42,"-")</f>
        <v>-</v>
      </c>
      <c r="DO463" s="37" t="str">
        <f>IFERROR(DO415/contracts_terminals!DO42,"-")</f>
        <v>-</v>
      </c>
      <c r="DP463" s="37" t="str">
        <f>IFERROR(DP415/contracts_terminals!DP42,"-")</f>
        <v>-</v>
      </c>
      <c r="DQ463" s="37" t="str">
        <f>IFERROR(DQ415/contracts_terminals!DQ42,"-")</f>
        <v>-</v>
      </c>
      <c r="DR463" s="37" t="str">
        <f>IFERROR(DR415/contracts_terminals!DR42,"-")</f>
        <v>-</v>
      </c>
      <c r="DS463" s="37" t="str">
        <f>IFERROR(DS415/contracts_terminals!DS42,"-")</f>
        <v>-</v>
      </c>
      <c r="DT463" s="37" t="str">
        <f>IFERROR(DT415/contracts_terminals!DT42,"-")</f>
        <v>-</v>
      </c>
      <c r="DU463" s="37" t="str">
        <f>IFERROR(DU415/contracts_terminals!DU42,"-")</f>
        <v>-</v>
      </c>
      <c r="DV463" s="37" t="str">
        <f>IFERROR(DV415/contracts_terminals!DV42,"-")</f>
        <v>-</v>
      </c>
      <c r="DW463" s="37" t="str">
        <f>IFERROR(DW415/contracts_terminals!DW42,"-")</f>
        <v>-</v>
      </c>
      <c r="DX463" s="37" t="str">
        <f>IFERROR(DX415/contracts_terminals!DX42,"-")</f>
        <v>-</v>
      </c>
      <c r="DY463" s="37" t="str">
        <f>IFERROR(DY415/contracts_terminals!DY42,"-")</f>
        <v>-</v>
      </c>
      <c r="DZ463" s="37" t="str">
        <f>IFERROR(DZ415/contracts_terminals!DZ42,"-")</f>
        <v>-</v>
      </c>
      <c r="EA463" s="37" t="str">
        <f>IFERROR(EA415/contracts_terminals!EA42,"-")</f>
        <v>-</v>
      </c>
      <c r="EB463" s="37" t="str">
        <f>IFERROR(EB415/contracts_terminals!EB42,"-")</f>
        <v>-</v>
      </c>
      <c r="EC463" s="37" t="str">
        <f>IFERROR(EC415/contracts_terminals!EC42,"-")</f>
        <v>-</v>
      </c>
      <c r="ED463" s="37" t="str">
        <f>IFERROR(ED415/contracts_terminals!ED42,"-")</f>
        <v>-</v>
      </c>
      <c r="EE463" s="37" t="str">
        <f>IFERROR(EE415/contracts_terminals!EE42,"-")</f>
        <v>-</v>
      </c>
      <c r="EF463" s="37" t="str">
        <f>IFERROR(EF415/contracts_terminals!EF42,"-")</f>
        <v>-</v>
      </c>
      <c r="EG463" s="37" t="str">
        <f>IFERROR(EG415/contracts_terminals!EG42,"-")</f>
        <v>-</v>
      </c>
      <c r="EH463" s="37" t="str">
        <f>IFERROR(EH415/contracts_terminals!EH42,"-")</f>
        <v>-</v>
      </c>
      <c r="EI463" s="37" t="str">
        <f>IFERROR(EI415/contracts_terminals!EI42,"-")</f>
        <v>-</v>
      </c>
      <c r="EJ463" s="37" t="str">
        <f>IFERROR(EJ415/contracts_terminals!EJ42,"-")</f>
        <v>-</v>
      </c>
      <c r="EK463" s="37" t="str">
        <f>IFERROR(EK415/contracts_terminals!EK42,"-")</f>
        <v>-</v>
      </c>
      <c r="EL463" s="37" t="str">
        <f>IFERROR(EL415/contracts_terminals!EL42,"-")</f>
        <v>-</v>
      </c>
      <c r="EM463" s="37" t="str">
        <f>IFERROR(EM415/contracts_terminals!EM42,"-")</f>
        <v>-</v>
      </c>
      <c r="EN463" s="37" t="str">
        <f>IFERROR(EN415/contracts_terminals!EN42,"-")</f>
        <v>-</v>
      </c>
      <c r="EO463" s="37" t="str">
        <f>IFERROR(EO415/contracts_terminals!EO42,"-")</f>
        <v>-</v>
      </c>
      <c r="EP463" s="37" t="str">
        <f>IFERROR(EP415/contracts_terminals!EP42,"-")</f>
        <v>-</v>
      </c>
      <c r="EQ463" s="37" t="str">
        <f>IFERROR(EQ415/contracts_terminals!EQ42,"-")</f>
        <v>-</v>
      </c>
      <c r="ER463" s="37" t="str">
        <f>IFERROR(ER415/contracts_terminals!ER42,"-")</f>
        <v>-</v>
      </c>
      <c r="ES463" s="37" t="str">
        <f>IFERROR(ES415/contracts_terminals!ES42,"-")</f>
        <v>-</v>
      </c>
      <c r="ET463" s="37" t="str">
        <f>IFERROR(ET415/contracts_terminals!ET42,"-")</f>
        <v>-</v>
      </c>
      <c r="EU463" s="37" t="str">
        <f>IFERROR(EU415/contracts_terminals!EU42,"-")</f>
        <v>-</v>
      </c>
      <c r="EV463" s="37" t="str">
        <f>IFERROR(EV415/contracts_terminals!EV42,"-")</f>
        <v>-</v>
      </c>
      <c r="EW463" s="37" t="str">
        <f>IFERROR(EW415/contracts_terminals!EW42,"-")</f>
        <v>-</v>
      </c>
      <c r="EX463" s="37" t="str">
        <f>IFERROR(EX415/contracts_terminals!EX42,"-")</f>
        <v>-</v>
      </c>
      <c r="EY463" s="37" t="str">
        <f>IFERROR(EY415/contracts_terminals!EY42,"-")</f>
        <v>-</v>
      </c>
      <c r="EZ463" s="37" t="str">
        <f>IFERROR(EZ415/contracts_terminals!EZ42,"-")</f>
        <v>-</v>
      </c>
      <c r="FA463" s="37" t="str">
        <f>IFERROR(FA415/contracts_terminals!FA42,"-")</f>
        <v>-</v>
      </c>
      <c r="FB463" s="37" t="str">
        <f>IFERROR(FB415/contracts_terminals!FB42,"-")</f>
        <v>-</v>
      </c>
      <c r="FC463" s="37" t="str">
        <f>IFERROR(FC415/contracts_terminals!FC42,"-")</f>
        <v>-</v>
      </c>
      <c r="FD463" s="37" t="str">
        <f>IFERROR(FD415/contracts_terminals!FD42,"-")</f>
        <v>-</v>
      </c>
      <c r="FE463" s="37" t="str">
        <f>IFERROR(FE415/contracts_terminals!FE42,"-")</f>
        <v>-</v>
      </c>
      <c r="FF463" s="37" t="str">
        <f>IFERROR(FF415/contracts_terminals!FF42,"-")</f>
        <v>-</v>
      </c>
      <c r="FG463" s="37" t="str">
        <f>IFERROR(FG415/contracts_terminals!FG42,"-")</f>
        <v>-</v>
      </c>
      <c r="FH463" s="37" t="str">
        <f>IFERROR(FH415/contracts_terminals!FH42,"-")</f>
        <v>-</v>
      </c>
      <c r="FI463" s="37" t="str">
        <f>IFERROR(FI415/contracts_terminals!FI42,"-")</f>
        <v>-</v>
      </c>
      <c r="FJ463" s="37" t="str">
        <f>IFERROR(FJ415/contracts_terminals!FJ42,"-")</f>
        <v>-</v>
      </c>
      <c r="FK463" s="37" t="str">
        <f>IFERROR(FK415/contracts_terminals!FK42,"-")</f>
        <v>-</v>
      </c>
      <c r="FL463" s="37" t="str">
        <f>IFERROR(FL415/contracts_terminals!FL42,"-")</f>
        <v>-</v>
      </c>
      <c r="FM463" s="37" t="str">
        <f>IFERROR(FM415/contracts_terminals!FM42,"-")</f>
        <v>-</v>
      </c>
      <c r="FN463" s="37" t="str">
        <f>IFERROR(FN415/contracts_terminals!FN42,"-")</f>
        <v>-</v>
      </c>
      <c r="FO463" s="37" t="str">
        <f>IFERROR(FO415/contracts_terminals!FO42,"-")</f>
        <v>-</v>
      </c>
      <c r="FP463" s="37" t="str">
        <f>IFERROR(FP415/contracts_terminals!FP42,"-")</f>
        <v>-</v>
      </c>
      <c r="FQ463" s="37" t="str">
        <f>IFERROR(FQ415/contracts_terminals!FQ42,"-")</f>
        <v>-</v>
      </c>
      <c r="FR463" s="37" t="str">
        <f>IFERROR(FR415/contracts_terminals!FR42,"-")</f>
        <v>-</v>
      </c>
      <c r="FS463" s="37">
        <f>IFERROR(FS415/contracts_terminals!FS42,"-")</f>
        <v>0</v>
      </c>
      <c r="FT463" s="37" t="str">
        <f>IFERROR(FT415/contracts_terminals!FT42,"-")</f>
        <v>-</v>
      </c>
      <c r="FU463" s="37" t="str">
        <f>IFERROR(FU415/contracts_terminals!FU42,"-")</f>
        <v>-</v>
      </c>
      <c r="FV463" s="37" t="str">
        <f>IFERROR(FV415/contracts_terminals!FV42,"-")</f>
        <v>-</v>
      </c>
      <c r="FW463" s="37" t="str">
        <f>IFERROR(FW415/contracts_terminals!FW42,"-")</f>
        <v>-</v>
      </c>
      <c r="FX463" s="37" t="str">
        <f>IFERROR(FX415/contracts_terminals!FX42,"-")</f>
        <v>-</v>
      </c>
      <c r="FY463" s="37" t="str">
        <f>IFERROR(FY415/contracts_terminals!FY42,"-")</f>
        <v>-</v>
      </c>
      <c r="FZ463" s="37" t="str">
        <f>IFERROR(FZ415/contracts_terminals!FZ42,"-")</f>
        <v>-</v>
      </c>
      <c r="GA463" s="37" t="str">
        <f>IFERROR(GA415/contracts_terminals!GA42,"-")</f>
        <v>-</v>
      </c>
      <c r="GB463" s="37">
        <f>IFERROR(GB415/contracts_terminals!GB42,"-")</f>
        <v>1</v>
      </c>
      <c r="GC463" s="37" t="str">
        <f>IFERROR(GC415/contracts_terminals!GC42,"-")</f>
        <v>-</v>
      </c>
      <c r="GD463" s="37" t="str">
        <f>IFERROR(GD415/contracts_terminals!GD42,"-")</f>
        <v>-</v>
      </c>
      <c r="GE463" s="37" t="str">
        <f>IFERROR(GE415/contracts_terminals!GE42,"-")</f>
        <v>-</v>
      </c>
      <c r="GF463" s="37" t="str">
        <f>IFERROR(GF415/contracts_terminals!GF42,"-")</f>
        <v>-</v>
      </c>
      <c r="GG463" s="37" t="str">
        <f>IFERROR(GG415/contracts_terminals!GG42,"-")</f>
        <v>-</v>
      </c>
      <c r="GH463" s="37" t="str">
        <f>IFERROR(GH415/contracts_terminals!GH42,"-")</f>
        <v>-</v>
      </c>
      <c r="GI463" s="38">
        <f>IFERROR(GI415/contracts_terminals!GI42,"-")</f>
        <v>0.5</v>
      </c>
      <c r="GJ463" s="38" t="str">
        <f>IFERROR(GJ415/contracts_terminals!GJ42,"-")</f>
        <v>-</v>
      </c>
      <c r="GK463" s="38">
        <f>GK415/contracts_terminals!GK42</f>
        <v>0.85613540197461213</v>
      </c>
    </row>
    <row r="464" spans="1:193" ht="32.25" customHeight="1" x14ac:dyDescent="0.3">
      <c r="B464" s="3" t="s">
        <v>129</v>
      </c>
      <c r="C464" s="3" t="s">
        <v>14</v>
      </c>
      <c r="D464" s="64" t="s">
        <v>14</v>
      </c>
      <c r="E464" s="64" t="s">
        <v>14</v>
      </c>
      <c r="F464" s="64" t="s">
        <v>14</v>
      </c>
      <c r="G464" s="64" t="s">
        <v>14</v>
      </c>
      <c r="H464" s="64" t="s">
        <v>14</v>
      </c>
      <c r="I464" s="64" t="s">
        <v>14</v>
      </c>
      <c r="J464" s="64" t="s">
        <v>14</v>
      </c>
      <c r="K464" s="64" t="s">
        <v>14</v>
      </c>
      <c r="L464" s="64" t="s">
        <v>14</v>
      </c>
      <c r="M464" s="64" t="s">
        <v>14</v>
      </c>
      <c r="N464" s="64" t="s">
        <v>14</v>
      </c>
      <c r="O464" s="64" t="s">
        <v>14</v>
      </c>
      <c r="P464" s="64" t="s">
        <v>14</v>
      </c>
      <c r="Q464" s="64" t="s">
        <v>14</v>
      </c>
      <c r="R464" s="64" t="s">
        <v>14</v>
      </c>
      <c r="S464" s="64" t="s">
        <v>14</v>
      </c>
      <c r="T464" s="64" t="s">
        <v>14</v>
      </c>
      <c r="U464" s="64" t="s">
        <v>14</v>
      </c>
      <c r="V464" s="64" t="s">
        <v>14</v>
      </c>
      <c r="W464" s="64" t="s">
        <v>14</v>
      </c>
      <c r="X464" s="64" t="s">
        <v>14</v>
      </c>
      <c r="Y464" s="64" t="s">
        <v>14</v>
      </c>
      <c r="Z464" s="64" t="s">
        <v>14</v>
      </c>
      <c r="AA464" s="64" t="s">
        <v>14</v>
      </c>
      <c r="AB464" s="64" t="s">
        <v>14</v>
      </c>
      <c r="AC464" s="64" t="s">
        <v>14</v>
      </c>
      <c r="AD464" s="64" t="s">
        <v>14</v>
      </c>
      <c r="AE464" s="64" t="s">
        <v>14</v>
      </c>
      <c r="AF464" s="64" t="s">
        <v>14</v>
      </c>
      <c r="AG464" s="64" t="s">
        <v>14</v>
      </c>
      <c r="AH464" s="64" t="s">
        <v>14</v>
      </c>
      <c r="AI464" s="64" t="s">
        <v>14</v>
      </c>
      <c r="AJ464" s="64" t="s">
        <v>14</v>
      </c>
      <c r="AK464" s="64" t="s">
        <v>14</v>
      </c>
      <c r="AL464" s="64" t="s">
        <v>14</v>
      </c>
      <c r="AM464" s="64" t="s">
        <v>14</v>
      </c>
      <c r="AN464" s="64" t="s">
        <v>14</v>
      </c>
      <c r="AO464" s="64" t="s">
        <v>14</v>
      </c>
      <c r="AP464" s="64" t="s">
        <v>14</v>
      </c>
      <c r="AQ464" s="64" t="s">
        <v>14</v>
      </c>
      <c r="AR464" s="64" t="s">
        <v>14</v>
      </c>
      <c r="AS464" s="64" t="s">
        <v>14</v>
      </c>
      <c r="AT464" s="64" t="s">
        <v>14</v>
      </c>
      <c r="AU464" s="37" t="s">
        <v>14</v>
      </c>
      <c r="AV464" s="37" t="s">
        <v>14</v>
      </c>
      <c r="AW464" s="37" t="s">
        <v>14</v>
      </c>
      <c r="AX464" s="37" t="s">
        <v>14</v>
      </c>
      <c r="AY464" s="37" t="s">
        <v>14</v>
      </c>
      <c r="AZ464" s="37" t="s">
        <v>14</v>
      </c>
      <c r="BA464" s="37" t="s">
        <v>14</v>
      </c>
      <c r="BB464" s="37" t="s">
        <v>14</v>
      </c>
      <c r="BC464" s="37" t="s">
        <v>14</v>
      </c>
      <c r="BD464" s="37" t="s">
        <v>14</v>
      </c>
      <c r="BE464" s="37" t="s">
        <v>14</v>
      </c>
      <c r="BF464" s="36" t="s">
        <v>14</v>
      </c>
      <c r="BG464" s="37" t="s">
        <v>14</v>
      </c>
      <c r="BH464" s="37" t="s">
        <v>14</v>
      </c>
      <c r="BI464" s="41" t="s">
        <v>14</v>
      </c>
      <c r="BJ464" s="41" t="s">
        <v>14</v>
      </c>
      <c r="BK464" s="41" t="s">
        <v>14</v>
      </c>
      <c r="BL464" s="41" t="s">
        <v>14</v>
      </c>
      <c r="BM464" s="41" t="s">
        <v>14</v>
      </c>
      <c r="BN464" s="41" t="s">
        <v>14</v>
      </c>
      <c r="BO464" s="41" t="s">
        <v>14</v>
      </c>
      <c r="BP464" s="41" t="s">
        <v>14</v>
      </c>
      <c r="BQ464" s="36" t="s">
        <v>14</v>
      </c>
      <c r="BR464" s="37" t="s">
        <v>14</v>
      </c>
      <c r="BS464" s="37" t="s">
        <v>14</v>
      </c>
      <c r="BT464" s="37" t="s">
        <v>14</v>
      </c>
      <c r="BU464" s="37" t="s">
        <v>14</v>
      </c>
      <c r="BV464" s="37" t="s">
        <v>14</v>
      </c>
      <c r="BW464" s="37" t="s">
        <v>14</v>
      </c>
      <c r="BX464" s="37" t="s">
        <v>14</v>
      </c>
      <c r="BY464" s="37" t="s">
        <v>14</v>
      </c>
      <c r="BZ464" s="37" t="s">
        <v>14</v>
      </c>
      <c r="CA464" s="36" t="s">
        <v>14</v>
      </c>
      <c r="CB464" s="37" t="s">
        <v>14</v>
      </c>
      <c r="CC464" s="37" t="s">
        <v>14</v>
      </c>
      <c r="CD464" s="37" t="s">
        <v>14</v>
      </c>
      <c r="CE464" s="36" t="s">
        <v>14</v>
      </c>
      <c r="CF464" s="37" t="s">
        <v>14</v>
      </c>
      <c r="CG464" s="37" t="s">
        <v>14</v>
      </c>
      <c r="CH464" s="37" t="s">
        <v>14</v>
      </c>
      <c r="CI464" s="37" t="s">
        <v>14</v>
      </c>
      <c r="CJ464" s="37" t="s">
        <v>14</v>
      </c>
      <c r="CK464" s="37" t="s">
        <v>14</v>
      </c>
      <c r="CL464" s="37" t="s">
        <v>14</v>
      </c>
      <c r="CM464" s="37" t="s">
        <v>14</v>
      </c>
      <c r="CN464" s="37" t="s">
        <v>14</v>
      </c>
      <c r="CO464" s="37" t="s">
        <v>14</v>
      </c>
      <c r="CP464" s="37" t="s">
        <v>14</v>
      </c>
      <c r="CQ464" s="37" t="s">
        <v>14</v>
      </c>
      <c r="CR464" s="37" t="s">
        <v>14</v>
      </c>
      <c r="CS464" s="37" t="s">
        <v>14</v>
      </c>
      <c r="CT464" s="37" t="s">
        <v>14</v>
      </c>
      <c r="CU464" s="37" t="s">
        <v>14</v>
      </c>
      <c r="CV464" s="37" t="s">
        <v>14</v>
      </c>
      <c r="CW464" s="37" t="s">
        <v>14</v>
      </c>
      <c r="CX464" s="37" t="s">
        <v>14</v>
      </c>
      <c r="CY464" s="37" t="s">
        <v>14</v>
      </c>
      <c r="CZ464" s="37" t="s">
        <v>14</v>
      </c>
      <c r="DA464" s="37" t="s">
        <v>14</v>
      </c>
      <c r="DB464" s="37" t="s">
        <v>14</v>
      </c>
      <c r="DC464" s="37" t="s">
        <v>14</v>
      </c>
      <c r="DD464" s="37" t="s">
        <v>14</v>
      </c>
      <c r="DE464" s="37" t="s">
        <v>14</v>
      </c>
      <c r="DF464" s="37" t="s">
        <v>14</v>
      </c>
      <c r="DG464" s="37" t="s">
        <v>14</v>
      </c>
      <c r="DH464" s="37" t="s">
        <v>14</v>
      </c>
      <c r="DI464" s="37" t="s">
        <v>14</v>
      </c>
      <c r="DJ464" s="37" t="s">
        <v>14</v>
      </c>
      <c r="DK464" s="37" t="s">
        <v>14</v>
      </c>
      <c r="DL464" s="37" t="s">
        <v>14</v>
      </c>
      <c r="DM464" s="37" t="s">
        <v>14</v>
      </c>
      <c r="DN464" s="37" t="s">
        <v>14</v>
      </c>
      <c r="DO464" s="37" t="s">
        <v>14</v>
      </c>
      <c r="DP464" s="37" t="s">
        <v>14</v>
      </c>
      <c r="DQ464" s="37" t="s">
        <v>14</v>
      </c>
      <c r="DR464" s="37" t="s">
        <v>14</v>
      </c>
      <c r="DS464" s="37" t="s">
        <v>14</v>
      </c>
      <c r="DT464" s="37" t="s">
        <v>14</v>
      </c>
      <c r="DU464" s="37" t="s">
        <v>14</v>
      </c>
      <c r="DV464" s="37" t="s">
        <v>14</v>
      </c>
      <c r="DW464" s="37" t="s">
        <v>14</v>
      </c>
      <c r="DX464" s="37" t="s">
        <v>14</v>
      </c>
      <c r="DY464" s="37" t="s">
        <v>14</v>
      </c>
      <c r="DZ464" s="37" t="s">
        <v>14</v>
      </c>
      <c r="EA464" s="37" t="s">
        <v>14</v>
      </c>
      <c r="EB464" s="37" t="s">
        <v>14</v>
      </c>
      <c r="EC464" s="37" t="s">
        <v>14</v>
      </c>
      <c r="ED464" s="37" t="s">
        <v>14</v>
      </c>
      <c r="EE464" s="37" t="s">
        <v>14</v>
      </c>
      <c r="EF464" s="37" t="s">
        <v>14</v>
      </c>
      <c r="EG464" s="37" t="s">
        <v>14</v>
      </c>
      <c r="EH464" s="37" t="s">
        <v>14</v>
      </c>
      <c r="EI464" s="37" t="s">
        <v>14</v>
      </c>
      <c r="EJ464" s="37" t="s">
        <v>14</v>
      </c>
      <c r="EK464" s="37" t="s">
        <v>14</v>
      </c>
      <c r="EL464" s="37" t="s">
        <v>14</v>
      </c>
      <c r="EM464" s="37" t="s">
        <v>14</v>
      </c>
      <c r="EN464" s="37" t="s">
        <v>14</v>
      </c>
      <c r="EO464" s="37" t="s">
        <v>14</v>
      </c>
      <c r="EP464" s="37" t="s">
        <v>14</v>
      </c>
      <c r="EQ464" s="37" t="s">
        <v>14</v>
      </c>
      <c r="ER464" s="37" t="s">
        <v>14</v>
      </c>
      <c r="ES464" s="37" t="s">
        <v>14</v>
      </c>
      <c r="ET464" s="37" t="s">
        <v>14</v>
      </c>
      <c r="EU464" s="37" t="s">
        <v>14</v>
      </c>
      <c r="EV464" s="37" t="s">
        <v>14</v>
      </c>
      <c r="EW464" s="37" t="s">
        <v>14</v>
      </c>
      <c r="EX464" s="37" t="s">
        <v>14</v>
      </c>
      <c r="EY464" s="37" t="s">
        <v>14</v>
      </c>
      <c r="EZ464" s="37" t="s">
        <v>14</v>
      </c>
      <c r="FA464" s="37" t="s">
        <v>14</v>
      </c>
      <c r="FB464" s="37" t="s">
        <v>14</v>
      </c>
      <c r="FC464" s="37" t="s">
        <v>14</v>
      </c>
      <c r="FD464" s="37" t="s">
        <v>14</v>
      </c>
      <c r="FE464" s="37">
        <f>IFERROR(FE416/contracts_terminals!FE43,"-")</f>
        <v>1</v>
      </c>
      <c r="FF464" s="37">
        <f>IFERROR(FF416/contracts_terminals!FF43,"-")</f>
        <v>0.63636363636363635</v>
      </c>
      <c r="FG464" s="37">
        <f>IFERROR(FG416/contracts_terminals!FG43,"-")</f>
        <v>0.5</v>
      </c>
      <c r="FH464" s="37">
        <f>IFERROR(FH416/contracts_terminals!FH43,"-")</f>
        <v>0.625</v>
      </c>
      <c r="FI464" s="37">
        <f>IFERROR(FI416/contracts_terminals!FI43,"-")</f>
        <v>1</v>
      </c>
      <c r="FJ464" s="37">
        <f>IFERROR(FJ416/contracts_terminals!FJ43,"-")</f>
        <v>0.41666666666666669</v>
      </c>
      <c r="FK464" s="37">
        <f>IFERROR(FK416/contracts_terminals!FK43,"-")</f>
        <v>0.5</v>
      </c>
      <c r="FL464" s="37">
        <f>IFERROR(FL416/contracts_terminals!FL43,"-")</f>
        <v>0.66666666666666663</v>
      </c>
      <c r="FM464" s="37">
        <f>IFERROR(FM416/contracts_terminals!FM43,"-")</f>
        <v>0.42857142857142855</v>
      </c>
      <c r="FN464" s="37">
        <f>IFERROR(FN416/contracts_terminals!FN43,"-")</f>
        <v>0.66666666666666663</v>
      </c>
      <c r="FO464" s="37">
        <f>IFERROR(FO416/contracts_terminals!FO43,"-")</f>
        <v>0.5</v>
      </c>
      <c r="FP464" s="37">
        <f>IFERROR(FP416/contracts_terminals!FP43,"-")</f>
        <v>0.33333333333333331</v>
      </c>
      <c r="FQ464" s="37">
        <f>IFERROR(FQ416/contracts_terminals!FQ43,"-")</f>
        <v>0.55555555555555558</v>
      </c>
      <c r="FR464" s="37">
        <f>IFERROR(FR416/contracts_terminals!FR43,"-")</f>
        <v>0.66666666666666663</v>
      </c>
      <c r="FS464" s="37">
        <f>IFERROR(FS416/contracts_terminals!FS43,"-")</f>
        <v>0.66666666666666663</v>
      </c>
      <c r="FT464" s="37">
        <f>IFERROR(FT416/contracts_terminals!FT43,"-")</f>
        <v>0.55555555555555558</v>
      </c>
      <c r="FU464" s="37">
        <f>IFERROR(FU416/contracts_terminals!FU43,"-")</f>
        <v>0.33333333333333331</v>
      </c>
      <c r="FV464" s="37" t="str">
        <f>IFERROR(FV416/contracts_terminals!FV43,"-")</f>
        <v>-</v>
      </c>
      <c r="FW464" s="37">
        <f>IFERROR(FW416/contracts_terminals!FW43,"-")</f>
        <v>0.53846153846153844</v>
      </c>
      <c r="FX464" s="37">
        <f>IFERROR(FX416/contracts_terminals!FX43,"-")</f>
        <v>0.3</v>
      </c>
      <c r="FY464" s="37">
        <f>IFERROR(FY416/contracts_terminals!FY43,"-")</f>
        <v>0.33333333333333331</v>
      </c>
      <c r="FZ464" s="37">
        <f>IFERROR(FZ416/contracts_terminals!FZ43,"-")</f>
        <v>0.6</v>
      </c>
      <c r="GA464" s="37">
        <f>IFERROR(GA416/contracts_terminals!GA43,"-")</f>
        <v>0.66666666666666663</v>
      </c>
      <c r="GB464" s="37">
        <f>IFERROR(GB416/contracts_terminals!GB43,"-")</f>
        <v>0.66666666666666663</v>
      </c>
      <c r="GC464" s="37">
        <f>IFERROR(GC416/contracts_terminals!GC43,"-")</f>
        <v>0.5</v>
      </c>
      <c r="GD464" s="37">
        <f>IFERROR(GD416/contracts_terminals!GD43,"-")</f>
        <v>0.2</v>
      </c>
      <c r="GE464" s="37">
        <f>IFERROR(GE416/contracts_terminals!GE43,"-")</f>
        <v>0.375</v>
      </c>
      <c r="GF464" s="37">
        <f>IFERROR(GF416/contracts_terminals!GF43,"-")</f>
        <v>1</v>
      </c>
      <c r="GG464" s="37">
        <f>IFERROR(GG416/contracts_terminals!GG43,"-")</f>
        <v>0.5</v>
      </c>
      <c r="GH464" s="37">
        <f>IFERROR(GH416/contracts_terminals!GH43,"-")</f>
        <v>0.42857142857142855</v>
      </c>
      <c r="GI464" s="38">
        <f>IFERROR(GI416/contracts_terminals!GI43,"-")</f>
        <v>0.52153110047846885</v>
      </c>
      <c r="GJ464" s="38"/>
      <c r="GK464" s="38"/>
    </row>
    <row r="465" spans="1:193" ht="32.25" customHeight="1" x14ac:dyDescent="0.3">
      <c r="B465" s="3" t="s">
        <v>130</v>
      </c>
      <c r="C465" s="3" t="s">
        <v>14</v>
      </c>
      <c r="D465" s="64" t="s">
        <v>14</v>
      </c>
      <c r="E465" s="64" t="s">
        <v>14</v>
      </c>
      <c r="F465" s="64" t="s">
        <v>14</v>
      </c>
      <c r="G465" s="64" t="s">
        <v>14</v>
      </c>
      <c r="H465" s="64" t="s">
        <v>14</v>
      </c>
      <c r="I465" s="64" t="s">
        <v>14</v>
      </c>
      <c r="J465" s="64" t="s">
        <v>14</v>
      </c>
      <c r="K465" s="64" t="s">
        <v>14</v>
      </c>
      <c r="L465" s="64" t="s">
        <v>14</v>
      </c>
      <c r="M465" s="64" t="s">
        <v>14</v>
      </c>
      <c r="N465" s="64" t="s">
        <v>14</v>
      </c>
      <c r="O465" s="64" t="s">
        <v>14</v>
      </c>
      <c r="P465" s="64" t="s">
        <v>14</v>
      </c>
      <c r="Q465" s="64" t="s">
        <v>14</v>
      </c>
      <c r="R465" s="64" t="s">
        <v>14</v>
      </c>
      <c r="S465" s="64" t="s">
        <v>14</v>
      </c>
      <c r="T465" s="64" t="s">
        <v>14</v>
      </c>
      <c r="U465" s="64" t="s">
        <v>14</v>
      </c>
      <c r="V465" s="64" t="s">
        <v>14</v>
      </c>
      <c r="W465" s="64" t="s">
        <v>14</v>
      </c>
      <c r="X465" s="64" t="s">
        <v>14</v>
      </c>
      <c r="Y465" s="64" t="s">
        <v>14</v>
      </c>
      <c r="Z465" s="64" t="s">
        <v>14</v>
      </c>
      <c r="AA465" s="64" t="s">
        <v>14</v>
      </c>
      <c r="AB465" s="64" t="s">
        <v>14</v>
      </c>
      <c r="AC465" s="64" t="s">
        <v>14</v>
      </c>
      <c r="AD465" s="64" t="s">
        <v>14</v>
      </c>
      <c r="AE465" s="64" t="s">
        <v>14</v>
      </c>
      <c r="AF465" s="64" t="s">
        <v>14</v>
      </c>
      <c r="AG465" s="64" t="s">
        <v>14</v>
      </c>
      <c r="AH465" s="64" t="s">
        <v>14</v>
      </c>
      <c r="AI465" s="64" t="s">
        <v>14</v>
      </c>
      <c r="AJ465" s="64" t="s">
        <v>14</v>
      </c>
      <c r="AK465" s="64" t="s">
        <v>14</v>
      </c>
      <c r="AL465" s="64" t="s">
        <v>14</v>
      </c>
      <c r="AM465" s="64" t="s">
        <v>14</v>
      </c>
      <c r="AN465" s="64" t="s">
        <v>14</v>
      </c>
      <c r="AO465" s="64" t="s">
        <v>14</v>
      </c>
      <c r="AP465" s="64" t="s">
        <v>14</v>
      </c>
      <c r="AQ465" s="64" t="s">
        <v>14</v>
      </c>
      <c r="AR465" s="64" t="s">
        <v>14</v>
      </c>
      <c r="AS465" s="64" t="s">
        <v>14</v>
      </c>
      <c r="AT465" s="64" t="s">
        <v>14</v>
      </c>
      <c r="AU465" s="37" t="s">
        <v>14</v>
      </c>
      <c r="AV465" s="37" t="s">
        <v>14</v>
      </c>
      <c r="AW465" s="37" t="s">
        <v>14</v>
      </c>
      <c r="AX465" s="37" t="s">
        <v>14</v>
      </c>
      <c r="AY465" s="37" t="s">
        <v>14</v>
      </c>
      <c r="AZ465" s="37" t="s">
        <v>14</v>
      </c>
      <c r="BA465" s="37" t="s">
        <v>14</v>
      </c>
      <c r="BB465" s="37" t="s">
        <v>14</v>
      </c>
      <c r="BC465" s="37" t="s">
        <v>14</v>
      </c>
      <c r="BD465" s="37" t="s">
        <v>14</v>
      </c>
      <c r="BE465" s="37" t="s">
        <v>14</v>
      </c>
      <c r="BF465" s="36" t="s">
        <v>14</v>
      </c>
      <c r="BG465" s="37" t="s">
        <v>14</v>
      </c>
      <c r="BH465" s="37" t="s">
        <v>14</v>
      </c>
      <c r="BI465" s="41" t="s">
        <v>14</v>
      </c>
      <c r="BJ465" s="41" t="s">
        <v>14</v>
      </c>
      <c r="BK465" s="41" t="s">
        <v>14</v>
      </c>
      <c r="BL465" s="41" t="s">
        <v>14</v>
      </c>
      <c r="BM465" s="41" t="s">
        <v>14</v>
      </c>
      <c r="BN465" s="41" t="s">
        <v>14</v>
      </c>
      <c r="BO465" s="41" t="s">
        <v>14</v>
      </c>
      <c r="BP465" s="41" t="s">
        <v>14</v>
      </c>
      <c r="BQ465" s="36" t="s">
        <v>14</v>
      </c>
      <c r="BR465" s="37" t="s">
        <v>14</v>
      </c>
      <c r="BS465" s="37" t="s">
        <v>14</v>
      </c>
      <c r="BT465" s="37" t="s">
        <v>14</v>
      </c>
      <c r="BU465" s="37" t="s">
        <v>14</v>
      </c>
      <c r="BV465" s="37" t="s">
        <v>14</v>
      </c>
      <c r="BW465" s="37" t="s">
        <v>14</v>
      </c>
      <c r="BX465" s="37" t="s">
        <v>14</v>
      </c>
      <c r="BY465" s="37" t="s">
        <v>14</v>
      </c>
      <c r="BZ465" s="37" t="s">
        <v>14</v>
      </c>
      <c r="CA465" s="36" t="s">
        <v>14</v>
      </c>
      <c r="CB465" s="37" t="s">
        <v>14</v>
      </c>
      <c r="CC465" s="37" t="s">
        <v>14</v>
      </c>
      <c r="CD465" s="37" t="s">
        <v>14</v>
      </c>
      <c r="CE465" s="36" t="s">
        <v>14</v>
      </c>
      <c r="CF465" s="37" t="s">
        <v>14</v>
      </c>
      <c r="CG465" s="37" t="s">
        <v>14</v>
      </c>
      <c r="CH465" s="37" t="s">
        <v>14</v>
      </c>
      <c r="CI465" s="37" t="s">
        <v>14</v>
      </c>
      <c r="CJ465" s="37" t="s">
        <v>14</v>
      </c>
      <c r="CK465" s="37" t="s">
        <v>14</v>
      </c>
      <c r="CL465" s="37" t="s">
        <v>14</v>
      </c>
      <c r="CM465" s="37" t="s">
        <v>14</v>
      </c>
      <c r="CN465" s="37" t="s">
        <v>14</v>
      </c>
      <c r="CO465" s="37" t="s">
        <v>14</v>
      </c>
      <c r="CP465" s="37" t="s">
        <v>14</v>
      </c>
      <c r="CQ465" s="37" t="s">
        <v>14</v>
      </c>
      <c r="CR465" s="37" t="s">
        <v>14</v>
      </c>
      <c r="CS465" s="37" t="s">
        <v>14</v>
      </c>
      <c r="CT465" s="37" t="s">
        <v>14</v>
      </c>
      <c r="CU465" s="37" t="s">
        <v>14</v>
      </c>
      <c r="CV465" s="37" t="s">
        <v>14</v>
      </c>
      <c r="CW465" s="37" t="s">
        <v>14</v>
      </c>
      <c r="CX465" s="37" t="s">
        <v>14</v>
      </c>
      <c r="CY465" s="37" t="s">
        <v>14</v>
      </c>
      <c r="CZ465" s="37" t="s">
        <v>14</v>
      </c>
      <c r="DA465" s="37" t="s">
        <v>14</v>
      </c>
      <c r="DB465" s="37" t="s">
        <v>14</v>
      </c>
      <c r="DC465" s="37" t="s">
        <v>14</v>
      </c>
      <c r="DD465" s="37" t="s">
        <v>14</v>
      </c>
      <c r="DE465" s="37" t="s">
        <v>14</v>
      </c>
      <c r="DF465" s="37" t="s">
        <v>14</v>
      </c>
      <c r="DG465" s="37" t="s">
        <v>14</v>
      </c>
      <c r="DH465" s="37" t="s">
        <v>14</v>
      </c>
      <c r="DI465" s="37" t="s">
        <v>14</v>
      </c>
      <c r="DJ465" s="37" t="s">
        <v>14</v>
      </c>
      <c r="DK465" s="37" t="s">
        <v>14</v>
      </c>
      <c r="DL465" s="37" t="s">
        <v>14</v>
      </c>
      <c r="DM465" s="37" t="s">
        <v>14</v>
      </c>
      <c r="DN465" s="37" t="s">
        <v>14</v>
      </c>
      <c r="DO465" s="37" t="s">
        <v>14</v>
      </c>
      <c r="DP465" s="37" t="s">
        <v>14</v>
      </c>
      <c r="DQ465" s="37" t="s">
        <v>14</v>
      </c>
      <c r="DR465" s="37" t="s">
        <v>14</v>
      </c>
      <c r="DS465" s="37" t="s">
        <v>14</v>
      </c>
      <c r="DT465" s="37" t="s">
        <v>14</v>
      </c>
      <c r="DU465" s="37" t="s">
        <v>14</v>
      </c>
      <c r="DV465" s="37" t="s">
        <v>14</v>
      </c>
      <c r="DW465" s="37" t="s">
        <v>14</v>
      </c>
      <c r="DX465" s="37" t="s">
        <v>14</v>
      </c>
      <c r="DY465" s="37" t="s">
        <v>14</v>
      </c>
      <c r="DZ465" s="37" t="s">
        <v>14</v>
      </c>
      <c r="EA465" s="37" t="s">
        <v>14</v>
      </c>
      <c r="EB465" s="37" t="s">
        <v>14</v>
      </c>
      <c r="EC465" s="37" t="s">
        <v>14</v>
      </c>
      <c r="ED465" s="37" t="s">
        <v>14</v>
      </c>
      <c r="EE465" s="37" t="s">
        <v>14</v>
      </c>
      <c r="EF465" s="37" t="s">
        <v>14</v>
      </c>
      <c r="EG465" s="37" t="s">
        <v>14</v>
      </c>
      <c r="EH465" s="37" t="s">
        <v>14</v>
      </c>
      <c r="EI465" s="37" t="s">
        <v>14</v>
      </c>
      <c r="EJ465" s="37" t="s">
        <v>14</v>
      </c>
      <c r="EK465" s="37" t="s">
        <v>14</v>
      </c>
      <c r="EL465" s="37" t="s">
        <v>14</v>
      </c>
      <c r="EM465" s="37" t="s">
        <v>14</v>
      </c>
      <c r="EN465" s="37" t="s">
        <v>14</v>
      </c>
      <c r="EO465" s="37" t="s">
        <v>14</v>
      </c>
      <c r="EP465" s="37" t="s">
        <v>14</v>
      </c>
      <c r="EQ465" s="37" t="s">
        <v>14</v>
      </c>
      <c r="ER465" s="37" t="s">
        <v>14</v>
      </c>
      <c r="ES465" s="37" t="s">
        <v>14</v>
      </c>
      <c r="ET465" s="37" t="s">
        <v>14</v>
      </c>
      <c r="EU465" s="37" t="s">
        <v>14</v>
      </c>
      <c r="EV465" s="37" t="s">
        <v>14</v>
      </c>
      <c r="EW465" s="37" t="s">
        <v>14</v>
      </c>
      <c r="EX465" s="37" t="s">
        <v>14</v>
      </c>
      <c r="EY465" s="37" t="s">
        <v>14</v>
      </c>
      <c r="EZ465" s="37" t="s">
        <v>14</v>
      </c>
      <c r="FA465" s="37" t="s">
        <v>14</v>
      </c>
      <c r="FB465" s="37" t="s">
        <v>14</v>
      </c>
      <c r="FC465" s="37" t="s">
        <v>14</v>
      </c>
      <c r="FD465" s="37" t="s">
        <v>14</v>
      </c>
      <c r="FE465" s="37">
        <f>IFERROR(FE417/contracts_terminals!FE44,"-")</f>
        <v>0</v>
      </c>
      <c r="FF465" s="37">
        <f>IFERROR(FF417/contracts_terminals!FF44,"-")</f>
        <v>0.75</v>
      </c>
      <c r="FG465" s="37">
        <f>IFERROR(FG417/contracts_terminals!FG44,"-")</f>
        <v>0.5</v>
      </c>
      <c r="FH465" s="37">
        <f>IFERROR(FH417/contracts_terminals!FH44,"-")</f>
        <v>0.6</v>
      </c>
      <c r="FI465" s="37">
        <f>IFERROR(FI417/contracts_terminals!FI44,"-")</f>
        <v>0</v>
      </c>
      <c r="FJ465" s="37">
        <f>IFERROR(FJ417/contracts_terminals!FJ44,"-")</f>
        <v>0.25</v>
      </c>
      <c r="FK465" s="37">
        <f>IFERROR(FK417/contracts_terminals!FK44,"-")</f>
        <v>0.8</v>
      </c>
      <c r="FL465" s="37">
        <f>IFERROR(FL417/contracts_terminals!FL44,"-")</f>
        <v>0.5</v>
      </c>
      <c r="FM465" s="37">
        <f>IFERROR(FM417/contracts_terminals!FM44,"-")</f>
        <v>1</v>
      </c>
      <c r="FN465" s="37">
        <f>IFERROR(FN417/contracts_terminals!FN44,"-")</f>
        <v>0.4</v>
      </c>
      <c r="FO465" s="37">
        <f>IFERROR(FO417/contracts_terminals!FO44,"-")</f>
        <v>0.66666666666666663</v>
      </c>
      <c r="FP465" s="37">
        <f>IFERROR(FP417/contracts_terminals!FP44,"-")</f>
        <v>0.375</v>
      </c>
      <c r="FQ465" s="37">
        <f>IFERROR(FQ417/contracts_terminals!FQ44,"-")</f>
        <v>0.4</v>
      </c>
      <c r="FR465" s="37">
        <f>IFERROR(FR417/contracts_terminals!FR44,"-")</f>
        <v>0.66666666666666663</v>
      </c>
      <c r="FS465" s="37">
        <f>IFERROR(FS417/contracts_terminals!FS44,"-")</f>
        <v>0.66666666666666663</v>
      </c>
      <c r="FT465" s="37" t="str">
        <f>IFERROR(FT417/contracts_terminals!FT44,"-")</f>
        <v>-</v>
      </c>
      <c r="FU465" s="37">
        <f>IFERROR(FU417/contracts_terminals!FU44,"-")</f>
        <v>1</v>
      </c>
      <c r="FV465" s="37" t="str">
        <f>IFERROR(FV417/contracts_terminals!FV44,"-")</f>
        <v>-</v>
      </c>
      <c r="FW465" s="37">
        <f>IFERROR(FW417/contracts_terminals!FW44,"-")</f>
        <v>0.5</v>
      </c>
      <c r="FX465" s="37">
        <f>IFERROR(FX417/contracts_terminals!FX44,"-")</f>
        <v>0.33333333333333331</v>
      </c>
      <c r="FY465" s="37">
        <f>IFERROR(FY417/contracts_terminals!FY44,"-")</f>
        <v>0.5</v>
      </c>
      <c r="FZ465" s="37">
        <f>IFERROR(FZ417/contracts_terminals!FZ44,"-")</f>
        <v>0.66666666666666663</v>
      </c>
      <c r="GA465" s="37">
        <f>IFERROR(GA417/contracts_terminals!GA44,"-")</f>
        <v>0</v>
      </c>
      <c r="GB465" s="37">
        <f>IFERROR(GB417/contracts_terminals!GB44,"-")</f>
        <v>0.5</v>
      </c>
      <c r="GC465" s="37">
        <f>IFERROR(GC417/contracts_terminals!GC44,"-")</f>
        <v>0.5</v>
      </c>
      <c r="GD465" s="37">
        <f>IFERROR(GD417/contracts_terminals!GD44,"-")</f>
        <v>1</v>
      </c>
      <c r="GE465" s="37">
        <f>IFERROR(GE417/contracts_terminals!GE44,"-")</f>
        <v>0.5</v>
      </c>
      <c r="GF465" s="37">
        <f>IFERROR(GF417/contracts_terminals!GF44,"-")</f>
        <v>0</v>
      </c>
      <c r="GG465" s="37">
        <f>IFERROR(GG417/contracts_terminals!GG44,"-")</f>
        <v>0</v>
      </c>
      <c r="GH465" s="37">
        <f>IFERROR(GH417/contracts_terminals!GH44,"-")</f>
        <v>0</v>
      </c>
      <c r="GI465" s="38">
        <f>IFERROR(GI417/contracts_terminals!GI44,"-")</f>
        <v>0.48936170212765956</v>
      </c>
      <c r="GJ465" s="38"/>
      <c r="GK465" s="38"/>
    </row>
    <row r="466" spans="1:193" ht="32.25" customHeight="1" x14ac:dyDescent="0.3">
      <c r="B466" s="3" t="s">
        <v>131</v>
      </c>
      <c r="C466" s="3" t="s">
        <v>14</v>
      </c>
      <c r="D466" s="64" t="s">
        <v>14</v>
      </c>
      <c r="E466" s="64" t="s">
        <v>14</v>
      </c>
      <c r="F466" s="64" t="s">
        <v>14</v>
      </c>
      <c r="G466" s="64" t="s">
        <v>14</v>
      </c>
      <c r="H466" s="64" t="s">
        <v>14</v>
      </c>
      <c r="I466" s="64" t="s">
        <v>14</v>
      </c>
      <c r="J466" s="64" t="s">
        <v>14</v>
      </c>
      <c r="K466" s="64" t="s">
        <v>14</v>
      </c>
      <c r="L466" s="64" t="s">
        <v>14</v>
      </c>
      <c r="M466" s="64" t="s">
        <v>14</v>
      </c>
      <c r="N466" s="64" t="s">
        <v>14</v>
      </c>
      <c r="O466" s="64" t="s">
        <v>14</v>
      </c>
      <c r="P466" s="64" t="s">
        <v>14</v>
      </c>
      <c r="Q466" s="64" t="s">
        <v>14</v>
      </c>
      <c r="R466" s="64" t="s">
        <v>14</v>
      </c>
      <c r="S466" s="64" t="s">
        <v>14</v>
      </c>
      <c r="T466" s="64" t="s">
        <v>14</v>
      </c>
      <c r="U466" s="64" t="s">
        <v>14</v>
      </c>
      <c r="V466" s="64" t="s">
        <v>14</v>
      </c>
      <c r="W466" s="64" t="s">
        <v>14</v>
      </c>
      <c r="X466" s="64" t="s">
        <v>14</v>
      </c>
      <c r="Y466" s="64" t="s">
        <v>14</v>
      </c>
      <c r="Z466" s="64" t="s">
        <v>14</v>
      </c>
      <c r="AA466" s="64" t="s">
        <v>14</v>
      </c>
      <c r="AB466" s="64" t="s">
        <v>14</v>
      </c>
      <c r="AC466" s="64" t="s">
        <v>14</v>
      </c>
      <c r="AD466" s="64" t="s">
        <v>14</v>
      </c>
      <c r="AE466" s="64" t="s">
        <v>14</v>
      </c>
      <c r="AF466" s="64" t="s">
        <v>14</v>
      </c>
      <c r="AG466" s="64" t="s">
        <v>14</v>
      </c>
      <c r="AH466" s="64" t="s">
        <v>14</v>
      </c>
      <c r="AI466" s="64" t="s">
        <v>14</v>
      </c>
      <c r="AJ466" s="64" t="s">
        <v>14</v>
      </c>
      <c r="AK466" s="64" t="s">
        <v>14</v>
      </c>
      <c r="AL466" s="64" t="s">
        <v>14</v>
      </c>
      <c r="AM466" s="64" t="s">
        <v>14</v>
      </c>
      <c r="AN466" s="64" t="s">
        <v>14</v>
      </c>
      <c r="AO466" s="64" t="s">
        <v>14</v>
      </c>
      <c r="AP466" s="64" t="s">
        <v>14</v>
      </c>
      <c r="AQ466" s="64" t="s">
        <v>14</v>
      </c>
      <c r="AR466" s="64" t="s">
        <v>14</v>
      </c>
      <c r="AS466" s="64" t="s">
        <v>14</v>
      </c>
      <c r="AT466" s="64" t="s">
        <v>14</v>
      </c>
      <c r="AU466" s="37" t="s">
        <v>14</v>
      </c>
      <c r="AV466" s="36" t="s">
        <v>14</v>
      </c>
      <c r="AW466" s="36" t="s">
        <v>14</v>
      </c>
      <c r="AX466" s="36" t="s">
        <v>14</v>
      </c>
      <c r="AY466" s="37">
        <v>1</v>
      </c>
      <c r="AZ466" s="37" t="s">
        <v>14</v>
      </c>
      <c r="BA466" s="37" t="s">
        <v>14</v>
      </c>
      <c r="BB466" s="37">
        <v>1</v>
      </c>
      <c r="BC466" s="37">
        <v>1</v>
      </c>
      <c r="BD466" s="37">
        <v>0.5</v>
      </c>
      <c r="BE466" s="37">
        <v>0.5</v>
      </c>
      <c r="BF466" s="37">
        <v>1</v>
      </c>
      <c r="BG466" s="37">
        <v>0.8571428571428571</v>
      </c>
      <c r="BH466" s="37">
        <v>1</v>
      </c>
      <c r="BI466" s="36" t="s">
        <v>14</v>
      </c>
      <c r="BJ466" s="41">
        <v>0.66666666666666663</v>
      </c>
      <c r="BK466" s="41">
        <v>1</v>
      </c>
      <c r="BL466" s="41">
        <v>1</v>
      </c>
      <c r="BM466" s="41">
        <v>1</v>
      </c>
      <c r="BN466" s="41">
        <v>1</v>
      </c>
      <c r="BO466" s="41">
        <v>0.75</v>
      </c>
      <c r="BP466" s="41">
        <v>0.5</v>
      </c>
      <c r="BQ466" s="41">
        <v>1</v>
      </c>
      <c r="BR466" s="41">
        <v>1</v>
      </c>
      <c r="BS466" s="41">
        <v>0.6</v>
      </c>
      <c r="BT466" s="36" t="s">
        <v>14</v>
      </c>
      <c r="BU466" s="37">
        <v>1</v>
      </c>
      <c r="BV466" s="36" t="s">
        <v>14</v>
      </c>
      <c r="BW466" s="37">
        <v>1</v>
      </c>
      <c r="BX466" s="37">
        <v>0</v>
      </c>
      <c r="BY466" s="37">
        <v>0.33333333333333331</v>
      </c>
      <c r="BZ466" s="37">
        <v>0.5</v>
      </c>
      <c r="CA466" s="37">
        <v>0.5</v>
      </c>
      <c r="CB466" s="37">
        <v>0.5</v>
      </c>
      <c r="CC466" s="37">
        <v>1</v>
      </c>
      <c r="CD466" s="37">
        <f>CD418/contracts_terminals!CD45</f>
        <v>0.8</v>
      </c>
      <c r="CE466" s="37">
        <f>CE418/contracts_terminals!CE45</f>
        <v>0.7142857142857143</v>
      </c>
      <c r="CF466" s="37">
        <f>IFERROR(CF418/contracts_terminals!CF45,"-")</f>
        <v>0.53846153846153844</v>
      </c>
      <c r="CG466" s="37">
        <f>IFERROR(CG418/contracts_terminals!CG45,"-")</f>
        <v>0.5</v>
      </c>
      <c r="CH466" s="37">
        <f>IFERROR(CH418/contracts_terminals!CH45,"-")</f>
        <v>0.8</v>
      </c>
      <c r="CI466" s="37">
        <f>IFERROR(CI418/contracts_terminals!CI45,"-")</f>
        <v>0.42857142857142855</v>
      </c>
      <c r="CJ466" s="37" t="str">
        <f>IFERROR(CJ418/contracts_terminals!CJ45,"-")</f>
        <v>-</v>
      </c>
      <c r="CK466" s="37">
        <f>IFERROR(CK418/contracts_terminals!CK45,"-")</f>
        <v>0.75</v>
      </c>
      <c r="CL466" s="37">
        <f>IFERROR(CL418/contracts_terminals!CL45,"-")</f>
        <v>1</v>
      </c>
      <c r="CM466" s="37">
        <f>IFERROR(CM418/contracts_terminals!CM45,"-")</f>
        <v>0.83333333333333337</v>
      </c>
      <c r="CN466" s="37">
        <f>IFERROR(CN418/contracts_terminals!CN45,"-")</f>
        <v>0.4</v>
      </c>
      <c r="CO466" s="37">
        <f>IFERROR(CO418/contracts_terminals!CO45,"-")</f>
        <v>1</v>
      </c>
      <c r="CP466" s="37">
        <f>IFERROR(CP418/contracts_terminals!CP45,"-")</f>
        <v>0.2</v>
      </c>
      <c r="CQ466" s="37">
        <f>IFERROR(CQ418/contracts_terminals!CQ45,"-")</f>
        <v>0.33333333333333331</v>
      </c>
      <c r="CR466" s="37">
        <f>IFERROR(CR418/contracts_terminals!CR45,"-")</f>
        <v>1</v>
      </c>
      <c r="CS466" s="37">
        <f>IFERROR(CS418/contracts_terminals!CS45,"-")</f>
        <v>0.7142857142857143</v>
      </c>
      <c r="CT466" s="37">
        <f>IFERROR(CT418/contracts_terminals!CT45,"-")</f>
        <v>0.33333333333333331</v>
      </c>
      <c r="CU466" s="37" t="str">
        <f>IFERROR(CU418/contracts_terminals!CU45,"-")</f>
        <v>-</v>
      </c>
      <c r="CV466" s="37">
        <f>IFERROR(CV418/contracts_terminals!CV45,"-")</f>
        <v>1</v>
      </c>
      <c r="CW466" s="37">
        <f>IFERROR(CW418/contracts_terminals!CW45,"-")</f>
        <v>1</v>
      </c>
      <c r="CX466" s="37">
        <f>IFERROR(CX418/contracts_terminals!CX45,"-")</f>
        <v>0.66666666666666663</v>
      </c>
      <c r="CY466" s="37">
        <f>IFERROR(CY418/contracts_terminals!CY45,"-")</f>
        <v>0.5</v>
      </c>
      <c r="CZ466" s="37">
        <f>IFERROR(CZ418/contracts_terminals!CZ45,"-")</f>
        <v>0.875</v>
      </c>
      <c r="DA466" s="37">
        <f>IFERROR(DA418/contracts_terminals!DA45,"-")</f>
        <v>0.6</v>
      </c>
      <c r="DB466" s="37">
        <f>IFERROR(DB418/contracts_terminals!DB45,"-")</f>
        <v>0.63636363636363635</v>
      </c>
      <c r="DC466" s="37">
        <f>IFERROR(DC418/contracts_terminals!DC45,"-")</f>
        <v>0.22222222222222221</v>
      </c>
      <c r="DD466" s="37">
        <f>IFERROR(DD418/contracts_terminals!DD45,"-")</f>
        <v>0.2</v>
      </c>
      <c r="DE466" s="37">
        <f>IFERROR(DE418/contracts_terminals!DE45,"-")</f>
        <v>1</v>
      </c>
      <c r="DF466" s="37">
        <f>IFERROR(DF418/contracts_terminals!DF45,"-")</f>
        <v>0.4</v>
      </c>
      <c r="DG466" s="37">
        <f>IFERROR(DG418/contracts_terminals!DG45,"-")</f>
        <v>0.33333333333333331</v>
      </c>
      <c r="DH466" s="37">
        <f>IFERROR(DH418/contracts_terminals!DH45,"-")</f>
        <v>0.5714285714285714</v>
      </c>
      <c r="DI466" s="37">
        <f>IFERROR(DI418/contracts_terminals!DI45,"-")</f>
        <v>0.63636363636363635</v>
      </c>
      <c r="DJ466" s="37">
        <f>IFERROR(DJ418/contracts_terminals!DJ45,"-")</f>
        <v>0.33333333333333331</v>
      </c>
      <c r="DK466" s="37">
        <f>IFERROR(DK418/contracts_terminals!DK45,"-")</f>
        <v>0.4</v>
      </c>
      <c r="DL466" s="37">
        <f>IFERROR(DL418/contracts_terminals!DL45,"-")</f>
        <v>0.5</v>
      </c>
      <c r="DM466" s="37">
        <f>IFERROR(DM418/contracts_terminals!DM45,"-")</f>
        <v>0.2</v>
      </c>
      <c r="DN466" s="37" t="str">
        <f>IFERROR(DN418/contracts_terminals!DN45,"-")</f>
        <v>-</v>
      </c>
      <c r="DO466" s="37">
        <f>IFERROR(DO418/contracts_terminals!DO45,"-")</f>
        <v>0.33333333333333331</v>
      </c>
      <c r="DP466" s="37">
        <f>IFERROR(DP418/contracts_terminals!DP45,"-")</f>
        <v>0.5</v>
      </c>
      <c r="DQ466" s="37">
        <f>IFERROR(DQ418/contracts_terminals!DQ45,"-")</f>
        <v>0.16666666666666666</v>
      </c>
      <c r="DR466" s="37">
        <f>IFERROR(DR418/contracts_terminals!DR45,"-")</f>
        <v>0.33333333333333331</v>
      </c>
      <c r="DS466" s="37">
        <f>IFERROR(DS418/contracts_terminals!DS45,"-")</f>
        <v>0.33333333333333331</v>
      </c>
      <c r="DT466" s="37">
        <f>IFERROR(DT418/contracts_terminals!DT45,"-")</f>
        <v>0.90909090909090906</v>
      </c>
      <c r="DU466" s="37">
        <f>IFERROR(DU418/contracts_terminals!DU45,"-")</f>
        <v>0.83333333333333337</v>
      </c>
      <c r="DV466" s="37">
        <f>IFERROR(DV418/contracts_terminals!DV45,"-")</f>
        <v>0.5</v>
      </c>
      <c r="DW466" s="37">
        <f>IFERROR(DW418/contracts_terminals!DW45,"-")</f>
        <v>0.375</v>
      </c>
      <c r="DX466" s="37" t="str">
        <f>IFERROR(DX418/contracts_terminals!DX45,"-")</f>
        <v>-</v>
      </c>
      <c r="DY466" s="37">
        <f>IFERROR(DY418/contracts_terminals!DY45,"-")</f>
        <v>0.5</v>
      </c>
      <c r="DZ466" s="37" t="str">
        <f>IFERROR(DZ418/contracts_terminals!DZ45,"-")</f>
        <v>-</v>
      </c>
      <c r="EA466" s="37" t="str">
        <f>IFERROR(EA418/contracts_terminals!EA45,"-")</f>
        <v>-</v>
      </c>
      <c r="EB466" s="37">
        <f>IFERROR(EB418/contracts_terminals!EB45,"-")</f>
        <v>1</v>
      </c>
      <c r="EC466" s="37">
        <f>IFERROR(EC418/contracts_terminals!EC45,"-")</f>
        <v>0.75</v>
      </c>
      <c r="ED466" s="37">
        <f>IFERROR(ED418/contracts_terminals!ED45,"-")</f>
        <v>1</v>
      </c>
      <c r="EE466" s="37">
        <f>IFERROR(EE418/contracts_terminals!EE45,"-")</f>
        <v>1</v>
      </c>
      <c r="EF466" s="37">
        <f>IFERROR(EF418/contracts_terminals!EF45,"-")</f>
        <v>0.66666666666666663</v>
      </c>
      <c r="EG466" s="37">
        <f>IFERROR(EG418/contracts_terminals!EG45,"-")</f>
        <v>0.5</v>
      </c>
      <c r="EH466" s="37">
        <f>IFERROR(EH418/contracts_terminals!EH45,"-")</f>
        <v>0.4</v>
      </c>
      <c r="EI466" s="37">
        <f>IFERROR(EI418/contracts_terminals!EI45,"-")</f>
        <v>0.5</v>
      </c>
      <c r="EJ466" s="37">
        <f>IFERROR(EJ418/contracts_terminals!EJ45,"-")</f>
        <v>0.25</v>
      </c>
      <c r="EK466" s="37">
        <f>IFERROR(EK418/contracts_terminals!EK45,"-")</f>
        <v>0.42857142857142855</v>
      </c>
      <c r="EL466" s="37">
        <f>IFERROR(EL418/contracts_terminals!EL45,"-")</f>
        <v>0.5</v>
      </c>
      <c r="EM466" s="37">
        <f>IFERROR(EM418/contracts_terminals!EM45,"-")</f>
        <v>0.5</v>
      </c>
      <c r="EN466" s="37">
        <f>IFERROR(EN418/contracts_terminals!EN45,"-")</f>
        <v>0.625</v>
      </c>
      <c r="EO466" s="37">
        <f>IFERROR(EO418/contracts_terminals!EO45,"-")</f>
        <v>0.3125</v>
      </c>
      <c r="EP466" s="37">
        <f>IFERROR(EP418/contracts_terminals!EP45,"-")</f>
        <v>0.66666666666666663</v>
      </c>
      <c r="EQ466" s="37">
        <f>IFERROR(EQ418/contracts_terminals!EQ45,"-")</f>
        <v>0.5714285714285714</v>
      </c>
      <c r="ER466" s="37">
        <f>IFERROR(ER418/contracts_terminals!ER45,"-")</f>
        <v>0.75</v>
      </c>
      <c r="ES466" s="37">
        <f>IFERROR(ES418/contracts_terminals!ES45,"-")</f>
        <v>0.91666666666666663</v>
      </c>
      <c r="ET466" s="37">
        <f>IFERROR(ET418/contracts_terminals!ET45,"-")</f>
        <v>0.66666666666666663</v>
      </c>
      <c r="EU466" s="37">
        <f>IFERROR(EU418/contracts_terminals!EU45,"-")</f>
        <v>0.61111111111111116</v>
      </c>
      <c r="EV466" s="37">
        <f>IFERROR(EV418/contracts_terminals!EV45,"-")</f>
        <v>0.66666666666666663</v>
      </c>
      <c r="EW466" s="37">
        <f>IFERROR(EW418/contracts_terminals!EW45,"-")</f>
        <v>0.66666666666666663</v>
      </c>
      <c r="EX466" s="37" t="str">
        <f>IFERROR(EX418/contracts_terminals!EX45,"-")</f>
        <v>-</v>
      </c>
      <c r="EY466" s="37">
        <f>IFERROR(EY418/contracts_terminals!EY45,"-")</f>
        <v>0.77777777777777779</v>
      </c>
      <c r="EZ466" s="37">
        <f>IFERROR(EZ418/contracts_terminals!EZ45,"-")</f>
        <v>0.875</v>
      </c>
      <c r="FA466" s="37">
        <f>IFERROR(FA418/contracts_terminals!FA45,"-")</f>
        <v>0.82692307692307687</v>
      </c>
      <c r="FB466" s="37">
        <f>IFERROR(FB418/contracts_terminals!FB45,"-")</f>
        <v>0.41935483870967744</v>
      </c>
      <c r="FC466" s="37">
        <f>IFERROR(FC418/contracts_terminals!FC45,"-")</f>
        <v>0.65</v>
      </c>
      <c r="FD466" s="37">
        <f>IFERROR(FD418/contracts_terminals!FD45,"-")</f>
        <v>0.46153846153846156</v>
      </c>
      <c r="FE466" s="37">
        <f>IFERROR(FE418/contracts_terminals!FE45,"-")</f>
        <v>1</v>
      </c>
      <c r="FF466" s="37">
        <f>IFERROR(FF418/contracts_terminals!FF45,"-")</f>
        <v>0.33333333333333331</v>
      </c>
      <c r="FG466" s="37">
        <f>IFERROR(FG418/contracts_terminals!FG45,"-")</f>
        <v>0.8</v>
      </c>
      <c r="FH466" s="37">
        <f>IFERROR(FH418/contracts_terminals!FH45,"-")</f>
        <v>0.66666666666666663</v>
      </c>
      <c r="FI466" s="37">
        <f>IFERROR(FI418/contracts_terminals!FI45,"-")</f>
        <v>1</v>
      </c>
      <c r="FJ466" s="37">
        <f>IFERROR(FJ418/contracts_terminals!FJ45,"-")</f>
        <v>0.89473684210526316</v>
      </c>
      <c r="FK466" s="37">
        <f>IFERROR(FK418/contracts_terminals!FK45,"-")</f>
        <v>0.625</v>
      </c>
      <c r="FL466" s="37">
        <f>IFERROR(FL418/contracts_terminals!FL45,"-")</f>
        <v>0.6</v>
      </c>
      <c r="FM466" s="37">
        <f>IFERROR(FM418/contracts_terminals!FM45,"-")</f>
        <v>0.6</v>
      </c>
      <c r="FN466" s="37">
        <f>IFERROR(FN418/contracts_terminals!FN45,"-")</f>
        <v>0.25</v>
      </c>
      <c r="FO466" s="37">
        <f>IFERROR(FO418/contracts_terminals!FO45,"-")</f>
        <v>1</v>
      </c>
      <c r="FP466" s="37">
        <f>IFERROR(FP418/contracts_terminals!FP45,"-")</f>
        <v>0.33333333333333331</v>
      </c>
      <c r="FQ466" s="37">
        <f>IFERROR(FQ418/contracts_terminals!FQ45,"-")</f>
        <v>0.35714285714285715</v>
      </c>
      <c r="FR466" s="37">
        <f>IFERROR(FR418/contracts_terminals!FR45,"-")</f>
        <v>0.5</v>
      </c>
      <c r="FS466" s="37">
        <f>IFERROR(FS418/contracts_terminals!FS45,"-")</f>
        <v>0.6875</v>
      </c>
      <c r="FT466" s="37">
        <f>IFERROR(FT418/contracts_terminals!FT45,"-")</f>
        <v>0.81818181818181823</v>
      </c>
      <c r="FU466" s="37">
        <f>IFERROR(FU418/contracts_terminals!FU45,"-")</f>
        <v>0.72727272727272729</v>
      </c>
      <c r="FV466" s="37">
        <f>IFERROR(FV418/contracts_terminals!FV45,"-")</f>
        <v>0.8</v>
      </c>
      <c r="FW466" s="37">
        <f>IFERROR(FW418/contracts_terminals!FW45,"-")</f>
        <v>0.66666666666666663</v>
      </c>
      <c r="FX466" s="37">
        <f>IFERROR(FX418/contracts_terminals!FX45,"-")</f>
        <v>0.66666666666666663</v>
      </c>
      <c r="FY466" s="37">
        <f>IFERROR(FY418/contracts_terminals!FY45,"-")</f>
        <v>0.66666666666666663</v>
      </c>
      <c r="FZ466" s="37">
        <f>IFERROR(FZ418/contracts_terminals!FZ45,"-")</f>
        <v>0.5714285714285714</v>
      </c>
      <c r="GA466" s="37">
        <f>IFERROR(GA418/contracts_terminals!GA45,"-")</f>
        <v>1</v>
      </c>
      <c r="GB466" s="37">
        <f>IFERROR(GB418/contracts_terminals!GB45,"-")</f>
        <v>0.61538461538461542</v>
      </c>
      <c r="GC466" s="37">
        <f>IFERROR(GC418/contracts_terminals!GC45,"-")</f>
        <v>0.8</v>
      </c>
      <c r="GD466" s="37">
        <f>IFERROR(GD418/contracts_terminals!GD45,"-")</f>
        <v>0.84615384615384615</v>
      </c>
      <c r="GE466" s="37">
        <f>IFERROR(GE418/contracts_terminals!GE45,"-")</f>
        <v>1</v>
      </c>
      <c r="GF466" s="37">
        <f>IFERROR(GF418/contracts_terminals!GF45,"-")</f>
        <v>1</v>
      </c>
      <c r="GG466" s="37">
        <f>IFERROR(GG418/contracts_terminals!GG45,"-")</f>
        <v>0.44444444444444442</v>
      </c>
      <c r="GH466" s="37">
        <f>IFERROR(GH418/contracts_terminals!GH45,"-")</f>
        <v>0.83333333333333337</v>
      </c>
      <c r="GI466" s="38">
        <f>IFERROR(GI418/contracts_terminals!GI45,"-")</f>
        <v>0.69597069597069594</v>
      </c>
      <c r="GJ466" s="38">
        <f>GJ418/contracts_terminals!GJ45</f>
        <v>0.5892857142857143</v>
      </c>
      <c r="GK466" s="38">
        <f>GK418/contracts_terminals!GK45</f>
        <v>0.53413654618473894</v>
      </c>
    </row>
    <row r="467" spans="1:193" ht="32.25" customHeight="1" x14ac:dyDescent="0.3">
      <c r="B467" s="3" t="s">
        <v>123</v>
      </c>
      <c r="C467" s="3" t="s">
        <v>14</v>
      </c>
      <c r="D467" s="36" t="s">
        <v>14</v>
      </c>
      <c r="E467" s="36" t="s">
        <v>14</v>
      </c>
      <c r="F467" s="36" t="s">
        <v>14</v>
      </c>
      <c r="G467" s="36" t="s">
        <v>14</v>
      </c>
      <c r="H467" s="36" t="s">
        <v>14</v>
      </c>
      <c r="I467" s="36" t="s">
        <v>14</v>
      </c>
      <c r="J467" s="36" t="s">
        <v>14</v>
      </c>
      <c r="K467" s="36" t="s">
        <v>14</v>
      </c>
      <c r="L467" s="36" t="s">
        <v>14</v>
      </c>
      <c r="M467" s="36" t="s">
        <v>14</v>
      </c>
      <c r="N467" s="36" t="s">
        <v>14</v>
      </c>
      <c r="O467" s="36" t="s">
        <v>14</v>
      </c>
      <c r="P467" s="36" t="s">
        <v>14</v>
      </c>
      <c r="Q467" s="36" t="s">
        <v>14</v>
      </c>
      <c r="R467" s="36" t="s">
        <v>14</v>
      </c>
      <c r="S467" s="36" t="s">
        <v>14</v>
      </c>
      <c r="T467" s="36" t="s">
        <v>14</v>
      </c>
      <c r="U467" s="36" t="s">
        <v>14</v>
      </c>
      <c r="V467" s="36" t="s">
        <v>14</v>
      </c>
      <c r="W467" s="36" t="s">
        <v>14</v>
      </c>
      <c r="X467" s="36" t="s">
        <v>14</v>
      </c>
      <c r="Y467" s="36" t="s">
        <v>14</v>
      </c>
      <c r="Z467" s="36" t="s">
        <v>14</v>
      </c>
      <c r="AA467" s="36" t="s">
        <v>14</v>
      </c>
      <c r="AB467" s="36" t="s">
        <v>14</v>
      </c>
      <c r="AC467" s="36" t="s">
        <v>14</v>
      </c>
      <c r="AD467" s="36" t="s">
        <v>14</v>
      </c>
      <c r="AE467" s="36" t="s">
        <v>14</v>
      </c>
      <c r="AF467" s="36" t="s">
        <v>14</v>
      </c>
      <c r="AG467" s="36" t="s">
        <v>14</v>
      </c>
      <c r="AH467" s="36" t="s">
        <v>14</v>
      </c>
      <c r="AI467" s="36" t="s">
        <v>14</v>
      </c>
      <c r="AJ467" s="36" t="s">
        <v>14</v>
      </c>
      <c r="AK467" s="36" t="s">
        <v>14</v>
      </c>
      <c r="AL467" s="36" t="s">
        <v>14</v>
      </c>
      <c r="AM467" s="36" t="s">
        <v>14</v>
      </c>
      <c r="AN467" s="36" t="s">
        <v>14</v>
      </c>
      <c r="AO467" s="36" t="s">
        <v>14</v>
      </c>
      <c r="AP467" s="36" t="s">
        <v>14</v>
      </c>
      <c r="AQ467" s="36" t="s">
        <v>14</v>
      </c>
      <c r="AR467" s="36" t="s">
        <v>14</v>
      </c>
      <c r="AS467" s="36" t="s">
        <v>14</v>
      </c>
      <c r="AT467" s="36" t="s">
        <v>14</v>
      </c>
      <c r="AU467" s="36" t="s">
        <v>14</v>
      </c>
      <c r="AV467" s="36" t="s">
        <v>14</v>
      </c>
      <c r="AW467" s="36" t="s">
        <v>14</v>
      </c>
      <c r="AX467" s="36" t="s">
        <v>14</v>
      </c>
      <c r="AY467" s="36" t="s">
        <v>14</v>
      </c>
      <c r="AZ467" s="36" t="s">
        <v>14</v>
      </c>
      <c r="BA467" s="36" t="s">
        <v>14</v>
      </c>
      <c r="BB467" s="36" t="s">
        <v>14</v>
      </c>
      <c r="BC467" s="36" t="s">
        <v>14</v>
      </c>
      <c r="BD467" s="36" t="s">
        <v>14</v>
      </c>
      <c r="BE467" s="36" t="s">
        <v>14</v>
      </c>
      <c r="BF467" s="36" t="s">
        <v>14</v>
      </c>
      <c r="BG467" s="36" t="s">
        <v>14</v>
      </c>
      <c r="BH467" s="36" t="s">
        <v>14</v>
      </c>
      <c r="BI467" s="36" t="s">
        <v>14</v>
      </c>
      <c r="BJ467" s="36" t="s">
        <v>14</v>
      </c>
      <c r="BK467" s="36" t="s">
        <v>14</v>
      </c>
      <c r="BL467" s="36" t="s">
        <v>14</v>
      </c>
      <c r="BM467" s="36" t="s">
        <v>14</v>
      </c>
      <c r="BN467" s="36" t="s">
        <v>14</v>
      </c>
      <c r="BO467" s="36" t="s">
        <v>14</v>
      </c>
      <c r="BP467" s="36" t="s">
        <v>14</v>
      </c>
      <c r="BQ467" s="36" t="s">
        <v>14</v>
      </c>
      <c r="BR467" s="36" t="s">
        <v>14</v>
      </c>
      <c r="BS467" s="36" t="s">
        <v>14</v>
      </c>
      <c r="BT467" s="36" t="s">
        <v>14</v>
      </c>
      <c r="BU467" s="36" t="s">
        <v>14</v>
      </c>
      <c r="BV467" s="37">
        <v>1</v>
      </c>
      <c r="BW467" s="37">
        <v>0.75</v>
      </c>
      <c r="BX467" s="37">
        <v>0.69230769230769229</v>
      </c>
      <c r="BY467" s="37">
        <v>1</v>
      </c>
      <c r="BZ467" s="37">
        <v>0.875</v>
      </c>
      <c r="CA467" s="37">
        <v>0.61904761904761907</v>
      </c>
      <c r="CB467" s="37">
        <v>0.92307692307692313</v>
      </c>
      <c r="CC467" s="37">
        <v>1</v>
      </c>
      <c r="CD467" s="37">
        <f>CD419/contracts_terminals!CD46</f>
        <v>0.88888888888888884</v>
      </c>
      <c r="CE467" s="37">
        <f>CE419/contracts_terminals!CE46</f>
        <v>0.5</v>
      </c>
      <c r="CF467" s="37">
        <f>IFERROR(CF419/contracts_terminals!CF46,"-")</f>
        <v>0.42857142857142855</v>
      </c>
      <c r="CG467" s="37">
        <f>IFERROR(CG419/contracts_terminals!CG46,"-")</f>
        <v>0.66666666666666663</v>
      </c>
      <c r="CH467" s="36" t="str">
        <f>IFERROR(CH419/contracts_terminals!CH46,"-")</f>
        <v>-</v>
      </c>
      <c r="CI467" s="37">
        <f>IFERROR(CI419/contracts_terminals!CI46,"-")</f>
        <v>1</v>
      </c>
      <c r="CJ467" s="37">
        <f>IFERROR(CJ419/contracts_terminals!CJ46,"-")</f>
        <v>0.75</v>
      </c>
      <c r="CK467" s="37">
        <f>IFERROR(CK419/contracts_terminals!CK46,"-")</f>
        <v>1</v>
      </c>
      <c r="CL467" s="37">
        <f>IFERROR(CL419/contracts_terminals!CL46,"-")</f>
        <v>0</v>
      </c>
      <c r="CM467" s="37">
        <f>IFERROR(CM419/contracts_terminals!CM46,"-")</f>
        <v>1</v>
      </c>
      <c r="CN467" s="37">
        <f>IFERROR(CN419/contracts_terminals!CN46,"-")</f>
        <v>1</v>
      </c>
      <c r="CO467" s="37">
        <f>IFERROR(CO419/contracts_terminals!CO46,"-")</f>
        <v>1</v>
      </c>
      <c r="CP467" s="37">
        <f>IFERROR(CP419/contracts_terminals!CP46,"-")</f>
        <v>1</v>
      </c>
      <c r="CQ467" s="37" t="str">
        <f>IFERROR(CQ419/contracts_terminals!CQ46,"-")</f>
        <v>-</v>
      </c>
      <c r="CR467" s="37">
        <f>IFERROR(CR419/contracts_terminals!CR46,"-")</f>
        <v>1</v>
      </c>
      <c r="CS467" s="37">
        <f>IFERROR(CS419/contracts_terminals!CS46,"-")</f>
        <v>1</v>
      </c>
      <c r="CT467" s="37">
        <f>IFERROR(CT419/contracts_terminals!CT46,"-")</f>
        <v>0</v>
      </c>
      <c r="CU467" s="37" t="str">
        <f>IFERROR(CU419/contracts_terminals!CU46,"-")</f>
        <v>-</v>
      </c>
      <c r="CV467" s="37">
        <f>IFERROR(CV419/contracts_terminals!CV46,"-")</f>
        <v>0.5</v>
      </c>
      <c r="CW467" s="37" t="str">
        <f>IFERROR(CW419/contracts_terminals!CW46,"-")</f>
        <v>-</v>
      </c>
      <c r="CX467" s="37">
        <f>IFERROR(CX419/contracts_terminals!CX46,"-")</f>
        <v>1</v>
      </c>
      <c r="CY467" s="37">
        <f>IFERROR(CY419/contracts_terminals!CY46,"-")</f>
        <v>0.75</v>
      </c>
      <c r="CZ467" s="37" t="str">
        <f>IFERROR(CZ419/contracts_terminals!CZ46,"-")</f>
        <v>-</v>
      </c>
      <c r="DA467" s="37" t="str">
        <f>IFERROR(DA419/contracts_terminals!DA46,"-")</f>
        <v>-</v>
      </c>
      <c r="DB467" s="37" t="str">
        <f>IFERROR(DB419/contracts_terminals!DB46,"-")</f>
        <v>-</v>
      </c>
      <c r="DC467" s="37" t="str">
        <f>IFERROR(DC419/contracts_terminals!DC46,"-")</f>
        <v>-</v>
      </c>
      <c r="DD467" s="37" t="str">
        <f>IFERROR(DD419/contracts_terminals!DD46,"-")</f>
        <v>-</v>
      </c>
      <c r="DE467" s="37" t="str">
        <f>IFERROR(DE419/contracts_terminals!DE46,"-")</f>
        <v>-</v>
      </c>
      <c r="DF467" s="37" t="str">
        <f>IFERROR(DF419/contracts_terminals!DF46,"-")</f>
        <v>-</v>
      </c>
      <c r="DG467" s="37">
        <f>IFERROR(DG419/contracts_terminals!DG46,"-")</f>
        <v>1</v>
      </c>
      <c r="DH467" s="37">
        <f>IFERROR(DH419/contracts_terminals!DH46,"-")</f>
        <v>1</v>
      </c>
      <c r="DI467" s="37" t="str">
        <f>IFERROR(DI419/contracts_terminals!DI46,"-")</f>
        <v>-</v>
      </c>
      <c r="DJ467" s="37" t="str">
        <f>IFERROR(DJ419/contracts_terminals!DJ46,"-")</f>
        <v>-</v>
      </c>
      <c r="DK467" s="37" t="str">
        <f>IFERROR(DK419/contracts_terminals!DK46,"-")</f>
        <v>-</v>
      </c>
      <c r="DL467" s="37" t="str">
        <f>IFERROR(DL419/contracts_terminals!DL46,"-")</f>
        <v>-</v>
      </c>
      <c r="DM467" s="37" t="str">
        <f>IFERROR(DM419/contracts_terminals!DM46,"-")</f>
        <v>-</v>
      </c>
      <c r="DN467" s="37" t="str">
        <f>IFERROR(DN419/contracts_terminals!DN46,"-")</f>
        <v>-</v>
      </c>
      <c r="DO467" s="37" t="str">
        <f>IFERROR(DO419/contracts_terminals!DO46,"-")</f>
        <v>-</v>
      </c>
      <c r="DP467" s="37" t="str">
        <f>IFERROR(DP419/contracts_terminals!DP46,"-")</f>
        <v>-</v>
      </c>
      <c r="DQ467" s="37">
        <f>IFERROR(DQ419/contracts_terminals!DQ46,"-")</f>
        <v>1</v>
      </c>
      <c r="DR467" s="37" t="str">
        <f>IFERROR(DR419/contracts_terminals!DR46,"-")</f>
        <v>-</v>
      </c>
      <c r="DS467" s="37" t="str">
        <f>IFERROR(DS419/contracts_terminals!DS46,"-")</f>
        <v>-</v>
      </c>
      <c r="DT467" s="37" t="str">
        <f>IFERROR(DT419/contracts_terminals!DT46,"-")</f>
        <v>-</v>
      </c>
      <c r="DU467" s="37" t="str">
        <f>IFERROR(DU419/contracts_terminals!DU46,"-")</f>
        <v>-</v>
      </c>
      <c r="DV467" s="37" t="str">
        <f>IFERROR(DV419/contracts_terminals!DV46,"-")</f>
        <v>-</v>
      </c>
      <c r="DW467" s="37">
        <f>IFERROR(DW419/contracts_terminals!DW46,"-")</f>
        <v>1</v>
      </c>
      <c r="DX467" s="37" t="str">
        <f>IFERROR(DX419/contracts_terminals!DX46,"-")</f>
        <v>-</v>
      </c>
      <c r="DY467" s="37" t="str">
        <f>IFERROR(DY419/contracts_terminals!DY46,"-")</f>
        <v>-</v>
      </c>
      <c r="DZ467" s="37" t="str">
        <f>IFERROR(DZ419/contracts_terminals!DZ46,"-")</f>
        <v>-</v>
      </c>
      <c r="EA467" s="37" t="str">
        <f>IFERROR(EA419/contracts_terminals!EA46,"-")</f>
        <v>-</v>
      </c>
      <c r="EB467" s="37" t="str">
        <f>IFERROR(EB419/contracts_terminals!EB46,"-")</f>
        <v>-</v>
      </c>
      <c r="EC467" s="37" t="str">
        <f>IFERROR(EC419/contracts_terminals!EC46,"-")</f>
        <v>-</v>
      </c>
      <c r="ED467" s="37" t="str">
        <f>IFERROR(ED419/contracts_terminals!ED46,"-")</f>
        <v>-</v>
      </c>
      <c r="EE467" s="37" t="str">
        <f>IFERROR(EE419/contracts_terminals!EE46,"-")</f>
        <v>-</v>
      </c>
      <c r="EF467" s="37" t="str">
        <f>IFERROR(EF419/contracts_terminals!EF46,"-")</f>
        <v>-</v>
      </c>
      <c r="EG467" s="37" t="str">
        <f>IFERROR(EG419/contracts_terminals!EG46,"-")</f>
        <v>-</v>
      </c>
      <c r="EH467" s="37" t="str">
        <f>IFERROR(EH419/contracts_terminals!EH46,"-")</f>
        <v>-</v>
      </c>
      <c r="EI467" s="37" t="str">
        <f>IFERROR(EI419/contracts_terminals!EI46,"-")</f>
        <v>-</v>
      </c>
      <c r="EJ467" s="37" t="str">
        <f>IFERROR(EJ419/contracts_terminals!EJ46,"-")</f>
        <v>-</v>
      </c>
      <c r="EK467" s="37" t="str">
        <f>IFERROR(EK419/contracts_terminals!EK46,"-")</f>
        <v>-</v>
      </c>
      <c r="EL467" s="37" t="str">
        <f>IFERROR(EL419/contracts_terminals!EL46,"-")</f>
        <v>-</v>
      </c>
      <c r="EM467" s="37" t="str">
        <f>IFERROR(EM419/contracts_terminals!EM46,"-")</f>
        <v>-</v>
      </c>
      <c r="EN467" s="37" t="str">
        <f>IFERROR(EN419/contracts_terminals!EN46,"-")</f>
        <v>-</v>
      </c>
      <c r="EO467" s="37">
        <f>IFERROR(EO419/contracts_terminals!EO46,"-")</f>
        <v>1</v>
      </c>
      <c r="EP467" s="37" t="str">
        <f>IFERROR(EP419/contracts_terminals!EP46,"-")</f>
        <v>-</v>
      </c>
      <c r="EQ467" s="37">
        <f>IFERROR(EQ419/contracts_terminals!EQ46,"-")</f>
        <v>1</v>
      </c>
      <c r="ER467" s="37" t="str">
        <f>IFERROR(ER419/contracts_terminals!ER46,"-")</f>
        <v>-</v>
      </c>
      <c r="ES467" s="37" t="str">
        <f>IFERROR(ES419/contracts_terminals!ES46,"-")</f>
        <v>-</v>
      </c>
      <c r="ET467" s="37" t="str">
        <f>IFERROR(ET419/contracts_terminals!ET46,"-")</f>
        <v>-</v>
      </c>
      <c r="EU467" s="37">
        <f>IFERROR(EU419/contracts_terminals!EU46,"-")</f>
        <v>1</v>
      </c>
      <c r="EV467" s="37">
        <f>IFERROR(EV419/contracts_terminals!EV46,"-")</f>
        <v>1</v>
      </c>
      <c r="EW467" s="37">
        <f>IFERROR(EW419/contracts_terminals!EW46,"-")</f>
        <v>1</v>
      </c>
      <c r="EX467" s="37" t="str">
        <f>IFERROR(EX419/contracts_terminals!EX46,"-")</f>
        <v>-</v>
      </c>
      <c r="EY467" s="37" t="str">
        <f>IFERROR(EY419/contracts_terminals!EY46,"-")</f>
        <v>-</v>
      </c>
      <c r="EZ467" s="37">
        <f>IFERROR(EZ419/contracts_terminals!EZ46,"-")</f>
        <v>1</v>
      </c>
      <c r="FA467" s="37" t="str">
        <f>IFERROR(FA419/contracts_terminals!FA46,"-")</f>
        <v>-</v>
      </c>
      <c r="FB467" s="37" t="str">
        <f>IFERROR(FB419/contracts_terminals!FB46,"-")</f>
        <v>-</v>
      </c>
      <c r="FC467" s="37" t="str">
        <f>IFERROR(FC419/contracts_terminals!FC46,"-")</f>
        <v>-</v>
      </c>
      <c r="FD467" s="37" t="str">
        <f>IFERROR(FD419/contracts_terminals!FD46,"-")</f>
        <v>-</v>
      </c>
      <c r="FE467" s="37">
        <f>IFERROR(FE419/contracts_terminals!FE46,"-")</f>
        <v>1</v>
      </c>
      <c r="FF467" s="37">
        <f>IFERROR(FF419/contracts_terminals!FF46,"-")</f>
        <v>1</v>
      </c>
      <c r="FG467" s="37">
        <f>IFERROR(FG419/contracts_terminals!FG46,"-")</f>
        <v>0.5</v>
      </c>
      <c r="FH467" s="37" t="str">
        <f>IFERROR(FH419/contracts_terminals!FH46,"-")</f>
        <v>-</v>
      </c>
      <c r="FI467" s="37">
        <f>IFERROR(FI419/contracts_terminals!FI46,"-")</f>
        <v>1</v>
      </c>
      <c r="FJ467" s="37" t="str">
        <f>IFERROR(FJ419/contracts_terminals!FJ46,"-")</f>
        <v>-</v>
      </c>
      <c r="FK467" s="37" t="str">
        <f>IFERROR(FK419/contracts_terminals!FK46,"-")</f>
        <v>-</v>
      </c>
      <c r="FL467" s="37" t="str">
        <f>IFERROR(FL419/contracts_terminals!FL46,"-")</f>
        <v>-</v>
      </c>
      <c r="FM467" s="37" t="str">
        <f>IFERROR(FM419/contracts_terminals!FM46,"-")</f>
        <v>-</v>
      </c>
      <c r="FN467" s="37" t="str">
        <f>IFERROR(FN419/contracts_terminals!FN46,"-")</f>
        <v>-</v>
      </c>
      <c r="FO467" s="37" t="str">
        <f>IFERROR(FO419/contracts_terminals!FO46,"-")</f>
        <v>-</v>
      </c>
      <c r="FP467" s="37" t="str">
        <f>IFERROR(FP419/contracts_terminals!FP46,"-")</f>
        <v>-</v>
      </c>
      <c r="FQ467" s="37" t="str">
        <f>IFERROR(FQ419/contracts_terminals!FQ46,"-")</f>
        <v>-</v>
      </c>
      <c r="FR467" s="37" t="str">
        <f>IFERROR(FR419/contracts_terminals!FR46,"-")</f>
        <v>-</v>
      </c>
      <c r="FS467" s="37" t="str">
        <f>IFERROR(FS419/contracts_terminals!FS46,"-")</f>
        <v>-</v>
      </c>
      <c r="FT467" s="37" t="str">
        <f>IFERROR(FT419/contracts_terminals!FT46,"-")</f>
        <v>-</v>
      </c>
      <c r="FU467" s="37" t="str">
        <f>IFERROR(FU419/contracts_terminals!FU46,"-")</f>
        <v>-</v>
      </c>
      <c r="FV467" s="37" t="str">
        <f>IFERROR(FV419/contracts_terminals!FV46,"-")</f>
        <v>-</v>
      </c>
      <c r="FW467" s="37" t="str">
        <f>IFERROR(FW419/contracts_terminals!FW46,"-")</f>
        <v>-</v>
      </c>
      <c r="FX467" s="37" t="str">
        <f>IFERROR(FX419/contracts_terminals!FX46,"-")</f>
        <v>-</v>
      </c>
      <c r="FY467" s="37" t="str">
        <f>IFERROR(FY419/contracts_terminals!FY46,"-")</f>
        <v>-</v>
      </c>
      <c r="FZ467" s="37" t="str">
        <f>IFERROR(FZ419/contracts_terminals!FZ46,"-")</f>
        <v>-</v>
      </c>
      <c r="GA467" s="37" t="str">
        <f>IFERROR(GA419/contracts_terminals!GA46,"-")</f>
        <v>-</v>
      </c>
      <c r="GB467" s="37" t="str">
        <f>IFERROR(GB419/contracts_terminals!GB46,"-")</f>
        <v>-</v>
      </c>
      <c r="GC467" s="37" t="str">
        <f>IFERROR(GC419/contracts_terminals!GC46,"-")</f>
        <v>-</v>
      </c>
      <c r="GD467" s="37" t="str">
        <f>IFERROR(GD419/contracts_terminals!GD46,"-")</f>
        <v>-</v>
      </c>
      <c r="GE467" s="37" t="str">
        <f>IFERROR(GE419/contracts_terminals!GE46,"-")</f>
        <v>-</v>
      </c>
      <c r="GF467" s="37" t="str">
        <f>IFERROR(GF419/contracts_terminals!GF46,"-")</f>
        <v>-</v>
      </c>
      <c r="GG467" s="37" t="str">
        <f>IFERROR(GG419/contracts_terminals!GG46,"-")</f>
        <v>-</v>
      </c>
      <c r="GH467" s="37" t="str">
        <f>IFERROR(GH419/contracts_terminals!GH46,"-")</f>
        <v>-</v>
      </c>
      <c r="GI467" s="38">
        <f>IFERROR(GI419/contracts_terminals!GI46,"-")</f>
        <v>0.88888888888888884</v>
      </c>
      <c r="GJ467" s="38" t="s">
        <v>14</v>
      </c>
      <c r="GK467" s="38">
        <f>GK419/contracts_terminals!GK46</f>
        <v>0.7814569536423841</v>
      </c>
    </row>
    <row r="468" spans="1:193" ht="32.25" customHeight="1" x14ac:dyDescent="0.3">
      <c r="B468" s="3" t="s">
        <v>121</v>
      </c>
      <c r="C468" s="3" t="s">
        <v>14</v>
      </c>
      <c r="D468" s="36" t="s">
        <v>14</v>
      </c>
      <c r="E468" s="36" t="s">
        <v>14</v>
      </c>
      <c r="F468" s="36" t="s">
        <v>14</v>
      </c>
      <c r="G468" s="36" t="s">
        <v>14</v>
      </c>
      <c r="H468" s="36" t="s">
        <v>14</v>
      </c>
      <c r="I468" s="36" t="s">
        <v>14</v>
      </c>
      <c r="J468" s="36" t="s">
        <v>14</v>
      </c>
      <c r="K468" s="36" t="s">
        <v>14</v>
      </c>
      <c r="L468" s="36" t="s">
        <v>14</v>
      </c>
      <c r="M468" s="36" t="s">
        <v>14</v>
      </c>
      <c r="N468" s="36" t="s">
        <v>14</v>
      </c>
      <c r="O468" s="36" t="s">
        <v>14</v>
      </c>
      <c r="P468" s="36" t="s">
        <v>14</v>
      </c>
      <c r="Q468" s="36" t="s">
        <v>14</v>
      </c>
      <c r="R468" s="36" t="s">
        <v>14</v>
      </c>
      <c r="S468" s="36" t="s">
        <v>14</v>
      </c>
      <c r="T468" s="36" t="s">
        <v>14</v>
      </c>
      <c r="U468" s="36" t="s">
        <v>14</v>
      </c>
      <c r="V468" s="36" t="s">
        <v>14</v>
      </c>
      <c r="W468" s="36" t="s">
        <v>14</v>
      </c>
      <c r="X468" s="36" t="s">
        <v>14</v>
      </c>
      <c r="Y468" s="36" t="s">
        <v>14</v>
      </c>
      <c r="Z468" s="36" t="s">
        <v>14</v>
      </c>
      <c r="AA468" s="36" t="s">
        <v>14</v>
      </c>
      <c r="AB468" s="36" t="s">
        <v>14</v>
      </c>
      <c r="AC468" s="36" t="s">
        <v>14</v>
      </c>
      <c r="AD468" s="36" t="s">
        <v>14</v>
      </c>
      <c r="AE468" s="36" t="s">
        <v>14</v>
      </c>
      <c r="AF468" s="36" t="s">
        <v>14</v>
      </c>
      <c r="AG468" s="36" t="s">
        <v>14</v>
      </c>
      <c r="AH468" s="36" t="s">
        <v>14</v>
      </c>
      <c r="AI468" s="36" t="s">
        <v>14</v>
      </c>
      <c r="AJ468" s="36" t="s">
        <v>14</v>
      </c>
      <c r="AK468" s="36" t="s">
        <v>14</v>
      </c>
      <c r="AL468" s="36" t="s">
        <v>14</v>
      </c>
      <c r="AM468" s="36" t="s">
        <v>14</v>
      </c>
      <c r="AN468" s="36" t="s">
        <v>14</v>
      </c>
      <c r="AO468" s="36" t="s">
        <v>14</v>
      </c>
      <c r="AP468" s="36" t="s">
        <v>14</v>
      </c>
      <c r="AQ468" s="36" t="s">
        <v>14</v>
      </c>
      <c r="AR468" s="36" t="s">
        <v>14</v>
      </c>
      <c r="AS468" s="36" t="s">
        <v>14</v>
      </c>
      <c r="AT468" s="36" t="s">
        <v>14</v>
      </c>
      <c r="AU468" s="36" t="s">
        <v>14</v>
      </c>
      <c r="AV468" s="36" t="s">
        <v>14</v>
      </c>
      <c r="AW468" s="36" t="s">
        <v>14</v>
      </c>
      <c r="AX468" s="36" t="s">
        <v>14</v>
      </c>
      <c r="AY468" s="36" t="s">
        <v>14</v>
      </c>
      <c r="AZ468" s="36" t="s">
        <v>14</v>
      </c>
      <c r="BA468" s="36" t="s">
        <v>14</v>
      </c>
      <c r="BB468" s="36" t="s">
        <v>14</v>
      </c>
      <c r="BC468" s="36" t="s">
        <v>14</v>
      </c>
      <c r="BD468" s="36" t="s">
        <v>14</v>
      </c>
      <c r="BE468" s="36" t="s">
        <v>14</v>
      </c>
      <c r="BF468" s="36" t="s">
        <v>14</v>
      </c>
      <c r="BG468" s="36" t="s">
        <v>14</v>
      </c>
      <c r="BH468" s="36" t="s">
        <v>14</v>
      </c>
      <c r="BI468" s="36" t="s">
        <v>14</v>
      </c>
      <c r="BJ468" s="36" t="s">
        <v>14</v>
      </c>
      <c r="BK468" s="36" t="s">
        <v>14</v>
      </c>
      <c r="BL468" s="41">
        <v>1</v>
      </c>
      <c r="BM468" s="41">
        <v>0.10714285714285714</v>
      </c>
      <c r="BN468" s="41">
        <v>0</v>
      </c>
      <c r="BO468" s="41">
        <v>0.5</v>
      </c>
      <c r="BP468" s="41">
        <v>0.6</v>
      </c>
      <c r="BQ468" s="36" t="s">
        <v>14</v>
      </c>
      <c r="BR468" s="36" t="s">
        <v>14</v>
      </c>
      <c r="BS468" s="36" t="s">
        <v>14</v>
      </c>
      <c r="BT468" s="36" t="s">
        <v>14</v>
      </c>
      <c r="BU468" s="37">
        <v>1</v>
      </c>
      <c r="BV468" s="37">
        <v>1</v>
      </c>
      <c r="BW468" s="37">
        <v>1</v>
      </c>
      <c r="BX468" s="36" t="s">
        <v>14</v>
      </c>
      <c r="BY468" s="37">
        <v>0.90476190476190477</v>
      </c>
      <c r="BZ468" s="37">
        <v>0.83333333333333337</v>
      </c>
      <c r="CA468" s="37">
        <v>0.5</v>
      </c>
      <c r="CB468" s="36" t="s">
        <v>14</v>
      </c>
      <c r="CC468" s="37">
        <v>1</v>
      </c>
      <c r="CD468" s="36" t="s">
        <v>14</v>
      </c>
      <c r="CE468" s="36" t="s">
        <v>14</v>
      </c>
      <c r="CF468" s="37">
        <f>IFERROR(CF420/contracts_terminals!CF47,"-")</f>
        <v>1</v>
      </c>
      <c r="CG468" s="36" t="str">
        <f>IFERROR(CG420/contracts_terminals!CG47,"-")</f>
        <v>-</v>
      </c>
      <c r="CH468" s="36" t="str">
        <f>IFERROR(CH420/contracts_terminals!CH47,"-")</f>
        <v>-</v>
      </c>
      <c r="CI468" s="36" t="str">
        <f>IFERROR(CI420/contracts_terminals!CI47,"-")</f>
        <v>-</v>
      </c>
      <c r="CJ468" s="36" t="str">
        <f>IFERROR(CJ420/contracts_terminals!CJ47,"-")</f>
        <v>-</v>
      </c>
      <c r="CK468" s="36" t="str">
        <f>IFERROR(CK420/contracts_terminals!CK47,"-")</f>
        <v>-</v>
      </c>
      <c r="CL468" s="36" t="str">
        <f>IFERROR(CL420/contracts_terminals!CL47,"-")</f>
        <v>-</v>
      </c>
      <c r="CM468" s="36" t="str">
        <f>IFERROR(CM420/contracts_terminals!CM47,"-")</f>
        <v>-</v>
      </c>
      <c r="CN468" s="36" t="str">
        <f>IFERROR(CN420/contracts_terminals!CN47,"-")</f>
        <v>-</v>
      </c>
      <c r="CO468" s="36" t="str">
        <f>IFERROR(CO420/contracts_terminals!CO47,"-")</f>
        <v>-</v>
      </c>
      <c r="CP468" s="37">
        <f>IFERROR(CP420/contracts_terminals!CP47,"-")</f>
        <v>0.66666666666666663</v>
      </c>
      <c r="CQ468" s="37" t="str">
        <f>IFERROR(CQ420/contracts_terminals!CQ47,"-")</f>
        <v>-</v>
      </c>
      <c r="CR468" s="37" t="str">
        <f>IFERROR(CR420/contracts_terminals!CR47,"-")</f>
        <v>-</v>
      </c>
      <c r="CS468" s="37" t="str">
        <f>IFERROR(CS420/contracts_terminals!CS47,"-")</f>
        <v>-</v>
      </c>
      <c r="CT468" s="37" t="str">
        <f>IFERROR(CT420/contracts_terminals!CT47,"-")</f>
        <v>-</v>
      </c>
      <c r="CU468" s="37" t="str">
        <f>IFERROR(CU420/contracts_terminals!CU47,"-")</f>
        <v>-</v>
      </c>
      <c r="CV468" s="37" t="str">
        <f>IFERROR(CV420/contracts_terminals!CV47,"-")</f>
        <v>-</v>
      </c>
      <c r="CW468" s="37" t="str">
        <f>IFERROR(CW420/contracts_terminals!CW47,"-")</f>
        <v>-</v>
      </c>
      <c r="CX468" s="37" t="str">
        <f>IFERROR(CX420/contracts_terminals!CX47,"-")</f>
        <v>-</v>
      </c>
      <c r="CY468" s="37" t="str">
        <f>IFERROR(CY420/contracts_terminals!CY47,"-")</f>
        <v>-</v>
      </c>
      <c r="CZ468" s="37" t="str">
        <f>IFERROR(CZ420/contracts_terminals!CZ47,"-")</f>
        <v>-</v>
      </c>
      <c r="DA468" s="37" t="str">
        <f>IFERROR(DA420/contracts_terminals!DA47,"-")</f>
        <v>-</v>
      </c>
      <c r="DB468" s="37" t="str">
        <f>IFERROR(DB420/contracts_terminals!DB47,"-")</f>
        <v>-</v>
      </c>
      <c r="DC468" s="37" t="str">
        <f>IFERROR(DC420/contracts_terminals!DC47,"-")</f>
        <v>-</v>
      </c>
      <c r="DD468" s="37" t="str">
        <f>IFERROR(DD420/contracts_terminals!DD47,"-")</f>
        <v>-</v>
      </c>
      <c r="DE468" s="37" t="str">
        <f>IFERROR(DE420/contracts_terminals!DE47,"-")</f>
        <v>-</v>
      </c>
      <c r="DF468" s="37" t="str">
        <f>IFERROR(DF420/contracts_terminals!DF47,"-")</f>
        <v>-</v>
      </c>
      <c r="DG468" s="37">
        <f>IFERROR(DG420/contracts_terminals!DG47,"-")</f>
        <v>0</v>
      </c>
      <c r="DH468" s="37" t="str">
        <f>IFERROR(DH420/contracts_terminals!DH47,"-")</f>
        <v>-</v>
      </c>
      <c r="DI468" s="37" t="str">
        <f>IFERROR(DI420/contracts_terminals!DI47,"-")</f>
        <v>-</v>
      </c>
      <c r="DJ468" s="37" t="str">
        <f>IFERROR(DJ420/contracts_terminals!DJ47,"-")</f>
        <v>-</v>
      </c>
      <c r="DK468" s="37" t="str">
        <f>IFERROR(DK420/contracts_terminals!DK47,"-")</f>
        <v>-</v>
      </c>
      <c r="DL468" s="37" t="str">
        <f>IFERROR(DL420/contracts_terminals!DL47,"-")</f>
        <v>-</v>
      </c>
      <c r="DM468" s="37" t="str">
        <f>IFERROR(DM420/contracts_terminals!DM47,"-")</f>
        <v>-</v>
      </c>
      <c r="DN468" s="37" t="str">
        <f>IFERROR(DN420/contracts_terminals!DN47,"-")</f>
        <v>-</v>
      </c>
      <c r="DO468" s="37" t="str">
        <f>IFERROR(DO420/contracts_terminals!DO47,"-")</f>
        <v>-</v>
      </c>
      <c r="DP468" s="37" t="str">
        <f>IFERROR(DP420/contracts_terminals!DP47,"-")</f>
        <v>-</v>
      </c>
      <c r="DQ468" s="37">
        <f>IFERROR(DQ420/contracts_terminals!DQ47,"-")</f>
        <v>1</v>
      </c>
      <c r="DR468" s="37" t="str">
        <f>IFERROR(DR420/contracts_terminals!DR47,"-")</f>
        <v>-</v>
      </c>
      <c r="DS468" s="37" t="str">
        <f>IFERROR(DS420/contracts_terminals!DS47,"-")</f>
        <v>-</v>
      </c>
      <c r="DT468" s="37" t="str">
        <f>IFERROR(DT420/contracts_terminals!DT47,"-")</f>
        <v>-</v>
      </c>
      <c r="DU468" s="37" t="str">
        <f>IFERROR(DU420/contracts_terminals!DU47,"-")</f>
        <v>-</v>
      </c>
      <c r="DV468" s="37" t="str">
        <f>IFERROR(DV420/contracts_terminals!DV47,"-")</f>
        <v>-</v>
      </c>
      <c r="DW468" s="37" t="str">
        <f>IFERROR(DW420/contracts_terminals!DW47,"-")</f>
        <v>-</v>
      </c>
      <c r="DX468" s="37" t="str">
        <f>IFERROR(DX420/contracts_terminals!DX47,"-")</f>
        <v>-</v>
      </c>
      <c r="DY468" s="37" t="str">
        <f>IFERROR(DY420/contracts_terminals!DY47,"-")</f>
        <v>-</v>
      </c>
      <c r="DZ468" s="37" t="str">
        <f>IFERROR(DZ420/contracts_terminals!DZ47,"-")</f>
        <v>-</v>
      </c>
      <c r="EA468" s="37" t="str">
        <f>IFERROR(EA420/contracts_terminals!EA47,"-")</f>
        <v>-</v>
      </c>
      <c r="EB468" s="37" t="str">
        <f>IFERROR(EB420/contracts_terminals!EB47,"-")</f>
        <v>-</v>
      </c>
      <c r="EC468" s="37" t="str">
        <f>IFERROR(EC420/contracts_terminals!EC47,"-")</f>
        <v>-</v>
      </c>
      <c r="ED468" s="37" t="str">
        <f>IFERROR(ED420/contracts_terminals!ED47,"-")</f>
        <v>-</v>
      </c>
      <c r="EE468" s="37" t="str">
        <f>IFERROR(EE420/contracts_terminals!EE47,"-")</f>
        <v>-</v>
      </c>
      <c r="EF468" s="37" t="str">
        <f>IFERROR(EF420/contracts_terminals!EF47,"-")</f>
        <v>-</v>
      </c>
      <c r="EG468" s="37" t="str">
        <f>IFERROR(EG420/contracts_terminals!EG47,"-")</f>
        <v>-</v>
      </c>
      <c r="EH468" s="37" t="str">
        <f>IFERROR(EH420/contracts_terminals!EH47,"-")</f>
        <v>-</v>
      </c>
      <c r="EI468" s="37" t="str">
        <f>IFERROR(EI420/contracts_terminals!EI47,"-")</f>
        <v>-</v>
      </c>
      <c r="EJ468" s="37" t="str">
        <f>IFERROR(EJ420/contracts_terminals!EJ47,"-")</f>
        <v>-</v>
      </c>
      <c r="EK468" s="37" t="str">
        <f>IFERROR(EK420/contracts_terminals!EK47,"-")</f>
        <v>-</v>
      </c>
      <c r="EL468" s="37" t="str">
        <f>IFERROR(EL420/contracts_terminals!EL47,"-")</f>
        <v>-</v>
      </c>
      <c r="EM468" s="37" t="str">
        <f>IFERROR(EM420/contracts_terminals!EM47,"-")</f>
        <v>-</v>
      </c>
      <c r="EN468" s="37" t="str">
        <f>IFERROR(EN420/contracts_terminals!EN47,"-")</f>
        <v>-</v>
      </c>
      <c r="EO468" s="37" t="str">
        <f>IFERROR(EO420/contracts_terminals!EO47,"-")</f>
        <v>-</v>
      </c>
      <c r="EP468" s="37" t="str">
        <f>IFERROR(EP420/contracts_terminals!EP47,"-")</f>
        <v>-</v>
      </c>
      <c r="EQ468" s="37" t="str">
        <f>IFERROR(EQ420/contracts_terminals!EQ47,"-")</f>
        <v>-</v>
      </c>
      <c r="ER468" s="37" t="str">
        <f>IFERROR(ER420/contracts_terminals!ER47,"-")</f>
        <v>-</v>
      </c>
      <c r="ES468" s="37" t="str">
        <f>IFERROR(ES420/contracts_terminals!ES47,"-")</f>
        <v>-</v>
      </c>
      <c r="ET468" s="37" t="str">
        <f>IFERROR(ET420/contracts_terminals!ET47,"-")</f>
        <v>-</v>
      </c>
      <c r="EU468" s="37">
        <f>IFERROR(EU420/contracts_terminals!EU47,"-")</f>
        <v>1</v>
      </c>
      <c r="EV468" s="37" t="str">
        <f>IFERROR(EV420/contracts_terminals!EV47,"-")</f>
        <v>-</v>
      </c>
      <c r="EW468" s="37" t="str">
        <f>IFERROR(EW420/contracts_terminals!EW47,"-")</f>
        <v>-</v>
      </c>
      <c r="EX468" s="37" t="str">
        <f>IFERROR(EX420/contracts_terminals!EX47,"-")</f>
        <v>-</v>
      </c>
      <c r="EY468" s="37" t="str">
        <f>IFERROR(EY420/contracts_terminals!EY47,"-")</f>
        <v>-</v>
      </c>
      <c r="EZ468" s="37" t="str">
        <f>IFERROR(EZ420/contracts_terminals!EZ47,"-")</f>
        <v>-</v>
      </c>
      <c r="FA468" s="37" t="str">
        <f>IFERROR(FA420/contracts_terminals!FA47,"-")</f>
        <v>-</v>
      </c>
      <c r="FB468" s="37" t="str">
        <f>IFERROR(FB420/contracts_terminals!FB47,"-")</f>
        <v>-</v>
      </c>
      <c r="FC468" s="37" t="str">
        <f>IFERROR(FC420/contracts_terminals!FC47,"-")</f>
        <v>-</v>
      </c>
      <c r="FD468" s="37" t="str">
        <f>IFERROR(FD420/contracts_terminals!FD47,"-")</f>
        <v>-</v>
      </c>
      <c r="FE468" s="37" t="str">
        <f>IFERROR(FE420/contracts_terminals!FE47,"-")</f>
        <v>-</v>
      </c>
      <c r="FF468" s="37" t="str">
        <f>IFERROR(FF420/contracts_terminals!FF47,"-")</f>
        <v>-</v>
      </c>
      <c r="FG468" s="37" t="str">
        <f>IFERROR(FG420/contracts_terminals!FG47,"-")</f>
        <v>-</v>
      </c>
      <c r="FH468" s="37" t="str">
        <f>IFERROR(FH420/contracts_terminals!FH47,"-")</f>
        <v>-</v>
      </c>
      <c r="FI468" s="37" t="str">
        <f>IFERROR(FI420/contracts_terminals!FI47,"-")</f>
        <v>-</v>
      </c>
      <c r="FJ468" s="37" t="str">
        <f>IFERROR(FJ420/contracts_terminals!FJ47,"-")</f>
        <v>-</v>
      </c>
      <c r="FK468" s="37" t="str">
        <f>IFERROR(FK420/contracts_terminals!FK47,"-")</f>
        <v>-</v>
      </c>
      <c r="FL468" s="37" t="str">
        <f>IFERROR(FL420/contracts_terminals!FL47,"-")</f>
        <v>-</v>
      </c>
      <c r="FM468" s="37" t="str">
        <f>IFERROR(FM420/contracts_terminals!FM47,"-")</f>
        <v>-</v>
      </c>
      <c r="FN468" s="37" t="str">
        <f>IFERROR(FN420/contracts_terminals!FN47,"-")</f>
        <v>-</v>
      </c>
      <c r="FO468" s="37" t="str">
        <f>IFERROR(FO420/contracts_terminals!FO47,"-")</f>
        <v>-</v>
      </c>
      <c r="FP468" s="37" t="str">
        <f>IFERROR(FP420/contracts_terminals!FP47,"-")</f>
        <v>-</v>
      </c>
      <c r="FQ468" s="37" t="str">
        <f>IFERROR(FQ420/contracts_terminals!FQ47,"-")</f>
        <v>-</v>
      </c>
      <c r="FR468" s="37" t="str">
        <f>IFERROR(FR420/contracts_terminals!FR47,"-")</f>
        <v>-</v>
      </c>
      <c r="FS468" s="37" t="str">
        <f>IFERROR(FS420/contracts_terminals!FS47,"-")</f>
        <v>-</v>
      </c>
      <c r="FT468" s="37" t="str">
        <f>IFERROR(FT420/contracts_terminals!FT47,"-")</f>
        <v>-</v>
      </c>
      <c r="FU468" s="37" t="str">
        <f>IFERROR(FU420/contracts_terminals!FU47,"-")</f>
        <v>-</v>
      </c>
      <c r="FV468" s="37" t="str">
        <f>IFERROR(FV420/contracts_terminals!FV47,"-")</f>
        <v>-</v>
      </c>
      <c r="FW468" s="37" t="str">
        <f>IFERROR(FW420/contracts_terminals!FW47,"-")</f>
        <v>-</v>
      </c>
      <c r="FX468" s="37" t="str">
        <f>IFERROR(FX420/contracts_terminals!FX47,"-")</f>
        <v>-</v>
      </c>
      <c r="FY468" s="37" t="str">
        <f>IFERROR(FY420/contracts_terminals!FY47,"-")</f>
        <v>-</v>
      </c>
      <c r="FZ468" s="37" t="str">
        <f>IFERROR(FZ420/contracts_terminals!FZ47,"-")</f>
        <v>-</v>
      </c>
      <c r="GA468" s="37" t="str">
        <f>IFERROR(GA420/contracts_terminals!GA47,"-")</f>
        <v>-</v>
      </c>
      <c r="GB468" s="37" t="str">
        <f>IFERROR(GB420/contracts_terminals!GB47,"-")</f>
        <v>-</v>
      </c>
      <c r="GC468" s="37" t="str">
        <f>IFERROR(GC420/contracts_terminals!GC47,"-")</f>
        <v>-</v>
      </c>
      <c r="GD468" s="37" t="str">
        <f>IFERROR(GD420/contracts_terminals!GD47,"-")</f>
        <v>-</v>
      </c>
      <c r="GE468" s="37" t="str">
        <f>IFERROR(GE420/contracts_terminals!GE47,"-")</f>
        <v>-</v>
      </c>
      <c r="GF468" s="37" t="str">
        <f>IFERROR(GF420/contracts_terminals!GF47,"-")</f>
        <v>-</v>
      </c>
      <c r="GG468" s="37" t="str">
        <f>IFERROR(GG420/contracts_terminals!GG47,"-")</f>
        <v>-</v>
      </c>
      <c r="GH468" s="37" t="str">
        <f>IFERROR(GH420/contracts_terminals!GH47,"-")</f>
        <v>-</v>
      </c>
      <c r="GI468" s="38" t="str">
        <f>IFERROR(GI420/contracts_terminals!GI47,"-")</f>
        <v>-</v>
      </c>
      <c r="GJ468" s="38" t="s">
        <v>14</v>
      </c>
      <c r="GK468" s="38">
        <f>GK420/contracts_terminals!GK47</f>
        <v>0.48113207547169812</v>
      </c>
    </row>
    <row r="469" spans="1:193" ht="32.25" customHeight="1" x14ac:dyDescent="0.3">
      <c r="B469" s="3" t="s">
        <v>36</v>
      </c>
      <c r="C469" s="3" t="s">
        <v>37</v>
      </c>
      <c r="D469" s="37">
        <v>1</v>
      </c>
      <c r="E469" s="37" t="s">
        <v>14</v>
      </c>
      <c r="F469" s="37" t="s">
        <v>14</v>
      </c>
      <c r="G469" s="37" t="s">
        <v>14</v>
      </c>
      <c r="H469" s="37" t="s">
        <v>14</v>
      </c>
      <c r="I469" s="37">
        <v>1</v>
      </c>
      <c r="J469" s="37" t="s">
        <v>14</v>
      </c>
      <c r="K469" s="37" t="s">
        <v>14</v>
      </c>
      <c r="L469" s="37">
        <v>0.8</v>
      </c>
      <c r="M469" s="37">
        <v>0.75</v>
      </c>
      <c r="N469" s="37">
        <v>1</v>
      </c>
      <c r="O469" s="37" t="s">
        <v>14</v>
      </c>
      <c r="P469" s="37">
        <v>1</v>
      </c>
      <c r="Q469" s="37">
        <v>1</v>
      </c>
      <c r="R469" s="37">
        <v>1</v>
      </c>
      <c r="S469" s="37">
        <v>1</v>
      </c>
      <c r="T469" s="37">
        <v>1</v>
      </c>
      <c r="U469" s="37" t="s">
        <v>14</v>
      </c>
      <c r="V469" s="37">
        <v>1</v>
      </c>
      <c r="W469" s="37">
        <v>1</v>
      </c>
      <c r="X469" s="37">
        <v>0.33333333333333331</v>
      </c>
      <c r="Y469" s="37">
        <v>1</v>
      </c>
      <c r="Z469" s="37">
        <v>1</v>
      </c>
      <c r="AA469" s="37">
        <v>1</v>
      </c>
      <c r="AB469" s="37">
        <v>1</v>
      </c>
      <c r="AC469" s="37">
        <v>1</v>
      </c>
      <c r="AD469" s="37">
        <v>1</v>
      </c>
      <c r="AE469" s="37">
        <v>1</v>
      </c>
      <c r="AF469" s="37">
        <v>1</v>
      </c>
      <c r="AG469" s="37" t="s">
        <v>14</v>
      </c>
      <c r="AH469" s="37" t="s">
        <v>14</v>
      </c>
      <c r="AI469" s="37">
        <v>1</v>
      </c>
      <c r="AJ469" s="37" t="s">
        <v>14</v>
      </c>
      <c r="AK469" s="37" t="s">
        <v>14</v>
      </c>
      <c r="AL469" s="37">
        <v>1</v>
      </c>
      <c r="AM469" s="37">
        <v>1</v>
      </c>
      <c r="AN469" s="37">
        <v>1</v>
      </c>
      <c r="AO469" s="37">
        <v>1</v>
      </c>
      <c r="AP469" s="37">
        <v>1</v>
      </c>
      <c r="AQ469" s="37">
        <v>1</v>
      </c>
      <c r="AR469" s="37" t="s">
        <v>14</v>
      </c>
      <c r="AS469" s="37">
        <v>1</v>
      </c>
      <c r="AT469" s="37" t="s">
        <v>14</v>
      </c>
      <c r="AU469" s="37" t="s">
        <v>14</v>
      </c>
      <c r="AV469" s="37">
        <v>1</v>
      </c>
      <c r="AW469" s="36" t="s">
        <v>14</v>
      </c>
      <c r="AX469" s="37">
        <v>1</v>
      </c>
      <c r="AY469" s="37" t="s">
        <v>14</v>
      </c>
      <c r="AZ469" s="37">
        <v>1</v>
      </c>
      <c r="BA469" s="37">
        <v>1</v>
      </c>
      <c r="BB469" s="37">
        <v>0.66666666666666663</v>
      </c>
      <c r="BC469" s="37">
        <v>1</v>
      </c>
      <c r="BD469" s="37">
        <v>1</v>
      </c>
      <c r="BE469" s="37">
        <v>1</v>
      </c>
      <c r="BF469" s="37">
        <v>1</v>
      </c>
      <c r="BG469" s="37">
        <v>0.7142857142857143</v>
      </c>
      <c r="BH469" s="37">
        <v>1</v>
      </c>
      <c r="BI469" s="41">
        <v>1</v>
      </c>
      <c r="BJ469" s="41">
        <v>1</v>
      </c>
      <c r="BK469" s="41">
        <v>1</v>
      </c>
      <c r="BL469" s="41">
        <v>1</v>
      </c>
      <c r="BM469" s="41">
        <v>1</v>
      </c>
      <c r="BN469" s="41">
        <v>1</v>
      </c>
      <c r="BO469" s="36" t="s">
        <v>14</v>
      </c>
      <c r="BP469" s="37">
        <v>0.83333333333333337</v>
      </c>
      <c r="BQ469" s="37">
        <v>1</v>
      </c>
      <c r="BR469" s="37">
        <v>1</v>
      </c>
      <c r="BS469" s="37">
        <v>0.4</v>
      </c>
      <c r="BT469" s="37">
        <v>0.5</v>
      </c>
      <c r="BU469" s="37">
        <v>1</v>
      </c>
      <c r="BV469" s="37">
        <v>1</v>
      </c>
      <c r="BW469" s="37">
        <v>0.83333333333333337</v>
      </c>
      <c r="BX469" s="37">
        <v>0.7142857142857143</v>
      </c>
      <c r="BY469" s="37">
        <v>1</v>
      </c>
      <c r="BZ469" s="37">
        <v>0.8125</v>
      </c>
      <c r="CA469" s="37">
        <v>1</v>
      </c>
      <c r="CB469" s="37">
        <v>1</v>
      </c>
      <c r="CC469" s="37">
        <v>1</v>
      </c>
      <c r="CD469" s="37">
        <f>CD421/contracts_terminals!CD48</f>
        <v>1</v>
      </c>
      <c r="CE469" s="37">
        <f>CE421/contracts_terminals!CE48</f>
        <v>0.77777777777777779</v>
      </c>
      <c r="CF469" s="37">
        <f>IFERROR(CF421/contracts_terminals!CF48,"-")</f>
        <v>0.83333333333333337</v>
      </c>
      <c r="CG469" s="37">
        <f>IFERROR(CG421/contracts_terminals!CG48,"-")</f>
        <v>1</v>
      </c>
      <c r="CH469" s="37">
        <f>IFERROR(CH421/contracts_terminals!CH48,"-")</f>
        <v>1</v>
      </c>
      <c r="CI469" s="37">
        <f>IFERROR(CI421/contracts_terminals!CI48,"-")</f>
        <v>0.92307692307692313</v>
      </c>
      <c r="CJ469" s="37">
        <f>IFERROR(CJ421/contracts_terminals!CJ48,"-")</f>
        <v>0.2</v>
      </c>
      <c r="CK469" s="37">
        <f>IFERROR(CK421/contracts_terminals!CK48,"-")</f>
        <v>1</v>
      </c>
      <c r="CL469" s="37">
        <f>IFERROR(CL421/contracts_terminals!CL48,"-")</f>
        <v>1.5</v>
      </c>
      <c r="CM469" s="37">
        <f>IFERROR(CM421/contracts_terminals!CM48,"-")</f>
        <v>1</v>
      </c>
      <c r="CN469" s="37">
        <f>IFERROR(CN421/contracts_terminals!CN48,"-")</f>
        <v>1</v>
      </c>
      <c r="CO469" s="37">
        <f>IFERROR(CO421/contracts_terminals!CO48,"-")</f>
        <v>0.6</v>
      </c>
      <c r="CP469" s="37">
        <f>IFERROR(CP421/contracts_terminals!CP48,"-")</f>
        <v>0.33333333333333331</v>
      </c>
      <c r="CQ469" s="37" t="str">
        <f>IFERROR(CQ421/contracts_terminals!CQ48,"-")</f>
        <v>-</v>
      </c>
      <c r="CR469" s="37">
        <f>IFERROR(CR421/contracts_terminals!CR48,"-")</f>
        <v>1</v>
      </c>
      <c r="CS469" s="37">
        <f>IFERROR(CS421/contracts_terminals!CS48,"-")</f>
        <v>0.75</v>
      </c>
      <c r="CT469" s="37">
        <f>IFERROR(CT421/contracts_terminals!CT48,"-")</f>
        <v>1</v>
      </c>
      <c r="CU469" s="37">
        <f>IFERROR(CU421/contracts_terminals!CU48,"-")</f>
        <v>0</v>
      </c>
      <c r="CV469" s="37">
        <f>IFERROR(CV421/contracts_terminals!CV48,"-")</f>
        <v>1</v>
      </c>
      <c r="CW469" s="37">
        <f>IFERROR(CW421/contracts_terminals!CW48,"-")</f>
        <v>0.7142857142857143</v>
      </c>
      <c r="CX469" s="37">
        <f>IFERROR(CX421/contracts_terminals!CX48,"-")</f>
        <v>1</v>
      </c>
      <c r="CY469" s="37" t="str">
        <f>IFERROR(CY421/contracts_terminals!CY48,"-")</f>
        <v>-</v>
      </c>
      <c r="CZ469" s="37">
        <f>IFERROR(CZ421/contracts_terminals!CZ48,"-")</f>
        <v>0.8</v>
      </c>
      <c r="DA469" s="37">
        <f>IFERROR(DA421/contracts_terminals!DA48,"-")</f>
        <v>0.66666666666666663</v>
      </c>
      <c r="DB469" s="37">
        <f>IFERROR(DB421/contracts_terminals!DB48,"-")</f>
        <v>1</v>
      </c>
      <c r="DC469" s="37">
        <f>IFERROR(DC421/contracts_terminals!DC48,"-")</f>
        <v>1</v>
      </c>
      <c r="DD469" s="37">
        <f>IFERROR(DD421/contracts_terminals!DD48,"-")</f>
        <v>0.75</v>
      </c>
      <c r="DE469" s="37">
        <f>IFERROR(DE421/contracts_terminals!DE48,"-")</f>
        <v>1</v>
      </c>
      <c r="DF469" s="37">
        <f>IFERROR(DF421/contracts_terminals!DF48,"-")</f>
        <v>1</v>
      </c>
      <c r="DG469" s="37">
        <f>IFERROR(DG421/contracts_terminals!DG48,"-")</f>
        <v>0.8</v>
      </c>
      <c r="DH469" s="37">
        <f>IFERROR(DH421/contracts_terminals!DH48,"-")</f>
        <v>1</v>
      </c>
      <c r="DI469" s="37">
        <f>IFERROR(DI421/contracts_terminals!DI48,"-")</f>
        <v>1</v>
      </c>
      <c r="DJ469" s="37">
        <f>IFERROR(DJ421/contracts_terminals!DJ48,"-")</f>
        <v>1</v>
      </c>
      <c r="DK469" s="37">
        <f>IFERROR(DK421/contracts_terminals!DK48,"-")</f>
        <v>0.91666666666666663</v>
      </c>
      <c r="DL469" s="37">
        <f>IFERROR(DL421/contracts_terminals!DL48,"-")</f>
        <v>1</v>
      </c>
      <c r="DM469" s="37">
        <f>IFERROR(DM421/contracts_terminals!DM48,"-")</f>
        <v>1</v>
      </c>
      <c r="DN469" s="37">
        <f>IFERROR(DN421/contracts_terminals!DN48,"-")</f>
        <v>0.7142857142857143</v>
      </c>
      <c r="DO469" s="37">
        <f>IFERROR(DO421/contracts_terminals!DO48,"-")</f>
        <v>1</v>
      </c>
      <c r="DP469" s="37">
        <f>IFERROR(DP421/contracts_terminals!DP48,"-")</f>
        <v>0.5</v>
      </c>
      <c r="DQ469" s="37">
        <f>IFERROR(DQ421/contracts_terminals!DQ48,"-")</f>
        <v>1</v>
      </c>
      <c r="DR469" s="37">
        <f>IFERROR(DR421/contracts_terminals!DR48,"-")</f>
        <v>0.66666666666666663</v>
      </c>
      <c r="DS469" s="37">
        <f>IFERROR(DS421/contracts_terminals!DS48,"-")</f>
        <v>1</v>
      </c>
      <c r="DT469" s="37">
        <f>IFERROR(DT421/contracts_terminals!DT48,"-")</f>
        <v>0.58333333333333337</v>
      </c>
      <c r="DU469" s="37">
        <f>IFERROR(DU421/contracts_terminals!DU48,"-")</f>
        <v>1</v>
      </c>
      <c r="DV469" s="37">
        <f>IFERROR(DV421/contracts_terminals!DV48,"-")</f>
        <v>0.84615384615384615</v>
      </c>
      <c r="DW469" s="37">
        <f>IFERROR(DW421/contracts_terminals!DW48,"-")</f>
        <v>0.9285714285714286</v>
      </c>
      <c r="DX469" s="37">
        <f>IFERROR(DX421/contracts_terminals!DX48,"-")</f>
        <v>1</v>
      </c>
      <c r="DY469" s="37">
        <f>IFERROR(DY421/contracts_terminals!DY48,"-")</f>
        <v>0.8571428571428571</v>
      </c>
      <c r="DZ469" s="37">
        <f>IFERROR(DZ421/contracts_terminals!DZ48,"-")</f>
        <v>0.75</v>
      </c>
      <c r="EA469" s="37">
        <f>IFERROR(EA421/contracts_terminals!EA48,"-")</f>
        <v>0.77777777777777779</v>
      </c>
      <c r="EB469" s="37">
        <f>IFERROR(EB421/contracts_terminals!EB48,"-")</f>
        <v>0.75</v>
      </c>
      <c r="EC469" s="37">
        <f>IFERROR(EC421/contracts_terminals!EC48,"-")</f>
        <v>0.9375</v>
      </c>
      <c r="ED469" s="37">
        <f>IFERROR(ED421/contracts_terminals!ED48,"-")</f>
        <v>0.81818181818181823</v>
      </c>
      <c r="EE469" s="37">
        <f>IFERROR(EE421/contracts_terminals!EE48,"-")</f>
        <v>0.91666666666666663</v>
      </c>
      <c r="EF469" s="37">
        <f>IFERROR(EF421/contracts_terminals!EF48,"-")</f>
        <v>0.88888888888888884</v>
      </c>
      <c r="EG469" s="37">
        <f>IFERROR(EG421/contracts_terminals!EG48,"-")</f>
        <v>0.33333333333333331</v>
      </c>
      <c r="EH469" s="37">
        <f>IFERROR(EH421/contracts_terminals!EH48,"-")</f>
        <v>0.75</v>
      </c>
      <c r="EI469" s="37">
        <f>IFERROR(EI421/contracts_terminals!EI48,"-")</f>
        <v>0.5</v>
      </c>
      <c r="EJ469" s="37">
        <f>IFERROR(EJ421/contracts_terminals!EJ48,"-")</f>
        <v>1</v>
      </c>
      <c r="EK469" s="37">
        <f>IFERROR(EK421/contracts_terminals!EK48,"-")</f>
        <v>0.6875</v>
      </c>
      <c r="EL469" s="37">
        <f>IFERROR(EL421/contracts_terminals!EL48,"-")</f>
        <v>0.66666666666666663</v>
      </c>
      <c r="EM469" s="37">
        <f>IFERROR(EM421/contracts_terminals!EM48,"-")</f>
        <v>0.66666666666666663</v>
      </c>
      <c r="EN469" s="37">
        <f>IFERROR(EN421/contracts_terminals!EN48,"-")</f>
        <v>0.5</v>
      </c>
      <c r="EO469" s="37">
        <f>IFERROR(EO421/contracts_terminals!EO48,"-")</f>
        <v>0.83333333333333337</v>
      </c>
      <c r="EP469" s="37">
        <f>IFERROR(EP421/contracts_terminals!EP48,"-")</f>
        <v>0.8</v>
      </c>
      <c r="EQ469" s="37">
        <f>IFERROR(EQ421/contracts_terminals!EQ48,"-")</f>
        <v>0.8</v>
      </c>
      <c r="ER469" s="37">
        <f>IFERROR(ER421/contracts_terminals!ER48,"-")</f>
        <v>1</v>
      </c>
      <c r="ES469" s="37">
        <f>IFERROR(ES421/contracts_terminals!ES48,"-")</f>
        <v>1</v>
      </c>
      <c r="ET469" s="37">
        <f>IFERROR(ET421/contracts_terminals!ET48,"-")</f>
        <v>1</v>
      </c>
      <c r="EU469" s="37">
        <f>IFERROR(EU421/contracts_terminals!EU48,"-")</f>
        <v>1</v>
      </c>
      <c r="EV469" s="37" t="str">
        <f>IFERROR(EV421/contracts_terminals!EV48,"-")</f>
        <v>-</v>
      </c>
      <c r="EW469" s="37">
        <f>IFERROR(EW421/contracts_terminals!EW48,"-")</f>
        <v>1</v>
      </c>
      <c r="EX469" s="37" t="str">
        <f>IFERROR(EX421/contracts_terminals!EX48,"-")</f>
        <v>-</v>
      </c>
      <c r="EY469" s="37">
        <f>IFERROR(EY421/contracts_terminals!EY48,"-")</f>
        <v>1</v>
      </c>
      <c r="EZ469" s="37">
        <f>IFERROR(EZ421/contracts_terminals!EZ48,"-")</f>
        <v>1</v>
      </c>
      <c r="FA469" s="37">
        <f>IFERROR(FA421/contracts_terminals!FA48,"-")</f>
        <v>0</v>
      </c>
      <c r="FB469" s="37">
        <f>IFERROR(FB421/contracts_terminals!FB48,"-")</f>
        <v>1</v>
      </c>
      <c r="FC469" s="37">
        <f>IFERROR(FC421/contracts_terminals!FC48,"-")</f>
        <v>1</v>
      </c>
      <c r="FD469" s="37">
        <f>IFERROR(FD421/contracts_terminals!FD48,"-")</f>
        <v>0</v>
      </c>
      <c r="FE469" s="37">
        <f>IFERROR(FE421/contracts_terminals!FE48,"-")</f>
        <v>1</v>
      </c>
      <c r="FF469" s="37">
        <f>IFERROR(FF421/contracts_terminals!FF48,"-")</f>
        <v>0.8571428571428571</v>
      </c>
      <c r="FG469" s="37">
        <f>IFERROR(FG421/contracts_terminals!FG48,"-")</f>
        <v>0.8571428571428571</v>
      </c>
      <c r="FH469" s="37" t="str">
        <f>IFERROR(FH421/contracts_terminals!FH48,"-")</f>
        <v>-</v>
      </c>
      <c r="FI469" s="37">
        <f>IFERROR(FI421/contracts_terminals!FI48,"-")</f>
        <v>1</v>
      </c>
      <c r="FJ469" s="37">
        <f>IFERROR(FJ421/contracts_terminals!FJ48,"-")</f>
        <v>0.8</v>
      </c>
      <c r="FK469" s="37">
        <f>IFERROR(FK421/contracts_terminals!FK48,"-")</f>
        <v>1</v>
      </c>
      <c r="FL469" s="37">
        <f>IFERROR(FL421/contracts_terminals!FL48,"-")</f>
        <v>0.75</v>
      </c>
      <c r="FM469" s="37">
        <f>IFERROR(FM421/contracts_terminals!FM48,"-")</f>
        <v>1</v>
      </c>
      <c r="FN469" s="37">
        <f>IFERROR(FN421/contracts_terminals!FN48,"-")</f>
        <v>0.75</v>
      </c>
      <c r="FO469" s="37">
        <f>IFERROR(FO421/contracts_terminals!FO48,"-")</f>
        <v>0.8</v>
      </c>
      <c r="FP469" s="37">
        <f>IFERROR(FP421/contracts_terminals!FP48,"-")</f>
        <v>0.75</v>
      </c>
      <c r="FQ469" s="37" t="str">
        <f>IFERROR(FQ421/contracts_terminals!FQ48,"-")</f>
        <v>-</v>
      </c>
      <c r="FR469" s="37">
        <f>IFERROR(FR421/contracts_terminals!FR48,"-")</f>
        <v>0.69230769230769229</v>
      </c>
      <c r="FS469" s="37">
        <f>IFERROR(FS421/contracts_terminals!FS48,"-")</f>
        <v>1</v>
      </c>
      <c r="FT469" s="37">
        <f>IFERROR(FT421/contracts_terminals!FT48,"-")</f>
        <v>0.7142857142857143</v>
      </c>
      <c r="FU469" s="37">
        <f>IFERROR(FU421/contracts_terminals!FU48,"-")</f>
        <v>0.95454545454545459</v>
      </c>
      <c r="FV469" s="37">
        <f>IFERROR(FV421/contracts_terminals!FV48,"-")</f>
        <v>0.875</v>
      </c>
      <c r="FW469" s="37">
        <f>IFERROR(FW421/contracts_terminals!FW48,"-")</f>
        <v>0.88888888888888884</v>
      </c>
      <c r="FX469" s="37">
        <f>IFERROR(FX421/contracts_terminals!FX48,"-")</f>
        <v>0.7</v>
      </c>
      <c r="FY469" s="37">
        <f>IFERROR(FY421/contracts_terminals!FY48,"-")</f>
        <v>0.875</v>
      </c>
      <c r="FZ469" s="37">
        <f>IFERROR(FZ421/contracts_terminals!FZ48,"-")</f>
        <v>0.75</v>
      </c>
      <c r="GA469" s="37">
        <f>IFERROR(GA421/contracts_terminals!GA48,"-")</f>
        <v>0.7</v>
      </c>
      <c r="GB469" s="37">
        <f>IFERROR(GB421/contracts_terminals!GB48,"-")</f>
        <v>0.81818181818181823</v>
      </c>
      <c r="GC469" s="37">
        <f>IFERROR(GC421/contracts_terminals!GC48,"-")</f>
        <v>0.91666666666666663</v>
      </c>
      <c r="GD469" s="37">
        <f>IFERROR(GD421/contracts_terminals!GD48,"-")</f>
        <v>0.8666666666666667</v>
      </c>
      <c r="GE469" s="37">
        <f>IFERROR(GE421/contracts_terminals!GE48,"-")</f>
        <v>1</v>
      </c>
      <c r="GF469" s="37">
        <f>IFERROR(GF421/contracts_terminals!GF48,"-")</f>
        <v>1</v>
      </c>
      <c r="GG469" s="37">
        <f>IFERROR(GG421/contracts_terminals!GG48,"-")</f>
        <v>0.66666666666666663</v>
      </c>
      <c r="GH469" s="37">
        <f>IFERROR(GH421/contracts_terminals!GH48,"-")</f>
        <v>0.8</v>
      </c>
      <c r="GI469" s="38">
        <f>IFERROR(GI421/contracts_terminals!GI48,"-")</f>
        <v>0.82805429864253388</v>
      </c>
      <c r="GJ469" s="38">
        <f>GJ421/contracts_terminals!GJ48</f>
        <v>0.84952978056426331</v>
      </c>
      <c r="GK469" s="38">
        <f>GK421/contracts_terminals!GK48</f>
        <v>0.83499999999999996</v>
      </c>
    </row>
    <row r="470" spans="1:193" ht="32.25" customHeight="1" x14ac:dyDescent="0.3">
      <c r="B470" s="3" t="s">
        <v>13</v>
      </c>
      <c r="C470" s="25" t="s">
        <v>14</v>
      </c>
      <c r="D470" s="37" t="s">
        <v>14</v>
      </c>
      <c r="E470" s="37" t="s">
        <v>14</v>
      </c>
      <c r="F470" s="37" t="s">
        <v>14</v>
      </c>
      <c r="G470" s="37" t="s">
        <v>14</v>
      </c>
      <c r="H470" s="37" t="s">
        <v>14</v>
      </c>
      <c r="I470" s="37" t="s">
        <v>14</v>
      </c>
      <c r="J470" s="37" t="s">
        <v>14</v>
      </c>
      <c r="K470" s="37" t="s">
        <v>14</v>
      </c>
      <c r="L470" s="37" t="s">
        <v>14</v>
      </c>
      <c r="M470" s="37" t="s">
        <v>14</v>
      </c>
      <c r="N470" s="37" t="s">
        <v>14</v>
      </c>
      <c r="O470" s="37" t="s">
        <v>14</v>
      </c>
      <c r="P470" s="37" t="s">
        <v>14</v>
      </c>
      <c r="Q470" s="37" t="s">
        <v>14</v>
      </c>
      <c r="R470" s="37" t="s">
        <v>14</v>
      </c>
      <c r="S470" s="37" t="s">
        <v>14</v>
      </c>
      <c r="T470" s="37" t="s">
        <v>14</v>
      </c>
      <c r="U470" s="37" t="s">
        <v>14</v>
      </c>
      <c r="V470" s="37" t="s">
        <v>14</v>
      </c>
      <c r="W470" s="37" t="s">
        <v>14</v>
      </c>
      <c r="X470" s="37" t="s">
        <v>14</v>
      </c>
      <c r="Y470" s="37" t="s">
        <v>14</v>
      </c>
      <c r="Z470" s="37" t="s">
        <v>14</v>
      </c>
      <c r="AA470" s="37" t="s">
        <v>14</v>
      </c>
      <c r="AB470" s="37" t="s">
        <v>14</v>
      </c>
      <c r="AC470" s="37" t="s">
        <v>14</v>
      </c>
      <c r="AD470" s="37" t="s">
        <v>14</v>
      </c>
      <c r="AE470" s="37" t="s">
        <v>14</v>
      </c>
      <c r="AF470" s="37" t="s">
        <v>14</v>
      </c>
      <c r="AG470" s="37" t="s">
        <v>14</v>
      </c>
      <c r="AH470" s="37" t="s">
        <v>14</v>
      </c>
      <c r="AI470" s="37" t="s">
        <v>14</v>
      </c>
      <c r="AJ470" s="37" t="s">
        <v>14</v>
      </c>
      <c r="AK470" s="37" t="s">
        <v>14</v>
      </c>
      <c r="AL470" s="37" t="s">
        <v>14</v>
      </c>
      <c r="AM470" s="37" t="s">
        <v>14</v>
      </c>
      <c r="AN470" s="37" t="s">
        <v>14</v>
      </c>
      <c r="AO470" s="37" t="s">
        <v>14</v>
      </c>
      <c r="AP470" s="37" t="s">
        <v>14</v>
      </c>
      <c r="AQ470" s="37" t="s">
        <v>14</v>
      </c>
      <c r="AR470" s="37" t="s">
        <v>14</v>
      </c>
      <c r="AS470" s="37" t="s">
        <v>14</v>
      </c>
      <c r="AT470" s="37" t="s">
        <v>14</v>
      </c>
      <c r="AU470" s="37" t="s">
        <v>14</v>
      </c>
      <c r="AV470" s="36" t="s">
        <v>14</v>
      </c>
      <c r="AW470" s="65" t="s">
        <v>14</v>
      </c>
      <c r="AX470" s="65" t="s">
        <v>14</v>
      </c>
      <c r="AY470" s="65" t="s">
        <v>14</v>
      </c>
      <c r="AZ470" s="65" t="s">
        <v>14</v>
      </c>
      <c r="BA470" s="65" t="s">
        <v>14</v>
      </c>
      <c r="BB470" s="65" t="s">
        <v>14</v>
      </c>
      <c r="BC470" s="36" t="s">
        <v>14</v>
      </c>
      <c r="BD470" s="36" t="s">
        <v>14</v>
      </c>
      <c r="BE470" s="36" t="s">
        <v>14</v>
      </c>
      <c r="BF470" s="36" t="s">
        <v>14</v>
      </c>
      <c r="BG470" s="36" t="s">
        <v>14</v>
      </c>
      <c r="BH470" s="36" t="s">
        <v>14</v>
      </c>
      <c r="BI470" s="36" t="s">
        <v>14</v>
      </c>
      <c r="BJ470" s="36" t="s">
        <v>14</v>
      </c>
      <c r="BK470" s="36" t="s">
        <v>14</v>
      </c>
      <c r="BL470" s="36" t="s">
        <v>14</v>
      </c>
      <c r="BM470" s="36" t="s">
        <v>14</v>
      </c>
      <c r="BN470" s="36" t="s">
        <v>14</v>
      </c>
      <c r="BO470" s="36" t="s">
        <v>14</v>
      </c>
      <c r="BP470" s="36" t="s">
        <v>14</v>
      </c>
      <c r="BQ470" s="36" t="s">
        <v>14</v>
      </c>
      <c r="BR470" s="36" t="s">
        <v>14</v>
      </c>
      <c r="BS470" s="36" t="s">
        <v>14</v>
      </c>
      <c r="BT470" s="36" t="s">
        <v>14</v>
      </c>
      <c r="BU470" s="36" t="s">
        <v>14</v>
      </c>
      <c r="BV470" s="36" t="s">
        <v>14</v>
      </c>
      <c r="BW470" s="36" t="s">
        <v>14</v>
      </c>
      <c r="BX470" s="36" t="s">
        <v>14</v>
      </c>
      <c r="BY470" s="36" t="s">
        <v>14</v>
      </c>
      <c r="BZ470" s="36" t="s">
        <v>14</v>
      </c>
      <c r="CA470" s="36" t="s">
        <v>14</v>
      </c>
      <c r="CB470" s="36" t="s">
        <v>14</v>
      </c>
      <c r="CC470" s="36" t="s">
        <v>14</v>
      </c>
      <c r="CD470" s="36" t="s">
        <v>14</v>
      </c>
      <c r="CE470" s="36" t="s">
        <v>14</v>
      </c>
      <c r="CF470" s="36" t="s">
        <v>14</v>
      </c>
      <c r="CG470" s="36" t="s">
        <v>14</v>
      </c>
      <c r="CH470" s="36" t="s">
        <v>14</v>
      </c>
      <c r="CI470" s="36" t="s">
        <v>14</v>
      </c>
      <c r="CJ470" s="36" t="s">
        <v>14</v>
      </c>
      <c r="CK470" s="36" t="s">
        <v>14</v>
      </c>
      <c r="CL470" s="36" t="s">
        <v>14</v>
      </c>
      <c r="CM470" s="36" t="s">
        <v>14</v>
      </c>
      <c r="CN470" s="36" t="s">
        <v>14</v>
      </c>
      <c r="CO470" s="36" t="s">
        <v>14</v>
      </c>
      <c r="CP470" s="36" t="s">
        <v>14</v>
      </c>
      <c r="CQ470" s="36" t="s">
        <v>14</v>
      </c>
      <c r="CR470" s="36" t="s">
        <v>14</v>
      </c>
      <c r="CS470" s="36" t="s">
        <v>14</v>
      </c>
      <c r="CT470" s="37" t="s">
        <v>14</v>
      </c>
      <c r="CU470" s="37" t="s">
        <v>14</v>
      </c>
      <c r="CV470" s="37" t="s">
        <v>14</v>
      </c>
      <c r="CW470" s="37" t="s">
        <v>14</v>
      </c>
      <c r="CX470" s="37" t="s">
        <v>14</v>
      </c>
      <c r="CY470" s="37" t="s">
        <v>14</v>
      </c>
      <c r="CZ470" s="37" t="s">
        <v>14</v>
      </c>
      <c r="DA470" s="37" t="s">
        <v>14</v>
      </c>
      <c r="DB470" s="37" t="s">
        <v>14</v>
      </c>
      <c r="DC470" s="37" t="s">
        <v>14</v>
      </c>
      <c r="DD470" s="37" t="s">
        <v>14</v>
      </c>
      <c r="DE470" s="37" t="s">
        <v>14</v>
      </c>
      <c r="DF470" s="37" t="s">
        <v>14</v>
      </c>
      <c r="DG470" s="37" t="s">
        <v>14</v>
      </c>
      <c r="DH470" s="37" t="s">
        <v>14</v>
      </c>
      <c r="DI470" s="37" t="s">
        <v>14</v>
      </c>
      <c r="DJ470" s="37" t="s">
        <v>14</v>
      </c>
      <c r="DK470" s="37" t="s">
        <v>14</v>
      </c>
      <c r="DL470" s="37" t="s">
        <v>14</v>
      </c>
      <c r="DM470" s="37" t="s">
        <v>14</v>
      </c>
      <c r="DN470" s="37" t="s">
        <v>14</v>
      </c>
      <c r="DO470" s="37" t="s">
        <v>14</v>
      </c>
      <c r="DP470" s="37" t="s">
        <v>14</v>
      </c>
      <c r="DQ470" s="37" t="s">
        <v>14</v>
      </c>
      <c r="DR470" s="37" t="s">
        <v>14</v>
      </c>
      <c r="DS470" s="37" t="s">
        <v>14</v>
      </c>
      <c r="DT470" s="37" t="s">
        <v>14</v>
      </c>
      <c r="DU470" s="37" t="s">
        <v>14</v>
      </c>
      <c r="DV470" s="37" t="s">
        <v>14</v>
      </c>
      <c r="DW470" s="37" t="s">
        <v>14</v>
      </c>
      <c r="DX470" s="37" t="s">
        <v>14</v>
      </c>
      <c r="DY470" s="37" t="s">
        <v>14</v>
      </c>
      <c r="DZ470" s="37" t="s">
        <v>14</v>
      </c>
      <c r="EA470" s="37" t="s">
        <v>14</v>
      </c>
      <c r="EB470" s="37" t="s">
        <v>14</v>
      </c>
      <c r="EC470" s="37" t="s">
        <v>14</v>
      </c>
      <c r="ED470" s="37" t="s">
        <v>14</v>
      </c>
      <c r="EE470" s="37" t="str">
        <f>IFERROR(EE422/contracts_terminals!EE49,"-")</f>
        <v>-</v>
      </c>
      <c r="EF470" s="37" t="str">
        <f>IFERROR(EF422/contracts_terminals!EF49,"-")</f>
        <v>-</v>
      </c>
      <c r="EG470" s="37" t="str">
        <f>IFERROR(EG422/contracts_terminals!EG49,"-")</f>
        <v>-</v>
      </c>
      <c r="EH470" s="37" t="str">
        <f>IFERROR(EH422/contracts_terminals!EH49,"-")</f>
        <v>-</v>
      </c>
      <c r="EI470" s="37" t="str">
        <f>IFERROR(EI422/contracts_terminals!EI49,"-")</f>
        <v>-</v>
      </c>
      <c r="EJ470" s="37" t="str">
        <f>IFERROR(EJ422/contracts_terminals!EJ49,"-")</f>
        <v>-</v>
      </c>
      <c r="EK470" s="37" t="str">
        <f>IFERROR(EK422/contracts_terminals!EK49,"-")</f>
        <v>-</v>
      </c>
      <c r="EL470" s="37" t="str">
        <f>IFERROR(EL422/contracts_terminals!EL49,"-")</f>
        <v>-</v>
      </c>
      <c r="EM470" s="37" t="str">
        <f>IFERROR(EM422/contracts_terminals!EM49,"-")</f>
        <v>-</v>
      </c>
      <c r="EN470" s="37" t="str">
        <f>IFERROR(EN422/contracts_terminals!EN49,"-")</f>
        <v>-</v>
      </c>
      <c r="EO470" s="37" t="str">
        <f>IFERROR(EO422/contracts_terminals!EO49,"-")</f>
        <v>-</v>
      </c>
      <c r="EP470" s="37" t="str">
        <f>IFERROR(EP422/contracts_terminals!EP49,"-")</f>
        <v>-</v>
      </c>
      <c r="EQ470" s="37" t="str">
        <f>IFERROR(EQ422/contracts_terminals!EQ49,"-")</f>
        <v>-</v>
      </c>
      <c r="ER470" s="37" t="str">
        <f>IFERROR(ER422/contracts_terminals!ER49,"-")</f>
        <v>-</v>
      </c>
      <c r="ES470" s="37" t="str">
        <f>IFERROR(ES422/contracts_terminals!ES49,"-")</f>
        <v>-</v>
      </c>
      <c r="ET470" s="37" t="str">
        <f>IFERROR(ET422/contracts_terminals!ET49,"-")</f>
        <v>-</v>
      </c>
      <c r="EU470" s="37" t="str">
        <f>IFERROR(EU422/contracts_terminals!EU49,"-")</f>
        <v>-</v>
      </c>
      <c r="EV470" s="37" t="str">
        <f>IFERROR(EV422/contracts_terminals!EV49,"-")</f>
        <v>-</v>
      </c>
      <c r="EW470" s="37" t="str">
        <f>IFERROR(EW422/contracts_terminals!EW49,"-")</f>
        <v>-</v>
      </c>
      <c r="EX470" s="37" t="str">
        <f>IFERROR(EX422/contracts_terminals!EX49,"-")</f>
        <v>-</v>
      </c>
      <c r="EY470" s="37" t="str">
        <f>IFERROR(EY422/contracts_terminals!EY49,"-")</f>
        <v>-</v>
      </c>
      <c r="EZ470" s="37" t="str">
        <f>IFERROR(EZ422/contracts_terminals!EZ49,"-")</f>
        <v>-</v>
      </c>
      <c r="FA470" s="37" t="str">
        <f>IFERROR(FA422/contracts_terminals!FA49,"-")</f>
        <v>-</v>
      </c>
      <c r="FB470" s="37" t="str">
        <f>IFERROR(FB422/contracts_terminals!FB49,"-")</f>
        <v>-</v>
      </c>
      <c r="FC470" s="37" t="str">
        <f>IFERROR(FC422/contracts_terminals!FC49,"-")</f>
        <v>-</v>
      </c>
      <c r="FD470" s="37" t="str">
        <f>IFERROR(FD422/contracts_terminals!FD49,"-")</f>
        <v>-</v>
      </c>
      <c r="FE470" s="37" t="str">
        <f>IFERROR(FE422/contracts_terminals!FE49,"-")</f>
        <v>-</v>
      </c>
      <c r="FF470" s="37" t="str">
        <f>IFERROR(FF422/contracts_terminals!FF49,"-")</f>
        <v>-</v>
      </c>
      <c r="FG470" s="37" t="str">
        <f>IFERROR(FG422/contracts_terminals!FG49,"-")</f>
        <v>-</v>
      </c>
      <c r="FH470" s="37" t="str">
        <f>IFERROR(FH422/contracts_terminals!FH49,"-")</f>
        <v>-</v>
      </c>
      <c r="FI470" s="37" t="str">
        <f>IFERROR(FI422/contracts_terminals!FI49,"-")</f>
        <v>-</v>
      </c>
      <c r="FJ470" s="37" t="str">
        <f>IFERROR(FJ422/contracts_terminals!FJ49,"-")</f>
        <v>-</v>
      </c>
      <c r="FK470" s="37" t="str">
        <f>IFERROR(FK422/contracts_terminals!FK49,"-")</f>
        <v>-</v>
      </c>
      <c r="FL470" s="37" t="str">
        <f>IFERROR(FL422/contracts_terminals!FL49,"-")</f>
        <v>-</v>
      </c>
      <c r="FM470" s="37" t="str">
        <f>IFERROR(FM422/contracts_terminals!FM49,"-")</f>
        <v>-</v>
      </c>
      <c r="FN470" s="37" t="str">
        <f>IFERROR(FN422/contracts_terminals!FN49,"-")</f>
        <v>-</v>
      </c>
      <c r="FO470" s="37" t="str">
        <f>IFERROR(FO422/contracts_terminals!FO49,"-")</f>
        <v>-</v>
      </c>
      <c r="FP470" s="37" t="str">
        <f>IFERROR(FP422/contracts_terminals!FP49,"-")</f>
        <v>-</v>
      </c>
      <c r="FQ470" s="37" t="str">
        <f>IFERROR(FQ422/contracts_terminals!FQ49,"-")</f>
        <v>-</v>
      </c>
      <c r="FR470" s="37" t="str">
        <f>IFERROR(FR422/contracts_terminals!FR49,"-")</f>
        <v>-</v>
      </c>
      <c r="FS470" s="37" t="str">
        <f>IFERROR(FS422/contracts_terminals!FS49,"-")</f>
        <v>-</v>
      </c>
      <c r="FT470" s="37" t="str">
        <f>IFERROR(FT422/contracts_terminals!FT49,"-")</f>
        <v>-</v>
      </c>
      <c r="FU470" s="37" t="str">
        <f>IFERROR(FU422/contracts_terminals!FU49,"-")</f>
        <v>-</v>
      </c>
      <c r="FV470" s="37" t="str">
        <f>IFERROR(FV422/contracts_terminals!FV49,"-")</f>
        <v>-</v>
      </c>
      <c r="FW470" s="37" t="str">
        <f>IFERROR(FW422/contracts_terminals!FW49,"-")</f>
        <v>-</v>
      </c>
      <c r="FX470" s="37" t="str">
        <f>IFERROR(FX422/contracts_terminals!FX49,"-")</f>
        <v>-</v>
      </c>
      <c r="FY470" s="37" t="str">
        <f>IFERROR(FY422/contracts_terminals!FY49,"-")</f>
        <v>-</v>
      </c>
      <c r="FZ470" s="37" t="str">
        <f>IFERROR(FZ422/contracts_terminals!FZ49,"-")</f>
        <v>-</v>
      </c>
      <c r="GA470" s="37" t="str">
        <f>IFERROR(GA422/contracts_terminals!GA49,"-")</f>
        <v>-</v>
      </c>
      <c r="GB470" s="37" t="str">
        <f>IFERROR(GB422/contracts_terminals!GB49,"-")</f>
        <v>-</v>
      </c>
      <c r="GC470" s="37" t="str">
        <f>IFERROR(GC422/contracts_terminals!GC49,"-")</f>
        <v>-</v>
      </c>
      <c r="GD470" s="37" t="str">
        <f>IFERROR(GD422/contracts_terminals!GD49,"-")</f>
        <v>-</v>
      </c>
      <c r="GE470" s="37" t="str">
        <f>IFERROR(GE422/contracts_terminals!GE49,"-")</f>
        <v>-</v>
      </c>
      <c r="GF470" s="37" t="str">
        <f>IFERROR(GF422/contracts_terminals!GF49,"-")</f>
        <v>-</v>
      </c>
      <c r="GG470" s="37" t="str">
        <f>IFERROR(GG422/contracts_terminals!GG49,"-")</f>
        <v>-</v>
      </c>
      <c r="GH470" s="37" t="str">
        <f>IFERROR(GH422/contracts_terminals!GH49,"-")</f>
        <v>-</v>
      </c>
      <c r="GI470" s="38" t="str">
        <f>IFERROR(GI422/contracts_terminals!GI49,"-")</f>
        <v>-</v>
      </c>
      <c r="GJ470" s="38" t="s">
        <v>14</v>
      </c>
      <c r="GK470" s="38" t="s">
        <v>14</v>
      </c>
    </row>
    <row r="471" spans="1:193" x14ac:dyDescent="0.3">
      <c r="B471" s="31"/>
      <c r="C471" s="45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7"/>
      <c r="AW471" s="48"/>
      <c r="AX471" s="48"/>
      <c r="AY471" s="48"/>
      <c r="AZ471" s="48"/>
      <c r="BA471" s="48"/>
      <c r="BB471" s="48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7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7"/>
      <c r="CF471" s="47"/>
      <c r="CG471" s="47"/>
      <c r="CH471" s="47"/>
      <c r="CI471" s="47"/>
      <c r="CJ471" s="47"/>
      <c r="CK471" s="47"/>
      <c r="CL471" s="47"/>
      <c r="CM471" s="47"/>
      <c r="CN471" s="47"/>
      <c r="CO471" s="47"/>
      <c r="CP471" s="47"/>
      <c r="CQ471" s="47"/>
      <c r="CR471" s="47"/>
      <c r="CS471" s="47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  <c r="DS471" s="46"/>
      <c r="DT471" s="46"/>
      <c r="DU471" s="46"/>
      <c r="DV471" s="46"/>
      <c r="DW471" s="46"/>
      <c r="DX471" s="46"/>
      <c r="DY471" s="46"/>
      <c r="DZ471" s="46"/>
      <c r="EA471" s="46"/>
      <c r="EB471" s="46"/>
      <c r="EC471" s="46"/>
      <c r="ED471" s="46"/>
      <c r="EE471" s="46"/>
      <c r="EF471" s="46"/>
      <c r="EG471" s="46"/>
      <c r="EH471" s="46"/>
      <c r="EI471" s="46"/>
      <c r="EJ471" s="46"/>
      <c r="EK471" s="46"/>
      <c r="EL471" s="46"/>
      <c r="EM471" s="46"/>
      <c r="EN471" s="46"/>
      <c r="EO471" s="46"/>
      <c r="EP471" s="46"/>
      <c r="EQ471" s="46"/>
      <c r="ER471" s="46"/>
      <c r="ES471" s="46"/>
      <c r="ET471" s="46"/>
      <c r="EU471" s="46"/>
      <c r="EV471" s="46"/>
      <c r="EW471" s="46"/>
      <c r="EX471" s="46"/>
      <c r="EY471" s="46"/>
      <c r="EZ471" s="46"/>
      <c r="FA471" s="46"/>
      <c r="FB471" s="46"/>
      <c r="FC471" s="46"/>
      <c r="FD471" s="46"/>
      <c r="FE471" s="46"/>
      <c r="FF471" s="46"/>
      <c r="FG471" s="46"/>
      <c r="FH471" s="46"/>
      <c r="FI471" s="46"/>
      <c r="FJ471" s="46"/>
      <c r="FK471" s="46"/>
      <c r="FL471" s="46"/>
      <c r="FM471" s="46"/>
      <c r="FN471" s="46"/>
      <c r="FO471" s="46"/>
      <c r="FP471" s="46"/>
      <c r="FQ471" s="46"/>
      <c r="FR471" s="46"/>
      <c r="FS471" s="46"/>
      <c r="FT471" s="46"/>
      <c r="FU471" s="46"/>
      <c r="FV471" s="46"/>
      <c r="FW471" s="46"/>
      <c r="FX471" s="46"/>
      <c r="FY471" s="46"/>
      <c r="FZ471" s="46"/>
      <c r="GA471" s="46"/>
      <c r="GB471" s="46"/>
      <c r="GC471" s="46"/>
      <c r="GD471" s="46"/>
      <c r="GE471" s="46"/>
      <c r="GF471" s="46"/>
      <c r="GG471" s="46"/>
      <c r="GH471" s="46"/>
      <c r="GI471" s="46"/>
      <c r="GJ471" s="46"/>
      <c r="GK471" s="46"/>
    </row>
    <row r="473" spans="1:193" s="17" customFormat="1" ht="21" customHeight="1" x14ac:dyDescent="0.3">
      <c r="B473" s="4" t="s">
        <v>259</v>
      </c>
      <c r="C473" s="5"/>
      <c r="D473" s="5"/>
      <c r="E473" s="5"/>
      <c r="F473" s="5"/>
      <c r="G473" s="5"/>
    </row>
    <row r="475" spans="1:193" ht="21" customHeight="1" x14ac:dyDescent="0.3">
      <c r="A475" s="1">
        <v>22</v>
      </c>
      <c r="B475" s="81" t="s">
        <v>0</v>
      </c>
      <c r="C475" s="83" t="s">
        <v>1</v>
      </c>
      <c r="D475" s="76" t="s">
        <v>31</v>
      </c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3" t="s">
        <v>120</v>
      </c>
      <c r="BF475" s="73"/>
      <c r="BG475" s="73"/>
      <c r="BH475" s="73"/>
      <c r="BI475" s="73"/>
      <c r="BJ475" s="51"/>
      <c r="BK475" s="51"/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51"/>
      <c r="BW475" s="51"/>
      <c r="BX475" s="51"/>
      <c r="BY475" s="51"/>
      <c r="BZ475" s="51"/>
      <c r="CA475" s="51"/>
      <c r="CB475" s="51"/>
      <c r="CC475" s="51"/>
      <c r="CD475" s="51"/>
      <c r="CE475" s="51"/>
      <c r="CF475" s="51"/>
      <c r="CG475" s="51"/>
      <c r="CH475" s="51"/>
      <c r="CI475" s="51"/>
      <c r="CJ475" s="51"/>
      <c r="CK475" s="51"/>
      <c r="CL475" s="51"/>
      <c r="CM475" s="51"/>
      <c r="CN475" s="51"/>
      <c r="CO475" s="51"/>
      <c r="CP475" s="51"/>
      <c r="CQ475" s="51"/>
      <c r="CR475" s="51"/>
      <c r="CS475" s="51"/>
      <c r="CT475" s="51"/>
      <c r="CU475" s="51"/>
      <c r="CV475" s="51"/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51"/>
      <c r="DH475" s="51"/>
      <c r="DI475" s="51"/>
      <c r="DJ475" s="51"/>
      <c r="DK475" s="51"/>
      <c r="DL475" s="51"/>
      <c r="DM475" s="51"/>
      <c r="DN475" s="51"/>
      <c r="DO475" s="51"/>
      <c r="DP475" s="51"/>
      <c r="DQ475" s="51"/>
      <c r="DR475" s="51"/>
      <c r="DS475" s="51"/>
      <c r="DT475" s="51"/>
      <c r="DU475" s="51"/>
      <c r="DV475" s="51"/>
      <c r="DW475" s="51"/>
      <c r="DX475" s="51"/>
      <c r="DY475" s="51"/>
      <c r="DZ475" s="51"/>
      <c r="EA475" s="51"/>
      <c r="EB475" s="51"/>
      <c r="EC475" s="51"/>
      <c r="ED475" s="51"/>
      <c r="EE475" s="51"/>
      <c r="EF475" s="51"/>
      <c r="EG475" s="51"/>
      <c r="EH475" s="51"/>
      <c r="EI475" s="51"/>
      <c r="EJ475" s="51"/>
      <c r="EK475" s="51"/>
      <c r="EL475" s="51"/>
      <c r="EM475" s="51"/>
      <c r="EN475" s="51"/>
      <c r="EO475" s="51"/>
      <c r="EP475" s="51"/>
      <c r="EQ475" s="51"/>
      <c r="ER475" s="51"/>
      <c r="ES475" s="51"/>
      <c r="ET475" s="51"/>
      <c r="EU475" s="51"/>
      <c r="EV475" s="51"/>
      <c r="EW475" s="51"/>
      <c r="EX475" s="51"/>
      <c r="EY475" s="51"/>
      <c r="EZ475" s="51"/>
      <c r="FA475" s="51"/>
      <c r="FB475" s="51"/>
      <c r="FC475" s="51"/>
      <c r="FD475" s="51"/>
      <c r="FE475" s="51"/>
      <c r="FF475" s="51"/>
      <c r="FG475" s="51"/>
      <c r="FH475" s="51"/>
      <c r="FI475" s="51"/>
      <c r="FJ475" s="51"/>
      <c r="FK475" s="51"/>
      <c r="FL475" s="51"/>
      <c r="FM475" s="51"/>
      <c r="FN475" s="51"/>
      <c r="FO475" s="51"/>
      <c r="FP475" s="51"/>
      <c r="FQ475" s="51"/>
      <c r="FR475" s="51"/>
      <c r="FS475" s="51"/>
      <c r="FT475" s="51"/>
      <c r="FU475" s="51"/>
      <c r="FV475" s="51"/>
      <c r="FW475" s="51"/>
      <c r="FX475" s="51"/>
      <c r="FY475" s="51"/>
      <c r="FZ475" s="51"/>
      <c r="GA475" s="51"/>
      <c r="GB475" s="51"/>
      <c r="GC475" s="51"/>
      <c r="GD475" s="51"/>
      <c r="GE475" s="51"/>
      <c r="GF475" s="51"/>
      <c r="GG475" s="51"/>
      <c r="GH475" s="51"/>
      <c r="GI475" s="51"/>
      <c r="GJ475" s="51"/>
      <c r="GK475" s="29"/>
    </row>
    <row r="476" spans="1:193" ht="21" customHeight="1" x14ac:dyDescent="0.3">
      <c r="B476" s="82"/>
      <c r="C476" s="84"/>
      <c r="D476" s="2" t="s">
        <v>104</v>
      </c>
      <c r="E476" s="2" t="s">
        <v>103</v>
      </c>
      <c r="F476" s="2" t="s">
        <v>102</v>
      </c>
      <c r="G476" s="2" t="s">
        <v>101</v>
      </c>
      <c r="H476" s="2" t="s">
        <v>100</v>
      </c>
      <c r="I476" s="2" t="s">
        <v>99</v>
      </c>
      <c r="J476" s="2" t="s">
        <v>98</v>
      </c>
      <c r="K476" s="2" t="s">
        <v>97</v>
      </c>
      <c r="L476" s="2" t="s">
        <v>96</v>
      </c>
      <c r="M476" s="2" t="s">
        <v>95</v>
      </c>
      <c r="N476" s="2" t="s">
        <v>94</v>
      </c>
      <c r="O476" s="2" t="s">
        <v>93</v>
      </c>
      <c r="P476" s="2" t="s">
        <v>92</v>
      </c>
      <c r="Q476" s="2" t="s">
        <v>91</v>
      </c>
      <c r="R476" s="2" t="s">
        <v>90</v>
      </c>
      <c r="S476" s="2" t="s">
        <v>89</v>
      </c>
      <c r="T476" s="2" t="s">
        <v>88</v>
      </c>
      <c r="U476" s="2" t="s">
        <v>87</v>
      </c>
      <c r="V476" s="2" t="s">
        <v>86</v>
      </c>
      <c r="W476" s="2" t="s">
        <v>85</v>
      </c>
      <c r="X476" s="2" t="s">
        <v>84</v>
      </c>
      <c r="Y476" s="2" t="s">
        <v>83</v>
      </c>
      <c r="Z476" s="2" t="s">
        <v>82</v>
      </c>
      <c r="AA476" s="2" t="s">
        <v>81</v>
      </c>
      <c r="AB476" s="2" t="s">
        <v>80</v>
      </c>
      <c r="AC476" s="2" t="s">
        <v>79</v>
      </c>
      <c r="AD476" s="2" t="s">
        <v>78</v>
      </c>
      <c r="AE476" s="2" t="s">
        <v>77</v>
      </c>
      <c r="AF476" s="2" t="s">
        <v>76</v>
      </c>
      <c r="AG476" s="2" t="s">
        <v>75</v>
      </c>
      <c r="AH476" s="2" t="s">
        <v>74</v>
      </c>
      <c r="AI476" s="2" t="s">
        <v>73</v>
      </c>
      <c r="AJ476" s="2" t="s">
        <v>72</v>
      </c>
      <c r="AK476" s="2" t="s">
        <v>71</v>
      </c>
      <c r="AL476" s="2" t="s">
        <v>70</v>
      </c>
      <c r="AM476" s="2" t="s">
        <v>69</v>
      </c>
      <c r="AN476" s="2" t="s">
        <v>68</v>
      </c>
      <c r="AO476" s="2" t="s">
        <v>67</v>
      </c>
      <c r="AP476" s="2" t="s">
        <v>66</v>
      </c>
      <c r="AQ476" s="2" t="s">
        <v>65</v>
      </c>
      <c r="AR476" s="2" t="s">
        <v>64</v>
      </c>
      <c r="AS476" s="2" t="s">
        <v>63</v>
      </c>
      <c r="AT476" s="2" t="s">
        <v>62</v>
      </c>
      <c r="AU476" s="2" t="s">
        <v>61</v>
      </c>
      <c r="AV476" s="2" t="s">
        <v>60</v>
      </c>
      <c r="AW476" s="2" t="s">
        <v>59</v>
      </c>
      <c r="AX476" s="2" t="s">
        <v>58</v>
      </c>
      <c r="AY476" s="2" t="s">
        <v>57</v>
      </c>
      <c r="AZ476" s="2" t="s">
        <v>56</v>
      </c>
      <c r="BA476" s="2" t="s">
        <v>55</v>
      </c>
      <c r="BB476" s="2" t="s">
        <v>54</v>
      </c>
      <c r="BC476" s="2" t="s">
        <v>53</v>
      </c>
      <c r="BD476" s="2" t="s">
        <v>52</v>
      </c>
      <c r="BE476" s="2" t="s">
        <v>136</v>
      </c>
      <c r="BF476" s="2" t="s">
        <v>137</v>
      </c>
      <c r="BG476" s="2" t="s">
        <v>138</v>
      </c>
      <c r="BH476" s="2" t="s">
        <v>139</v>
      </c>
      <c r="BI476" s="2" t="s">
        <v>140</v>
      </c>
      <c r="BJ476" s="2" t="s">
        <v>141</v>
      </c>
      <c r="BK476" s="2" t="s">
        <v>142</v>
      </c>
      <c r="BL476" s="2" t="s">
        <v>143</v>
      </c>
      <c r="BM476" s="2" t="s">
        <v>144</v>
      </c>
      <c r="BN476" s="2" t="s">
        <v>145</v>
      </c>
      <c r="BO476" s="2" t="s">
        <v>146</v>
      </c>
      <c r="BP476" s="2" t="s">
        <v>147</v>
      </c>
      <c r="BQ476" s="2" t="s">
        <v>148</v>
      </c>
      <c r="BR476" s="2" t="s">
        <v>149</v>
      </c>
      <c r="BS476" s="2" t="s">
        <v>150</v>
      </c>
      <c r="BT476" s="2" t="s">
        <v>151</v>
      </c>
      <c r="BU476" s="2" t="s">
        <v>152</v>
      </c>
      <c r="BV476" s="2" t="s">
        <v>153</v>
      </c>
      <c r="BW476" s="2" t="s">
        <v>154</v>
      </c>
      <c r="BX476" s="2" t="s">
        <v>155</v>
      </c>
      <c r="BY476" s="2" t="s">
        <v>156</v>
      </c>
      <c r="BZ476" s="2" t="s">
        <v>157</v>
      </c>
      <c r="CA476" s="2" t="s">
        <v>158</v>
      </c>
      <c r="CB476" s="2" t="s">
        <v>159</v>
      </c>
      <c r="CC476" s="2" t="s">
        <v>160</v>
      </c>
      <c r="CD476" s="2" t="s">
        <v>161</v>
      </c>
      <c r="CE476" s="2" t="s">
        <v>162</v>
      </c>
      <c r="CF476" s="2" t="s">
        <v>163</v>
      </c>
      <c r="CG476" s="2" t="s">
        <v>164</v>
      </c>
      <c r="CH476" s="2" t="s">
        <v>165</v>
      </c>
      <c r="CI476" s="2" t="s">
        <v>166</v>
      </c>
      <c r="CJ476" s="2" t="s">
        <v>167</v>
      </c>
      <c r="CK476" s="2" t="s">
        <v>168</v>
      </c>
      <c r="CL476" s="2" t="s">
        <v>169</v>
      </c>
      <c r="CM476" s="2" t="s">
        <v>170</v>
      </c>
      <c r="CN476" s="2" t="s">
        <v>171</v>
      </c>
      <c r="CO476" s="2" t="s">
        <v>172</v>
      </c>
      <c r="CP476" s="2" t="s">
        <v>173</v>
      </c>
      <c r="CQ476" s="2" t="s">
        <v>174</v>
      </c>
      <c r="CR476" s="2" t="s">
        <v>175</v>
      </c>
      <c r="CS476" s="2" t="s">
        <v>176</v>
      </c>
      <c r="CT476" s="2" t="s">
        <v>177</v>
      </c>
      <c r="CU476" s="2" t="s">
        <v>178</v>
      </c>
      <c r="CV476" s="2" t="s">
        <v>179</v>
      </c>
      <c r="CW476" s="2" t="s">
        <v>180</v>
      </c>
      <c r="CX476" s="2" t="s">
        <v>181</v>
      </c>
      <c r="CY476" s="2" t="s">
        <v>182</v>
      </c>
      <c r="CZ476" s="2" t="s">
        <v>183</v>
      </c>
      <c r="DA476" s="2" t="s">
        <v>184</v>
      </c>
      <c r="DB476" s="2" t="s">
        <v>185</v>
      </c>
      <c r="DC476" s="2" t="s">
        <v>186</v>
      </c>
      <c r="DD476" s="2" t="s">
        <v>187</v>
      </c>
      <c r="DE476" s="2" t="s">
        <v>188</v>
      </c>
      <c r="DF476" s="2" t="s">
        <v>189</v>
      </c>
      <c r="DG476" s="2" t="s">
        <v>190</v>
      </c>
      <c r="DH476" s="2" t="s">
        <v>191</v>
      </c>
      <c r="DI476" s="2" t="s">
        <v>192</v>
      </c>
      <c r="DJ476" s="2" t="s">
        <v>193</v>
      </c>
      <c r="DK476" s="2" t="s">
        <v>194</v>
      </c>
      <c r="DL476" s="2" t="s">
        <v>195</v>
      </c>
      <c r="DM476" s="2" t="s">
        <v>196</v>
      </c>
      <c r="DN476" s="2" t="s">
        <v>197</v>
      </c>
      <c r="DO476" s="2" t="s">
        <v>198</v>
      </c>
      <c r="DP476" s="2" t="s">
        <v>199</v>
      </c>
      <c r="DQ476" s="2" t="s">
        <v>200</v>
      </c>
      <c r="DR476" s="2" t="s">
        <v>201</v>
      </c>
      <c r="DS476" s="2" t="s">
        <v>202</v>
      </c>
      <c r="DT476" s="2" t="s">
        <v>203</v>
      </c>
      <c r="DU476" s="2" t="s">
        <v>204</v>
      </c>
      <c r="DV476" s="2" t="s">
        <v>205</v>
      </c>
      <c r="DW476" s="2" t="s">
        <v>206</v>
      </c>
      <c r="DX476" s="2" t="s">
        <v>207</v>
      </c>
      <c r="DY476" s="2" t="s">
        <v>208</v>
      </c>
      <c r="DZ476" s="2" t="s">
        <v>209</v>
      </c>
      <c r="EA476" s="2" t="s">
        <v>210</v>
      </c>
      <c r="EB476" s="2" t="s">
        <v>211</v>
      </c>
      <c r="EC476" s="2" t="s">
        <v>212</v>
      </c>
      <c r="ED476" s="2" t="s">
        <v>213</v>
      </c>
      <c r="EE476" s="2" t="s">
        <v>214</v>
      </c>
      <c r="EF476" s="2" t="s">
        <v>215</v>
      </c>
      <c r="EG476" s="2" t="s">
        <v>216</v>
      </c>
      <c r="EH476" s="2" t="s">
        <v>217</v>
      </c>
      <c r="EI476" s="2" t="s">
        <v>218</v>
      </c>
      <c r="EJ476" s="2" t="s">
        <v>219</v>
      </c>
      <c r="EK476" s="2" t="s">
        <v>220</v>
      </c>
      <c r="EL476" s="2" t="s">
        <v>221</v>
      </c>
      <c r="EM476" s="2" t="s">
        <v>222</v>
      </c>
      <c r="EN476" s="2" t="s">
        <v>223</v>
      </c>
      <c r="EO476" s="2" t="s">
        <v>224</v>
      </c>
      <c r="EP476" s="2" t="s">
        <v>225</v>
      </c>
      <c r="EQ476" s="2" t="s">
        <v>226</v>
      </c>
      <c r="ER476" s="2" t="s">
        <v>227</v>
      </c>
      <c r="ES476" s="2" t="s">
        <v>228</v>
      </c>
      <c r="ET476" s="2" t="s">
        <v>229</v>
      </c>
      <c r="EU476" s="2" t="s">
        <v>230</v>
      </c>
      <c r="EV476" s="2" t="s">
        <v>231</v>
      </c>
      <c r="EW476" s="2" t="s">
        <v>232</v>
      </c>
      <c r="EX476" s="2" t="s">
        <v>233</v>
      </c>
      <c r="EY476" s="2" t="s">
        <v>234</v>
      </c>
      <c r="EZ476" s="2" t="s">
        <v>235</v>
      </c>
      <c r="FA476" s="2" t="s">
        <v>236</v>
      </c>
      <c r="FB476" s="2" t="s">
        <v>237</v>
      </c>
      <c r="FC476" s="2" t="s">
        <v>238</v>
      </c>
      <c r="FD476" s="2" t="s">
        <v>239</v>
      </c>
      <c r="FE476" s="2" t="s">
        <v>265</v>
      </c>
      <c r="FF476" s="2" t="s">
        <v>266</v>
      </c>
      <c r="FG476" s="2" t="s">
        <v>267</v>
      </c>
      <c r="FH476" s="2" t="s">
        <v>268</v>
      </c>
      <c r="FI476" s="2" t="s">
        <v>269</v>
      </c>
      <c r="FJ476" s="2" t="s">
        <v>270</v>
      </c>
      <c r="FK476" s="2" t="s">
        <v>271</v>
      </c>
      <c r="FL476" s="2" t="s">
        <v>272</v>
      </c>
      <c r="FM476" s="2" t="s">
        <v>273</v>
      </c>
      <c r="FN476" s="2" t="s">
        <v>274</v>
      </c>
      <c r="FO476" s="2" t="s">
        <v>275</v>
      </c>
      <c r="FP476" s="2" t="s">
        <v>276</v>
      </c>
      <c r="FQ476" s="2" t="s">
        <v>277</v>
      </c>
      <c r="FR476" s="2" t="s">
        <v>278</v>
      </c>
      <c r="FS476" s="2" t="s">
        <v>279</v>
      </c>
      <c r="FT476" s="2" t="s">
        <v>280</v>
      </c>
      <c r="FU476" s="2" t="s">
        <v>281</v>
      </c>
      <c r="FV476" s="2" t="s">
        <v>282</v>
      </c>
      <c r="FW476" s="2" t="s">
        <v>283</v>
      </c>
      <c r="FX476" s="2" t="s">
        <v>284</v>
      </c>
      <c r="FY476" s="2" t="s">
        <v>285</v>
      </c>
      <c r="FZ476" s="2" t="s">
        <v>286</v>
      </c>
      <c r="GA476" s="2" t="s">
        <v>287</v>
      </c>
      <c r="GB476" s="2" t="s">
        <v>288</v>
      </c>
      <c r="GC476" s="2" t="s">
        <v>289</v>
      </c>
      <c r="GD476" s="2" t="s">
        <v>290</v>
      </c>
      <c r="GE476" s="2" t="s">
        <v>291</v>
      </c>
      <c r="GF476" s="2" t="s">
        <v>292</v>
      </c>
      <c r="GG476" s="2" t="s">
        <v>293</v>
      </c>
      <c r="GH476" s="2" t="s">
        <v>294</v>
      </c>
      <c r="GI476" s="71" t="s">
        <v>258</v>
      </c>
      <c r="GJ476" s="71" t="s">
        <v>127</v>
      </c>
      <c r="GK476" s="71" t="s">
        <v>119</v>
      </c>
    </row>
    <row r="477" spans="1:193" ht="32.25" customHeight="1" x14ac:dyDescent="0.3">
      <c r="B477" s="3" t="s">
        <v>19</v>
      </c>
      <c r="C477" s="3" t="s">
        <v>5</v>
      </c>
      <c r="D477" s="37" t="s">
        <v>14</v>
      </c>
      <c r="E477" s="37" t="s">
        <v>14</v>
      </c>
      <c r="F477" s="37" t="s">
        <v>14</v>
      </c>
      <c r="G477" s="37" t="s">
        <v>14</v>
      </c>
      <c r="H477" s="37" t="s">
        <v>14</v>
      </c>
      <c r="I477" s="37" t="s">
        <v>14</v>
      </c>
      <c r="J477" s="37" t="s">
        <v>14</v>
      </c>
      <c r="K477" s="37" t="s">
        <v>14</v>
      </c>
      <c r="L477" s="37" t="s">
        <v>14</v>
      </c>
      <c r="M477" s="37" t="s">
        <v>14</v>
      </c>
      <c r="N477" s="37" t="s">
        <v>14</v>
      </c>
      <c r="O477" s="37" t="s">
        <v>14</v>
      </c>
      <c r="P477" s="37" t="s">
        <v>14</v>
      </c>
      <c r="Q477" s="37" t="s">
        <v>14</v>
      </c>
      <c r="R477" s="37" t="s">
        <v>14</v>
      </c>
      <c r="S477" s="37" t="s">
        <v>14</v>
      </c>
      <c r="T477" s="37" t="s">
        <v>14</v>
      </c>
      <c r="U477" s="37" t="s">
        <v>14</v>
      </c>
      <c r="V477" s="37" t="s">
        <v>14</v>
      </c>
      <c r="W477" s="37" t="s">
        <v>14</v>
      </c>
      <c r="X477" s="37" t="s">
        <v>14</v>
      </c>
      <c r="Y477" s="37" t="s">
        <v>14</v>
      </c>
      <c r="Z477" s="37" t="s">
        <v>14</v>
      </c>
      <c r="AA477" s="37" t="s">
        <v>14</v>
      </c>
      <c r="AB477" s="37" t="s">
        <v>14</v>
      </c>
      <c r="AC477" s="37" t="s">
        <v>14</v>
      </c>
      <c r="AD477" s="37" t="s">
        <v>14</v>
      </c>
      <c r="AE477" s="37" t="s">
        <v>14</v>
      </c>
      <c r="AF477" s="37" t="s">
        <v>14</v>
      </c>
      <c r="AG477" s="37" t="s">
        <v>14</v>
      </c>
      <c r="AH477" s="37" t="s">
        <v>14</v>
      </c>
      <c r="AI477" s="37" t="s">
        <v>14</v>
      </c>
      <c r="AJ477" s="37" t="s">
        <v>14</v>
      </c>
      <c r="AK477" s="37" t="s">
        <v>14</v>
      </c>
      <c r="AL477" s="37" t="s">
        <v>14</v>
      </c>
      <c r="AM477" s="37" t="s">
        <v>14</v>
      </c>
      <c r="AN477" s="37" t="s">
        <v>14</v>
      </c>
      <c r="AO477" s="37" t="s">
        <v>14</v>
      </c>
      <c r="AP477" s="37" t="s">
        <v>14</v>
      </c>
      <c r="AQ477" s="37" t="s">
        <v>14</v>
      </c>
      <c r="AR477" s="37" t="s">
        <v>14</v>
      </c>
      <c r="AS477" s="37" t="s">
        <v>14</v>
      </c>
      <c r="AT477" s="37" t="s">
        <v>14</v>
      </c>
      <c r="AU477" s="37" t="s">
        <v>14</v>
      </c>
      <c r="AV477" s="37" t="s">
        <v>14</v>
      </c>
      <c r="AW477" s="37" t="s">
        <v>14</v>
      </c>
      <c r="AX477" s="37" t="s">
        <v>14</v>
      </c>
      <c r="AY477" s="37" t="s">
        <v>14</v>
      </c>
      <c r="AZ477" s="37" t="s">
        <v>14</v>
      </c>
      <c r="BA477" s="37" t="s">
        <v>14</v>
      </c>
      <c r="BB477" s="37" t="s">
        <v>14</v>
      </c>
      <c r="BC477" s="37" t="s">
        <v>14</v>
      </c>
      <c r="BD477" s="37" t="s">
        <v>14</v>
      </c>
      <c r="BE477" s="37" t="s">
        <v>14</v>
      </c>
      <c r="BF477" s="37" t="s">
        <v>14</v>
      </c>
      <c r="BG477" s="37" t="s">
        <v>14</v>
      </c>
      <c r="BH477" s="37" t="s">
        <v>14</v>
      </c>
      <c r="BI477" s="37" t="s">
        <v>14</v>
      </c>
      <c r="BJ477" s="37" t="s">
        <v>14</v>
      </c>
      <c r="BK477" s="37" t="s">
        <v>14</v>
      </c>
      <c r="BL477" s="37" t="s">
        <v>14</v>
      </c>
      <c r="BM477" s="37" t="s">
        <v>14</v>
      </c>
      <c r="BN477" s="37" t="s">
        <v>14</v>
      </c>
      <c r="BO477" s="37" t="s">
        <v>14</v>
      </c>
      <c r="BP477" s="37" t="s">
        <v>14</v>
      </c>
      <c r="BQ477" s="37" t="s">
        <v>14</v>
      </c>
      <c r="BR477" s="37" t="s">
        <v>14</v>
      </c>
      <c r="BS477" s="37" t="s">
        <v>14</v>
      </c>
      <c r="BT477" s="37" t="s">
        <v>14</v>
      </c>
      <c r="BU477" s="37" t="s">
        <v>14</v>
      </c>
      <c r="BV477" s="37" t="s">
        <v>14</v>
      </c>
      <c r="BW477" s="37" t="s">
        <v>14</v>
      </c>
      <c r="BX477" s="37" t="s">
        <v>14</v>
      </c>
      <c r="BY477" s="37" t="s">
        <v>14</v>
      </c>
      <c r="BZ477" s="37" t="s">
        <v>14</v>
      </c>
      <c r="CA477" s="37" t="s">
        <v>14</v>
      </c>
      <c r="CB477" s="37" t="s">
        <v>14</v>
      </c>
      <c r="CC477" s="37" t="s">
        <v>14</v>
      </c>
      <c r="CD477" s="37" t="s">
        <v>14</v>
      </c>
      <c r="CE477" s="37" t="s">
        <v>14</v>
      </c>
      <c r="CF477" s="37" t="str">
        <f>IFERROR(CF429/contracts_terminals!#REF!,"-")</f>
        <v>-</v>
      </c>
      <c r="CG477" s="37" t="str">
        <f>IFERROR(CG429/contracts_terminals!#REF!,"-")</f>
        <v>-</v>
      </c>
      <c r="CH477" s="37" t="str">
        <f>IFERROR(CH429/contracts_terminals!#REF!,"-")</f>
        <v>-</v>
      </c>
      <c r="CI477" s="37" t="str">
        <f>IFERROR(CI429/contracts_terminals!#REF!,"-")</f>
        <v>-</v>
      </c>
      <c r="CJ477" s="37" t="str">
        <f>IFERROR(CJ429/contracts_terminals!#REF!,"-")</f>
        <v>-</v>
      </c>
      <c r="CK477" s="37" t="str">
        <f>IFERROR(CK429/contracts_terminals!#REF!,"-")</f>
        <v>-</v>
      </c>
      <c r="CL477" s="37" t="str">
        <f>IFERROR(CL429/contracts_terminals!#REF!,"-")</f>
        <v>-</v>
      </c>
      <c r="CM477" s="37" t="str">
        <f>IFERROR(CM429/contracts_terminals!#REF!,"-")</f>
        <v>-</v>
      </c>
      <c r="CN477" s="37" t="str">
        <f>IFERROR(CN429/contracts_terminals!#REF!,"-")</f>
        <v>-</v>
      </c>
      <c r="CO477" s="37" t="str">
        <f>IFERROR(CO429/contracts_terminals!#REF!,"-")</f>
        <v>-</v>
      </c>
      <c r="CP477" s="37" t="str">
        <f>IFERROR(CP429/contracts_terminals!#REF!,"-")</f>
        <v>-</v>
      </c>
      <c r="CQ477" s="37" t="str">
        <f>IFERROR(CQ429/contracts_terminals!#REF!,"-")</f>
        <v>-</v>
      </c>
      <c r="CR477" s="37" t="str">
        <f>IFERROR(CR429/contracts_terminals!#REF!,"-")</f>
        <v>-</v>
      </c>
      <c r="CS477" s="37" t="str">
        <f>IFERROR(CS429/contracts_terminals!#REF!,"-")</f>
        <v>-</v>
      </c>
      <c r="CT477" s="37" t="str">
        <f>IFERROR(CT429/contracts_terminals!#REF!,"-")</f>
        <v>-</v>
      </c>
      <c r="CU477" s="37" t="str">
        <f>IFERROR(CU429/contracts_terminals!#REF!,"-")</f>
        <v>-</v>
      </c>
      <c r="CV477" s="37" t="str">
        <f>IFERROR(CV429/contracts_terminals!#REF!,"-")</f>
        <v>-</v>
      </c>
      <c r="CW477" s="37" t="str">
        <f>IFERROR(CW429/contracts_terminals!#REF!,"-")</f>
        <v>-</v>
      </c>
      <c r="CX477" s="37" t="str">
        <f>IFERROR(CX429/contracts_terminals!#REF!,"-")</f>
        <v>-</v>
      </c>
      <c r="CY477" s="37" t="str">
        <f>IFERROR(CY429/contracts_terminals!#REF!,"-")</f>
        <v>-</v>
      </c>
      <c r="CZ477" s="37" t="str">
        <f>IFERROR(CZ429/contracts_terminals!#REF!,"-")</f>
        <v>-</v>
      </c>
      <c r="DA477" s="37" t="str">
        <f>IFERROR(DA429/contracts_terminals!#REF!,"-")</f>
        <v>-</v>
      </c>
      <c r="DB477" s="37" t="str">
        <f>IFERROR(DB429/contracts_terminals!#REF!,"-")</f>
        <v>-</v>
      </c>
      <c r="DC477" s="37" t="str">
        <f>IFERROR(DC429/contracts_terminals!#REF!,"-")</f>
        <v>-</v>
      </c>
      <c r="DD477" s="37" t="str">
        <f>IFERROR(DD429/contracts_terminals!#REF!,"-")</f>
        <v>-</v>
      </c>
      <c r="DE477" s="37" t="str">
        <f>IFERROR(DE429/contracts_terminals!#REF!,"-")</f>
        <v>-</v>
      </c>
      <c r="DF477" s="37" t="str">
        <f>IFERROR(DF429/contracts_terminals!#REF!,"-")</f>
        <v>-</v>
      </c>
      <c r="DG477" s="37" t="str">
        <f>IFERROR(DG429/contracts_terminals!#REF!,"-")</f>
        <v>-</v>
      </c>
      <c r="DH477" s="37" t="str">
        <f>IFERROR(DH429/contracts_terminals!#REF!,"-")</f>
        <v>-</v>
      </c>
      <c r="DI477" s="37" t="str">
        <f>IFERROR(DI429/contracts_terminals!#REF!,"-")</f>
        <v>-</v>
      </c>
      <c r="DJ477" s="37" t="str">
        <f>IFERROR(DJ429/contracts_terminals!#REF!,"-")</f>
        <v>-</v>
      </c>
      <c r="DK477" s="37" t="str">
        <f>IFERROR(DK429/contracts_terminals!#REF!,"-")</f>
        <v>-</v>
      </c>
      <c r="DL477" s="37" t="str">
        <f>IFERROR(DL429/contracts_terminals!#REF!,"-")</f>
        <v>-</v>
      </c>
      <c r="DM477" s="37" t="str">
        <f>IFERROR(DM429/contracts_terminals!#REF!,"-")</f>
        <v>-</v>
      </c>
      <c r="DN477" s="37" t="str">
        <f>IFERROR(DN429/contracts_terminals!#REF!,"-")</f>
        <v>-</v>
      </c>
      <c r="DO477" s="37" t="str">
        <f>IFERROR(DO429/contracts_terminals!#REF!,"-")</f>
        <v>-</v>
      </c>
      <c r="DP477" s="37" t="str">
        <f>IFERROR(DP429/contracts_terminals!#REF!,"-")</f>
        <v>-</v>
      </c>
      <c r="DQ477" s="37" t="str">
        <f>IFERROR(DQ429/contracts_terminals!#REF!,"-")</f>
        <v>-</v>
      </c>
      <c r="DR477" s="37" t="str">
        <f>IFERROR(DR429/contracts_terminals!#REF!,"-")</f>
        <v>-</v>
      </c>
      <c r="DS477" s="37" t="str">
        <f>IFERROR(DS429/contracts_terminals!#REF!,"-")</f>
        <v>-</v>
      </c>
      <c r="DT477" s="37" t="str">
        <f>IFERROR(DT429/contracts_terminals!#REF!,"-")</f>
        <v>-</v>
      </c>
      <c r="DU477" s="37" t="str">
        <f>IFERROR(DU429/contracts_terminals!#REF!,"-")</f>
        <v>-</v>
      </c>
      <c r="DV477" s="37" t="str">
        <f>IFERROR(DV429/contracts_terminals!#REF!,"-")</f>
        <v>-</v>
      </c>
      <c r="DW477" s="37" t="str">
        <f>IFERROR(DW429/contracts_terminals!#REF!,"-")</f>
        <v>-</v>
      </c>
      <c r="DX477" s="37" t="str">
        <f>IFERROR(DX429/contracts_terminals!#REF!,"-")</f>
        <v>-</v>
      </c>
      <c r="DY477" s="37" t="str">
        <f>IFERROR(DY429/contracts_terminals!#REF!,"-")</f>
        <v>-</v>
      </c>
      <c r="DZ477" s="37" t="str">
        <f>IFERROR(DZ429/contracts_terminals!#REF!,"-")</f>
        <v>-</v>
      </c>
      <c r="EA477" s="37" t="str">
        <f>IFERROR(EA429/contracts_terminals!#REF!,"-")</f>
        <v>-</v>
      </c>
      <c r="EB477" s="37" t="str">
        <f>IFERROR(EB429/contracts_terminals!#REF!,"-")</f>
        <v>-</v>
      </c>
      <c r="EC477" s="37" t="str">
        <f>IFERROR(EC429/contracts_terminals!#REF!,"-")</f>
        <v>-</v>
      </c>
      <c r="ED477" s="37" t="str">
        <f>IFERROR(ED429/contracts_terminals!#REF!,"-")</f>
        <v>-</v>
      </c>
      <c r="EE477" s="37" t="str">
        <f>IFERROR(EE429/contracts_terminals!#REF!,"-")</f>
        <v>-</v>
      </c>
      <c r="EF477" s="37" t="str">
        <f>IFERROR(EF429/contracts_terminals!#REF!,"-")</f>
        <v>-</v>
      </c>
      <c r="EG477" s="37" t="str">
        <f>IFERROR(EG429/contracts_terminals!#REF!,"-")</f>
        <v>-</v>
      </c>
      <c r="EH477" s="37" t="str">
        <f>IFERROR(EH429/contracts_terminals!#REF!,"-")</f>
        <v>-</v>
      </c>
      <c r="EI477" s="37" t="str">
        <f>IFERROR(EI429/contracts_terminals!#REF!,"-")</f>
        <v>-</v>
      </c>
      <c r="EJ477" s="37" t="str">
        <f>IFERROR(EJ429/contracts_terminals!#REF!,"-")</f>
        <v>-</v>
      </c>
      <c r="EK477" s="37" t="str">
        <f>IFERROR(EK429/contracts_terminals!#REF!,"-")</f>
        <v>-</v>
      </c>
      <c r="EL477" s="37" t="str">
        <f>IFERROR(EL429/contracts_terminals!#REF!,"-")</f>
        <v>-</v>
      </c>
      <c r="EM477" s="37" t="str">
        <f>IFERROR(EM429/contracts_terminals!#REF!,"-")</f>
        <v>-</v>
      </c>
      <c r="EN477" s="37" t="str">
        <f>IFERROR(EN429/contracts_terminals!#REF!,"-")</f>
        <v>-</v>
      </c>
      <c r="EO477" s="37" t="str">
        <f>IFERROR(EO429/contracts_terminals!#REF!,"-")</f>
        <v>-</v>
      </c>
      <c r="EP477" s="37" t="str">
        <f>IFERROR(EP429/contracts_terminals!#REF!,"-")</f>
        <v>-</v>
      </c>
      <c r="EQ477" s="37" t="str">
        <f>IFERROR(EQ429/contracts_terminals!#REF!,"-")</f>
        <v>-</v>
      </c>
      <c r="ER477" s="37" t="str">
        <f>IFERROR(ER429/contracts_terminals!#REF!,"-")</f>
        <v>-</v>
      </c>
      <c r="ES477" s="37" t="str">
        <f>IFERROR(ES429/contracts_terminals!#REF!,"-")</f>
        <v>-</v>
      </c>
      <c r="ET477" s="37" t="str">
        <f>IFERROR(ET429/contracts_terminals!#REF!,"-")</f>
        <v>-</v>
      </c>
      <c r="EU477" s="37" t="str">
        <f>IFERROR(EU429/contracts_terminals!#REF!,"-")</f>
        <v>-</v>
      </c>
      <c r="EV477" s="37" t="str">
        <f>IFERROR(EV429/contracts_terminals!#REF!,"-")</f>
        <v>-</v>
      </c>
      <c r="EW477" s="37" t="str">
        <f>IFERROR(EW429/contracts_terminals!#REF!,"-")</f>
        <v>-</v>
      </c>
      <c r="EX477" s="37" t="str">
        <f>IFERROR(EX429/contracts_terminals!#REF!,"-")</f>
        <v>-</v>
      </c>
      <c r="EY477" s="37" t="str">
        <f>IFERROR(EY429/contracts_terminals!#REF!,"-")</f>
        <v>-</v>
      </c>
      <c r="EZ477" s="37" t="str">
        <f>IFERROR(EZ429/contracts_terminals!#REF!,"-")</f>
        <v>-</v>
      </c>
      <c r="FA477" s="37" t="str">
        <f>IFERROR(FA429/contracts_terminals!#REF!,"-")</f>
        <v>-</v>
      </c>
      <c r="FB477" s="37" t="str">
        <f>IFERROR(FB429/contracts_terminals!#REF!,"-")</f>
        <v>-</v>
      </c>
      <c r="FC477" s="37" t="str">
        <f>IFERROR(FC429/contracts_terminals!#REF!,"-")</f>
        <v>-</v>
      </c>
      <c r="FD477" s="37" t="str">
        <f>IFERROR(FD429/contracts_terminals!#REF!,"-")</f>
        <v>-</v>
      </c>
      <c r="FE477" s="37">
        <f>IFERROR(FE429/contracts_terminals!FE57,"-")</f>
        <v>0.125</v>
      </c>
      <c r="FF477" s="37">
        <f>IFERROR(FF429/contracts_terminals!FF57,"-")</f>
        <v>0.1875</v>
      </c>
      <c r="FG477" s="37">
        <f>IFERROR(FG429/contracts_terminals!FG57,"-")</f>
        <v>0.35714285714285715</v>
      </c>
      <c r="FH477" s="37">
        <f>IFERROR(FH429/contracts_terminals!FH57,"-")</f>
        <v>0.55555555555555558</v>
      </c>
      <c r="FI477" s="37">
        <f>IFERROR(FI429/contracts_terminals!FI57,"-")</f>
        <v>0.24</v>
      </c>
      <c r="FJ477" s="37">
        <f>IFERROR(FJ429/contracts_terminals!FJ57,"-")</f>
        <v>0.23076923076923078</v>
      </c>
      <c r="FK477" s="37">
        <f>IFERROR(FK429/contracts_terminals!FK57,"-")</f>
        <v>0.77777777777777779</v>
      </c>
      <c r="FL477" s="37">
        <f>IFERROR(FL429/contracts_terminals!FL57,"-")</f>
        <v>0.5</v>
      </c>
      <c r="FM477" s="37">
        <f>IFERROR(FM429/contracts_terminals!FM57,"-")</f>
        <v>0.7142857142857143</v>
      </c>
      <c r="FN477" s="37">
        <f>IFERROR(FN429/contracts_terminals!FN57,"-")</f>
        <v>0.52941176470588236</v>
      </c>
      <c r="FO477" s="37">
        <f>IFERROR(FO429/contracts_terminals!FO57,"-")</f>
        <v>0.375</v>
      </c>
      <c r="FP477" s="37">
        <f>IFERROR(FP429/contracts_terminals!FP57,"-")</f>
        <v>0.5</v>
      </c>
      <c r="FQ477" s="37">
        <f>IFERROR(FQ429/contracts_terminals!FQ57,"-")</f>
        <v>0.38461538461538464</v>
      </c>
      <c r="FR477" s="37">
        <f>IFERROR(FR429/contracts_terminals!FR57,"-")</f>
        <v>0.2</v>
      </c>
      <c r="FS477" s="37">
        <f>IFERROR(FS429/contracts_terminals!FS57,"-")</f>
        <v>0.6</v>
      </c>
      <c r="FT477" s="37">
        <f>IFERROR(FT429/contracts_terminals!FT57,"-")</f>
        <v>0.42857142857142855</v>
      </c>
      <c r="FU477" s="37">
        <f>IFERROR(FU429/contracts_terminals!FU57,"-")</f>
        <v>0.10714285714285714</v>
      </c>
      <c r="FV477" s="37">
        <f>IFERROR(FV429/contracts_terminals!FV57,"-")</f>
        <v>0.4</v>
      </c>
      <c r="FW477" s="37">
        <f>IFERROR(FW429/contracts_terminals!FW57,"-")</f>
        <v>0.27272727272727271</v>
      </c>
      <c r="FX477" s="37">
        <f>IFERROR(FX429/contracts_terminals!FX57,"-")</f>
        <v>0.25</v>
      </c>
      <c r="FY477" s="37" t="str">
        <f>IFERROR(FY429/contracts_terminals!FY57,"-")</f>
        <v>-</v>
      </c>
      <c r="FZ477" s="37">
        <f>IFERROR(FZ429/contracts_terminals!FZ57,"-")</f>
        <v>0</v>
      </c>
      <c r="GA477" s="37">
        <f>IFERROR(GA429/contracts_terminals!GA57,"-")</f>
        <v>0.33333333333333331</v>
      </c>
      <c r="GB477" s="37">
        <f>IFERROR(GB429/contracts_terminals!GB57,"-")</f>
        <v>0.33333333333333331</v>
      </c>
      <c r="GC477" s="37">
        <f>IFERROR(GC429/contracts_terminals!GC57,"-")</f>
        <v>0.25</v>
      </c>
      <c r="GD477" s="37">
        <f>IFERROR(GD429/contracts_terminals!GD57,"-")</f>
        <v>0.5</v>
      </c>
      <c r="GE477" s="37">
        <f>IFERROR(GE429/contracts_terminals!GE57,"-")</f>
        <v>0.25</v>
      </c>
      <c r="GF477" s="37">
        <f>IFERROR(GF429/contracts_terminals!GF57,"-")</f>
        <v>0.33333333333333331</v>
      </c>
      <c r="GG477" s="37">
        <f>IFERROR(GG429/contracts_terminals!GG57,"-")</f>
        <v>0.5714285714285714</v>
      </c>
      <c r="GH477" s="37">
        <f>IFERROR(GH429/contracts_terminals!GH57,"-")</f>
        <v>0</v>
      </c>
      <c r="GI477" s="38">
        <f>IFERROR(GI429/contracts_terminals!GI57,"-")</f>
        <v>0.33881578947368424</v>
      </c>
      <c r="GJ477" s="38" t="s">
        <v>14</v>
      </c>
      <c r="GK477" s="38" t="s">
        <v>14</v>
      </c>
    </row>
    <row r="478" spans="1:193" ht="32.25" customHeight="1" x14ac:dyDescent="0.3">
      <c r="B478" s="3" t="s">
        <v>20</v>
      </c>
      <c r="C478" s="3" t="s">
        <v>6</v>
      </c>
      <c r="D478" s="37" t="s">
        <v>14</v>
      </c>
      <c r="E478" s="37" t="s">
        <v>14</v>
      </c>
      <c r="F478" s="64" t="s">
        <v>14</v>
      </c>
      <c r="G478" s="64" t="s">
        <v>14</v>
      </c>
      <c r="H478" s="64" t="s">
        <v>14</v>
      </c>
      <c r="I478" s="64" t="s">
        <v>14</v>
      </c>
      <c r="J478" s="64" t="s">
        <v>14</v>
      </c>
      <c r="K478" s="37" t="s">
        <v>14</v>
      </c>
      <c r="L478" s="64" t="s">
        <v>14</v>
      </c>
      <c r="M478" s="64" t="s">
        <v>14</v>
      </c>
      <c r="N478" s="64" t="s">
        <v>14</v>
      </c>
      <c r="O478" s="64" t="s">
        <v>14</v>
      </c>
      <c r="P478" s="64" t="s">
        <v>14</v>
      </c>
      <c r="Q478" s="37" t="s">
        <v>14</v>
      </c>
      <c r="R478" s="37" t="s">
        <v>14</v>
      </c>
      <c r="S478" s="64" t="s">
        <v>14</v>
      </c>
      <c r="T478" s="64" t="s">
        <v>14</v>
      </c>
      <c r="U478" s="64" t="s">
        <v>14</v>
      </c>
      <c r="V478" s="64" t="s">
        <v>14</v>
      </c>
      <c r="W478" s="64" t="s">
        <v>14</v>
      </c>
      <c r="X478" s="37" t="s">
        <v>14</v>
      </c>
      <c r="Y478" s="64" t="s">
        <v>14</v>
      </c>
      <c r="Z478" s="64" t="s">
        <v>14</v>
      </c>
      <c r="AA478" s="64" t="s">
        <v>14</v>
      </c>
      <c r="AB478" s="64" t="s">
        <v>14</v>
      </c>
      <c r="AC478" s="64" t="s">
        <v>14</v>
      </c>
      <c r="AD478" s="64" t="s">
        <v>14</v>
      </c>
      <c r="AE478" s="64" t="s">
        <v>14</v>
      </c>
      <c r="AF478" s="64" t="s">
        <v>14</v>
      </c>
      <c r="AG478" s="64" t="s">
        <v>14</v>
      </c>
      <c r="AH478" s="64" t="s">
        <v>14</v>
      </c>
      <c r="AI478" s="64" t="s">
        <v>14</v>
      </c>
      <c r="AJ478" s="64" t="s">
        <v>14</v>
      </c>
      <c r="AK478" s="64" t="s">
        <v>14</v>
      </c>
      <c r="AL478" s="64" t="s">
        <v>14</v>
      </c>
      <c r="AM478" s="64" t="s">
        <v>14</v>
      </c>
      <c r="AN478" s="64" t="s">
        <v>14</v>
      </c>
      <c r="AO478" s="64" t="s">
        <v>14</v>
      </c>
      <c r="AP478" s="64" t="s">
        <v>14</v>
      </c>
      <c r="AQ478" s="64" t="s">
        <v>14</v>
      </c>
      <c r="AR478" s="37" t="s">
        <v>14</v>
      </c>
      <c r="AS478" s="64" t="s">
        <v>14</v>
      </c>
      <c r="AT478" s="64" t="s">
        <v>14</v>
      </c>
      <c r="AU478" s="37" t="s">
        <v>14</v>
      </c>
      <c r="AV478" s="37" t="s">
        <v>14</v>
      </c>
      <c r="AW478" s="36" t="s">
        <v>14</v>
      </c>
      <c r="AX478" s="36" t="s">
        <v>14</v>
      </c>
      <c r="AY478" s="36" t="s">
        <v>14</v>
      </c>
      <c r="AZ478" s="36" t="s">
        <v>14</v>
      </c>
      <c r="BA478" s="36" t="s">
        <v>14</v>
      </c>
      <c r="BB478" s="36" t="s">
        <v>14</v>
      </c>
      <c r="BC478" s="36" t="s">
        <v>14</v>
      </c>
      <c r="BD478" s="36" t="s">
        <v>14</v>
      </c>
      <c r="BE478" s="36" t="s">
        <v>14</v>
      </c>
      <c r="BF478" s="36" t="s">
        <v>14</v>
      </c>
      <c r="BG478" s="36" t="s">
        <v>14</v>
      </c>
      <c r="BH478" s="36" t="s">
        <v>14</v>
      </c>
      <c r="BI478" s="36" t="s">
        <v>14</v>
      </c>
      <c r="BJ478" s="37" t="s">
        <v>14</v>
      </c>
      <c r="BK478" s="36" t="s">
        <v>14</v>
      </c>
      <c r="BL478" s="36" t="s">
        <v>14</v>
      </c>
      <c r="BM478" s="37" t="s">
        <v>14</v>
      </c>
      <c r="BN478" s="36" t="s">
        <v>14</v>
      </c>
      <c r="BO478" s="36" t="s">
        <v>14</v>
      </c>
      <c r="BP478" s="36" t="s">
        <v>14</v>
      </c>
      <c r="BQ478" s="36" t="s">
        <v>14</v>
      </c>
      <c r="BR478" s="36" t="s">
        <v>14</v>
      </c>
      <c r="BS478" s="36" t="s">
        <v>14</v>
      </c>
      <c r="BT478" s="36" t="s">
        <v>14</v>
      </c>
      <c r="BU478" s="36" t="s">
        <v>14</v>
      </c>
      <c r="BV478" s="36" t="s">
        <v>14</v>
      </c>
      <c r="BW478" s="36" t="s">
        <v>14</v>
      </c>
      <c r="BX478" s="36" t="s">
        <v>14</v>
      </c>
      <c r="BY478" s="36" t="s">
        <v>14</v>
      </c>
      <c r="BZ478" s="36" t="s">
        <v>14</v>
      </c>
      <c r="CA478" s="36" t="s">
        <v>14</v>
      </c>
      <c r="CB478" s="36" t="s">
        <v>14</v>
      </c>
      <c r="CC478" s="36" t="s">
        <v>14</v>
      </c>
      <c r="CD478" s="37" t="s">
        <v>14</v>
      </c>
      <c r="CE478" s="36" t="s">
        <v>14</v>
      </c>
      <c r="CF478" s="36" t="str">
        <f>IFERROR(CF430/contracts_terminals!#REF!,"-")</f>
        <v>-</v>
      </c>
      <c r="CG478" s="36" t="str">
        <f>IFERROR(CG430/contracts_terminals!#REF!,"-")</f>
        <v>-</v>
      </c>
      <c r="CH478" s="36" t="str">
        <f>IFERROR(CH430/contracts_terminals!#REF!,"-")</f>
        <v>-</v>
      </c>
      <c r="CI478" s="36" t="str">
        <f>IFERROR(CI430/contracts_terminals!#REF!,"-")</f>
        <v>-</v>
      </c>
      <c r="CJ478" s="36" t="str">
        <f>IFERROR(CJ430/contracts_terminals!#REF!,"-")</f>
        <v>-</v>
      </c>
      <c r="CK478" s="36" t="str">
        <f>IFERROR(CK430/contracts_terminals!#REF!,"-")</f>
        <v>-</v>
      </c>
      <c r="CL478" s="36" t="str">
        <f>IFERROR(CL430/contracts_terminals!#REF!,"-")</f>
        <v>-</v>
      </c>
      <c r="CM478" s="36" t="str">
        <f>IFERROR(CM430/contracts_terminals!#REF!,"-")</f>
        <v>-</v>
      </c>
      <c r="CN478" s="36" t="str">
        <f>IFERROR(CN430/contracts_terminals!#REF!,"-")</f>
        <v>-</v>
      </c>
      <c r="CO478" s="36" t="str">
        <f>IFERROR(CO430/contracts_terminals!#REF!,"-")</f>
        <v>-</v>
      </c>
      <c r="CP478" s="36" t="str">
        <f>IFERROR(CP430/contracts_terminals!#REF!,"-")</f>
        <v>-</v>
      </c>
      <c r="CQ478" s="36" t="str">
        <f>IFERROR(CQ430/contracts_terminals!#REF!,"-")</f>
        <v>-</v>
      </c>
      <c r="CR478" s="36" t="str">
        <f>IFERROR(CR430/contracts_terminals!#REF!,"-")</f>
        <v>-</v>
      </c>
      <c r="CS478" s="36" t="str">
        <f>IFERROR(CS430/contracts_terminals!#REF!,"-")</f>
        <v>-</v>
      </c>
      <c r="CT478" s="37" t="str">
        <f>IFERROR(CT430/contracts_terminals!#REF!,"-")</f>
        <v>-</v>
      </c>
      <c r="CU478" s="37" t="str">
        <f>IFERROR(CU430/contracts_terminals!#REF!,"-")</f>
        <v>-</v>
      </c>
      <c r="CV478" s="37" t="str">
        <f>IFERROR(CV430/contracts_terminals!#REF!,"-")</f>
        <v>-</v>
      </c>
      <c r="CW478" s="37" t="str">
        <f>IFERROR(CW430/contracts_terminals!#REF!,"-")</f>
        <v>-</v>
      </c>
      <c r="CX478" s="37" t="str">
        <f>IFERROR(CX430/contracts_terminals!#REF!,"-")</f>
        <v>-</v>
      </c>
      <c r="CY478" s="37" t="str">
        <f>IFERROR(CY430/contracts_terminals!#REF!,"-")</f>
        <v>-</v>
      </c>
      <c r="CZ478" s="37" t="str">
        <f>IFERROR(CZ430/contracts_terminals!#REF!,"-")</f>
        <v>-</v>
      </c>
      <c r="DA478" s="37" t="str">
        <f>IFERROR(DA430/contracts_terminals!#REF!,"-")</f>
        <v>-</v>
      </c>
      <c r="DB478" s="37" t="str">
        <f>IFERROR(DB430/contracts_terminals!#REF!,"-")</f>
        <v>-</v>
      </c>
      <c r="DC478" s="37" t="str">
        <f>IFERROR(DC430/contracts_terminals!#REF!,"-")</f>
        <v>-</v>
      </c>
      <c r="DD478" s="37" t="str">
        <f>IFERROR(DD430/contracts_terminals!#REF!,"-")</f>
        <v>-</v>
      </c>
      <c r="DE478" s="37" t="str">
        <f>IFERROR(DE430/contracts_terminals!#REF!,"-")</f>
        <v>-</v>
      </c>
      <c r="DF478" s="37" t="str">
        <f>IFERROR(DF430/contracts_terminals!#REF!,"-")</f>
        <v>-</v>
      </c>
      <c r="DG478" s="37" t="str">
        <f>IFERROR(DG430/contracts_terminals!#REF!,"-")</f>
        <v>-</v>
      </c>
      <c r="DH478" s="37" t="str">
        <f>IFERROR(DH430/contracts_terminals!#REF!,"-")</f>
        <v>-</v>
      </c>
      <c r="DI478" s="37" t="str">
        <f>IFERROR(DI430/contracts_terminals!#REF!,"-")</f>
        <v>-</v>
      </c>
      <c r="DJ478" s="37" t="str">
        <f>IFERROR(DJ430/contracts_terminals!#REF!,"-")</f>
        <v>-</v>
      </c>
      <c r="DK478" s="37" t="str">
        <f>IFERROR(DK430/contracts_terminals!#REF!,"-")</f>
        <v>-</v>
      </c>
      <c r="DL478" s="37" t="str">
        <f>IFERROR(DL430/contracts_terminals!#REF!,"-")</f>
        <v>-</v>
      </c>
      <c r="DM478" s="37" t="str">
        <f>IFERROR(DM430/contracts_terminals!#REF!,"-")</f>
        <v>-</v>
      </c>
      <c r="DN478" s="37" t="str">
        <f>IFERROR(DN430/contracts_terminals!#REF!,"-")</f>
        <v>-</v>
      </c>
      <c r="DO478" s="37" t="str">
        <f>IFERROR(DO430/contracts_terminals!#REF!,"-")</f>
        <v>-</v>
      </c>
      <c r="DP478" s="37" t="str">
        <f>IFERROR(DP430/contracts_terminals!#REF!,"-")</f>
        <v>-</v>
      </c>
      <c r="DQ478" s="37" t="str">
        <f>IFERROR(DQ430/contracts_terminals!#REF!,"-")</f>
        <v>-</v>
      </c>
      <c r="DR478" s="37" t="str">
        <f>IFERROR(DR430/contracts_terminals!#REF!,"-")</f>
        <v>-</v>
      </c>
      <c r="DS478" s="37" t="str">
        <f>IFERROR(DS430/contracts_terminals!#REF!,"-")</f>
        <v>-</v>
      </c>
      <c r="DT478" s="37" t="str">
        <f>IFERROR(DT430/contracts_terminals!#REF!,"-")</f>
        <v>-</v>
      </c>
      <c r="DU478" s="37" t="str">
        <f>IFERROR(DU430/contracts_terminals!#REF!,"-")</f>
        <v>-</v>
      </c>
      <c r="DV478" s="37" t="str">
        <f>IFERROR(DV430/contracts_terminals!#REF!,"-")</f>
        <v>-</v>
      </c>
      <c r="DW478" s="37" t="str">
        <f>IFERROR(DW430/contracts_terminals!#REF!,"-")</f>
        <v>-</v>
      </c>
      <c r="DX478" s="37" t="str">
        <f>IFERROR(DX430/contracts_terminals!#REF!,"-")</f>
        <v>-</v>
      </c>
      <c r="DY478" s="37" t="str">
        <f>IFERROR(DY430/contracts_terminals!#REF!,"-")</f>
        <v>-</v>
      </c>
      <c r="DZ478" s="37" t="str">
        <f>IFERROR(DZ430/contracts_terminals!#REF!,"-")</f>
        <v>-</v>
      </c>
      <c r="EA478" s="37" t="str">
        <f>IFERROR(EA430/contracts_terminals!#REF!,"-")</f>
        <v>-</v>
      </c>
      <c r="EB478" s="37" t="str">
        <f>IFERROR(EB430/contracts_terminals!#REF!,"-")</f>
        <v>-</v>
      </c>
      <c r="EC478" s="37" t="str">
        <f>IFERROR(EC430/contracts_terminals!#REF!,"-")</f>
        <v>-</v>
      </c>
      <c r="ED478" s="37" t="str">
        <f>IFERROR(ED430/contracts_terminals!#REF!,"-")</f>
        <v>-</v>
      </c>
      <c r="EE478" s="37" t="str">
        <f>IFERROR(EE430/contracts_terminals!#REF!,"-")</f>
        <v>-</v>
      </c>
      <c r="EF478" s="37" t="str">
        <f>IFERROR(EF430/contracts_terminals!#REF!,"-")</f>
        <v>-</v>
      </c>
      <c r="EG478" s="37" t="str">
        <f>IFERROR(EG430/contracts_terminals!#REF!,"-")</f>
        <v>-</v>
      </c>
      <c r="EH478" s="37" t="str">
        <f>IFERROR(EH430/contracts_terminals!#REF!,"-")</f>
        <v>-</v>
      </c>
      <c r="EI478" s="37" t="str">
        <f>IFERROR(EI430/contracts_terminals!#REF!,"-")</f>
        <v>-</v>
      </c>
      <c r="EJ478" s="37" t="str">
        <f>IFERROR(EJ430/contracts_terminals!#REF!,"-")</f>
        <v>-</v>
      </c>
      <c r="EK478" s="37" t="str">
        <f>IFERROR(EK430/contracts_terminals!#REF!,"-")</f>
        <v>-</v>
      </c>
      <c r="EL478" s="37" t="str">
        <f>IFERROR(EL430/contracts_terminals!#REF!,"-")</f>
        <v>-</v>
      </c>
      <c r="EM478" s="37" t="str">
        <f>IFERROR(EM430/contracts_terminals!#REF!,"-")</f>
        <v>-</v>
      </c>
      <c r="EN478" s="37" t="str">
        <f>IFERROR(EN430/contracts_terminals!#REF!,"-")</f>
        <v>-</v>
      </c>
      <c r="EO478" s="37" t="str">
        <f>IFERROR(EO430/contracts_terminals!#REF!,"-")</f>
        <v>-</v>
      </c>
      <c r="EP478" s="37" t="str">
        <f>IFERROR(EP430/contracts_terminals!#REF!,"-")</f>
        <v>-</v>
      </c>
      <c r="EQ478" s="37" t="str">
        <f>IFERROR(EQ430/contracts_terminals!#REF!,"-")</f>
        <v>-</v>
      </c>
      <c r="ER478" s="37" t="str">
        <f>IFERROR(ER430/contracts_terminals!#REF!,"-")</f>
        <v>-</v>
      </c>
      <c r="ES478" s="37" t="str">
        <f>IFERROR(ES430/contracts_terminals!#REF!,"-")</f>
        <v>-</v>
      </c>
      <c r="ET478" s="37" t="str">
        <f>IFERROR(ET430/contracts_terminals!#REF!,"-")</f>
        <v>-</v>
      </c>
      <c r="EU478" s="37" t="str">
        <f>IFERROR(EU430/contracts_terminals!#REF!,"-")</f>
        <v>-</v>
      </c>
      <c r="EV478" s="37" t="str">
        <f>IFERROR(EV430/contracts_terminals!#REF!,"-")</f>
        <v>-</v>
      </c>
      <c r="EW478" s="37" t="str">
        <f>IFERROR(EW430/contracts_terminals!#REF!,"-")</f>
        <v>-</v>
      </c>
      <c r="EX478" s="37" t="str">
        <f>IFERROR(EX430/contracts_terminals!#REF!,"-")</f>
        <v>-</v>
      </c>
      <c r="EY478" s="37" t="str">
        <f>IFERROR(EY430/contracts_terminals!#REF!,"-")</f>
        <v>-</v>
      </c>
      <c r="EZ478" s="37" t="str">
        <f>IFERROR(EZ430/contracts_terminals!#REF!,"-")</f>
        <v>-</v>
      </c>
      <c r="FA478" s="37" t="str">
        <f>IFERROR(FA430/contracts_terminals!#REF!,"-")</f>
        <v>-</v>
      </c>
      <c r="FB478" s="37" t="str">
        <f>IFERROR(FB430/contracts_terminals!#REF!,"-")</f>
        <v>-</v>
      </c>
      <c r="FC478" s="37" t="str">
        <f>IFERROR(FC430/contracts_terminals!#REF!,"-")</f>
        <v>-</v>
      </c>
      <c r="FD478" s="37" t="str">
        <f>IFERROR(FD430/contracts_terminals!#REF!,"-")</f>
        <v>-</v>
      </c>
      <c r="FE478" s="37" t="str">
        <f>IFERROR(FE430/contracts_terminals!FE58,"-")</f>
        <v>-</v>
      </c>
      <c r="FF478" s="37" t="str">
        <f>IFERROR(FF430/contracts_terminals!FF58,"-")</f>
        <v>-</v>
      </c>
      <c r="FG478" s="37" t="str">
        <f>IFERROR(FG430/contracts_terminals!FG58,"-")</f>
        <v>-</v>
      </c>
      <c r="FH478" s="37" t="str">
        <f>IFERROR(FH430/contracts_terminals!FH58,"-")</f>
        <v>-</v>
      </c>
      <c r="FI478" s="37" t="str">
        <f>IFERROR(FI430/contracts_terminals!FI58,"-")</f>
        <v>-</v>
      </c>
      <c r="FJ478" s="37" t="str">
        <f>IFERROR(FJ430/contracts_terminals!FJ58,"-")</f>
        <v>-</v>
      </c>
      <c r="FK478" s="37" t="str">
        <f>IFERROR(FK430/contracts_terminals!FK58,"-")</f>
        <v>-</v>
      </c>
      <c r="FL478" s="37" t="str">
        <f>IFERROR(FL430/contracts_terminals!FL58,"-")</f>
        <v>-</v>
      </c>
      <c r="FM478" s="37" t="str">
        <f>IFERROR(FM430/contracts_terminals!FM58,"-")</f>
        <v>-</v>
      </c>
      <c r="FN478" s="37" t="str">
        <f>IFERROR(FN430/contracts_terminals!FN58,"-")</f>
        <v>-</v>
      </c>
      <c r="FO478" s="37" t="str">
        <f>IFERROR(FO430/contracts_terminals!FO58,"-")</f>
        <v>-</v>
      </c>
      <c r="FP478" s="37" t="str">
        <f>IFERROR(FP430/contracts_terminals!FP58,"-")</f>
        <v>-</v>
      </c>
      <c r="FQ478" s="37" t="str">
        <f>IFERROR(FQ430/contracts_terminals!FQ58,"-")</f>
        <v>-</v>
      </c>
      <c r="FR478" s="37" t="str">
        <f>IFERROR(FR430/contracts_terminals!FR58,"-")</f>
        <v>-</v>
      </c>
      <c r="FS478" s="37" t="str">
        <f>IFERROR(FS430/contracts_terminals!FS58,"-")</f>
        <v>-</v>
      </c>
      <c r="FT478" s="37" t="str">
        <f>IFERROR(FT430/contracts_terminals!FT58,"-")</f>
        <v>-</v>
      </c>
      <c r="FU478" s="37" t="str">
        <f>IFERROR(FU430/contracts_terminals!FU58,"-")</f>
        <v>-</v>
      </c>
      <c r="FV478" s="37" t="str">
        <f>IFERROR(FV430/contracts_terminals!FV58,"-")</f>
        <v>-</v>
      </c>
      <c r="FW478" s="37" t="str">
        <f>IFERROR(FW430/contracts_terminals!FW58,"-")</f>
        <v>-</v>
      </c>
      <c r="FX478" s="37" t="str">
        <f>IFERROR(FX430/contracts_terminals!FX58,"-")</f>
        <v>-</v>
      </c>
      <c r="FY478" s="37" t="str">
        <f>IFERROR(FY430/contracts_terminals!FY58,"-")</f>
        <v>-</v>
      </c>
      <c r="FZ478" s="37" t="str">
        <f>IFERROR(FZ430/contracts_terminals!FZ58,"-")</f>
        <v>-</v>
      </c>
      <c r="GA478" s="37" t="str">
        <f>IFERROR(GA430/contracts_terminals!GA58,"-")</f>
        <v>-</v>
      </c>
      <c r="GB478" s="37" t="str">
        <f>IFERROR(GB430/contracts_terminals!GB58,"-")</f>
        <v>-</v>
      </c>
      <c r="GC478" s="37" t="str">
        <f>IFERROR(GC430/contracts_terminals!GC58,"-")</f>
        <v>-</v>
      </c>
      <c r="GD478" s="37" t="str">
        <f>IFERROR(GD430/contracts_terminals!GD58,"-")</f>
        <v>-</v>
      </c>
      <c r="GE478" s="37" t="str">
        <f>IFERROR(GE430/contracts_terminals!GE58,"-")</f>
        <v>-</v>
      </c>
      <c r="GF478" s="37" t="str">
        <f>IFERROR(GF430/contracts_terminals!GF58,"-")</f>
        <v>-</v>
      </c>
      <c r="GG478" s="37" t="str">
        <f>IFERROR(GG430/contracts_terminals!GG58,"-")</f>
        <v>-</v>
      </c>
      <c r="GH478" s="37" t="str">
        <f>IFERROR(GH430/contracts_terminals!GH58,"-")</f>
        <v>-</v>
      </c>
      <c r="GI478" s="38" t="str">
        <f>IFERROR(GI430/contracts_terminals!GI58,"-")</f>
        <v>-</v>
      </c>
      <c r="GJ478" s="38" t="s">
        <v>14</v>
      </c>
      <c r="GK478" s="38" t="s">
        <v>14</v>
      </c>
    </row>
    <row r="479" spans="1:193" ht="32.25" customHeight="1" x14ac:dyDescent="0.3">
      <c r="B479" s="3" t="s">
        <v>7</v>
      </c>
      <c r="C479" s="3" t="s">
        <v>8</v>
      </c>
      <c r="D479" s="37" t="s">
        <v>14</v>
      </c>
      <c r="E479" s="37" t="s">
        <v>14</v>
      </c>
      <c r="F479" s="37" t="s">
        <v>14</v>
      </c>
      <c r="G479" s="37" t="s">
        <v>14</v>
      </c>
      <c r="H479" s="37" t="s">
        <v>14</v>
      </c>
      <c r="I479" s="37" t="s">
        <v>14</v>
      </c>
      <c r="J479" s="37" t="s">
        <v>14</v>
      </c>
      <c r="K479" s="37" t="s">
        <v>14</v>
      </c>
      <c r="L479" s="37" t="s">
        <v>14</v>
      </c>
      <c r="M479" s="37" t="s">
        <v>14</v>
      </c>
      <c r="N479" s="37" t="s">
        <v>14</v>
      </c>
      <c r="O479" s="37" t="s">
        <v>14</v>
      </c>
      <c r="P479" s="37" t="s">
        <v>14</v>
      </c>
      <c r="Q479" s="37" t="s">
        <v>14</v>
      </c>
      <c r="R479" s="37" t="s">
        <v>14</v>
      </c>
      <c r="S479" s="64" t="s">
        <v>14</v>
      </c>
      <c r="T479" s="37" t="s">
        <v>14</v>
      </c>
      <c r="U479" s="37" t="s">
        <v>14</v>
      </c>
      <c r="V479" s="37" t="s">
        <v>14</v>
      </c>
      <c r="W479" s="37" t="s">
        <v>14</v>
      </c>
      <c r="X479" s="37" t="s">
        <v>14</v>
      </c>
      <c r="Y479" s="37" t="s">
        <v>14</v>
      </c>
      <c r="Z479" s="37" t="s">
        <v>14</v>
      </c>
      <c r="AA479" s="37" t="s">
        <v>14</v>
      </c>
      <c r="AB479" s="37" t="s">
        <v>14</v>
      </c>
      <c r="AC479" s="37" t="s">
        <v>14</v>
      </c>
      <c r="AD479" s="37" t="s">
        <v>14</v>
      </c>
      <c r="AE479" s="37" t="s">
        <v>14</v>
      </c>
      <c r="AF479" s="37" t="s">
        <v>14</v>
      </c>
      <c r="AG479" s="37" t="s">
        <v>14</v>
      </c>
      <c r="AH479" s="37" t="s">
        <v>14</v>
      </c>
      <c r="AI479" s="37" t="s">
        <v>14</v>
      </c>
      <c r="AJ479" s="37" t="s">
        <v>14</v>
      </c>
      <c r="AK479" s="37" t="s">
        <v>14</v>
      </c>
      <c r="AL479" s="37" t="s">
        <v>14</v>
      </c>
      <c r="AM479" s="37" t="s">
        <v>14</v>
      </c>
      <c r="AN479" s="37" t="s">
        <v>14</v>
      </c>
      <c r="AO479" s="64" t="s">
        <v>14</v>
      </c>
      <c r="AP479" s="37" t="s">
        <v>14</v>
      </c>
      <c r="AQ479" s="37" t="s">
        <v>14</v>
      </c>
      <c r="AR479" s="37" t="s">
        <v>14</v>
      </c>
      <c r="AS479" s="37" t="s">
        <v>14</v>
      </c>
      <c r="AT479" s="37" t="s">
        <v>14</v>
      </c>
      <c r="AU479" s="37" t="s">
        <v>14</v>
      </c>
      <c r="AV479" s="37" t="s">
        <v>14</v>
      </c>
      <c r="AW479" s="37" t="s">
        <v>14</v>
      </c>
      <c r="AX479" s="37" t="s">
        <v>14</v>
      </c>
      <c r="AY479" s="37" t="s">
        <v>14</v>
      </c>
      <c r="AZ479" s="37" t="s">
        <v>14</v>
      </c>
      <c r="BA479" s="37" t="s">
        <v>14</v>
      </c>
      <c r="BB479" s="37" t="s">
        <v>14</v>
      </c>
      <c r="BC479" s="37" t="s">
        <v>14</v>
      </c>
      <c r="BD479" s="37" t="s">
        <v>14</v>
      </c>
      <c r="BE479" s="37" t="s">
        <v>14</v>
      </c>
      <c r="BF479" s="37" t="s">
        <v>14</v>
      </c>
      <c r="BG479" s="37" t="s">
        <v>14</v>
      </c>
      <c r="BH479" s="37" t="s">
        <v>14</v>
      </c>
      <c r="BI479" s="37" t="s">
        <v>14</v>
      </c>
      <c r="BJ479" s="37" t="s">
        <v>14</v>
      </c>
      <c r="BK479" s="37" t="s">
        <v>14</v>
      </c>
      <c r="BL479" s="37" t="s">
        <v>14</v>
      </c>
      <c r="BM479" s="37" t="s">
        <v>14</v>
      </c>
      <c r="BN479" s="37" t="s">
        <v>14</v>
      </c>
      <c r="BO479" s="37" t="s">
        <v>14</v>
      </c>
      <c r="BP479" s="37" t="s">
        <v>14</v>
      </c>
      <c r="BQ479" s="37" t="s">
        <v>14</v>
      </c>
      <c r="BR479" s="37" t="s">
        <v>14</v>
      </c>
      <c r="BS479" s="37" t="s">
        <v>14</v>
      </c>
      <c r="BT479" s="37" t="s">
        <v>14</v>
      </c>
      <c r="BU479" s="37" t="s">
        <v>14</v>
      </c>
      <c r="BV479" s="37" t="s">
        <v>14</v>
      </c>
      <c r="BW479" s="37" t="s">
        <v>14</v>
      </c>
      <c r="BX479" s="37" t="s">
        <v>14</v>
      </c>
      <c r="BY479" s="37" t="s">
        <v>14</v>
      </c>
      <c r="BZ479" s="37" t="s">
        <v>14</v>
      </c>
      <c r="CA479" s="37" t="s">
        <v>14</v>
      </c>
      <c r="CB479" s="37" t="s">
        <v>14</v>
      </c>
      <c r="CC479" s="37" t="s">
        <v>14</v>
      </c>
      <c r="CD479" s="37" t="s">
        <v>14</v>
      </c>
      <c r="CE479" s="37" t="s">
        <v>14</v>
      </c>
      <c r="CF479" s="37" t="str">
        <f>IFERROR(CF431/contracts_terminals!#REF!,"-")</f>
        <v>-</v>
      </c>
      <c r="CG479" s="37" t="str">
        <f>IFERROR(CG431/contracts_terminals!#REF!,"-")</f>
        <v>-</v>
      </c>
      <c r="CH479" s="37" t="str">
        <f>IFERROR(CH431/contracts_terminals!#REF!,"-")</f>
        <v>-</v>
      </c>
      <c r="CI479" s="37" t="str">
        <f>IFERROR(CI431/contracts_terminals!#REF!,"-")</f>
        <v>-</v>
      </c>
      <c r="CJ479" s="37" t="str">
        <f>IFERROR(CJ431/contracts_terminals!#REF!,"-")</f>
        <v>-</v>
      </c>
      <c r="CK479" s="37" t="str">
        <f>IFERROR(CK431/contracts_terminals!#REF!,"-")</f>
        <v>-</v>
      </c>
      <c r="CL479" s="37" t="str">
        <f>IFERROR(CL431/contracts_terminals!#REF!,"-")</f>
        <v>-</v>
      </c>
      <c r="CM479" s="37" t="str">
        <f>IFERROR(CM431/contracts_terminals!#REF!,"-")</f>
        <v>-</v>
      </c>
      <c r="CN479" s="37" t="str">
        <f>IFERROR(CN431/contracts_terminals!#REF!,"-")</f>
        <v>-</v>
      </c>
      <c r="CO479" s="37" t="str">
        <f>IFERROR(CO431/contracts_terminals!#REF!,"-")</f>
        <v>-</v>
      </c>
      <c r="CP479" s="37" t="str">
        <f>IFERROR(CP431/contracts_terminals!#REF!,"-")</f>
        <v>-</v>
      </c>
      <c r="CQ479" s="37" t="str">
        <f>IFERROR(CQ431/contracts_terminals!#REF!,"-")</f>
        <v>-</v>
      </c>
      <c r="CR479" s="37" t="str">
        <f>IFERROR(CR431/contracts_terminals!#REF!,"-")</f>
        <v>-</v>
      </c>
      <c r="CS479" s="37" t="str">
        <f>IFERROR(CS431/contracts_terminals!#REF!,"-")</f>
        <v>-</v>
      </c>
      <c r="CT479" s="37" t="str">
        <f>IFERROR(CT431/contracts_terminals!#REF!,"-")</f>
        <v>-</v>
      </c>
      <c r="CU479" s="37" t="str">
        <f>IFERROR(CU431/contracts_terminals!#REF!,"-")</f>
        <v>-</v>
      </c>
      <c r="CV479" s="37" t="str">
        <f>IFERROR(CV431/contracts_terminals!#REF!,"-")</f>
        <v>-</v>
      </c>
      <c r="CW479" s="37" t="str">
        <f>IFERROR(CW431/contracts_terminals!#REF!,"-")</f>
        <v>-</v>
      </c>
      <c r="CX479" s="37" t="str">
        <f>IFERROR(CX431/contracts_terminals!#REF!,"-")</f>
        <v>-</v>
      </c>
      <c r="CY479" s="37" t="str">
        <f>IFERROR(CY431/contracts_terminals!#REF!,"-")</f>
        <v>-</v>
      </c>
      <c r="CZ479" s="37" t="str">
        <f>IFERROR(CZ431/contracts_terminals!#REF!,"-")</f>
        <v>-</v>
      </c>
      <c r="DA479" s="37" t="str">
        <f>IFERROR(DA431/contracts_terminals!#REF!,"-")</f>
        <v>-</v>
      </c>
      <c r="DB479" s="37" t="str">
        <f>IFERROR(DB431/contracts_terminals!#REF!,"-")</f>
        <v>-</v>
      </c>
      <c r="DC479" s="37" t="str">
        <f>IFERROR(DC431/contracts_terminals!#REF!,"-")</f>
        <v>-</v>
      </c>
      <c r="DD479" s="37" t="str">
        <f>IFERROR(DD431/contracts_terminals!#REF!,"-")</f>
        <v>-</v>
      </c>
      <c r="DE479" s="37" t="str">
        <f>IFERROR(DE431/contracts_terminals!#REF!,"-")</f>
        <v>-</v>
      </c>
      <c r="DF479" s="37" t="str">
        <f>IFERROR(DF431/contracts_terminals!#REF!,"-")</f>
        <v>-</v>
      </c>
      <c r="DG479" s="37" t="str">
        <f>IFERROR(DG431/contracts_terminals!#REF!,"-")</f>
        <v>-</v>
      </c>
      <c r="DH479" s="37" t="str">
        <f>IFERROR(DH431/contracts_terminals!#REF!,"-")</f>
        <v>-</v>
      </c>
      <c r="DI479" s="37" t="str">
        <f>IFERROR(DI431/contracts_terminals!#REF!,"-")</f>
        <v>-</v>
      </c>
      <c r="DJ479" s="37" t="str">
        <f>IFERROR(DJ431/contracts_terminals!#REF!,"-")</f>
        <v>-</v>
      </c>
      <c r="DK479" s="37" t="str">
        <f>IFERROR(DK431/contracts_terminals!#REF!,"-")</f>
        <v>-</v>
      </c>
      <c r="DL479" s="37" t="str">
        <f>IFERROR(DL431/contracts_terminals!#REF!,"-")</f>
        <v>-</v>
      </c>
      <c r="DM479" s="37" t="str">
        <f>IFERROR(DM431/contracts_terminals!#REF!,"-")</f>
        <v>-</v>
      </c>
      <c r="DN479" s="37" t="str">
        <f>IFERROR(DN431/contracts_terminals!#REF!,"-")</f>
        <v>-</v>
      </c>
      <c r="DO479" s="37" t="str">
        <f>IFERROR(DO431/contracts_terminals!#REF!,"-")</f>
        <v>-</v>
      </c>
      <c r="DP479" s="37" t="str">
        <f>IFERROR(DP431/contracts_terminals!#REF!,"-")</f>
        <v>-</v>
      </c>
      <c r="DQ479" s="37" t="str">
        <f>IFERROR(DQ431/contracts_terminals!#REF!,"-")</f>
        <v>-</v>
      </c>
      <c r="DR479" s="37" t="str">
        <f>IFERROR(DR431/contracts_terminals!#REF!,"-")</f>
        <v>-</v>
      </c>
      <c r="DS479" s="37" t="str">
        <f>IFERROR(DS431/contracts_terminals!#REF!,"-")</f>
        <v>-</v>
      </c>
      <c r="DT479" s="37" t="str">
        <f>IFERROR(DT431/contracts_terminals!#REF!,"-")</f>
        <v>-</v>
      </c>
      <c r="DU479" s="37" t="str">
        <f>IFERROR(DU431/contracts_terminals!#REF!,"-")</f>
        <v>-</v>
      </c>
      <c r="DV479" s="37" t="str">
        <f>IFERROR(DV431/contracts_terminals!#REF!,"-")</f>
        <v>-</v>
      </c>
      <c r="DW479" s="37" t="str">
        <f>IFERROR(DW431/contracts_terminals!#REF!,"-")</f>
        <v>-</v>
      </c>
      <c r="DX479" s="37" t="str">
        <f>IFERROR(DX431/contracts_terminals!#REF!,"-")</f>
        <v>-</v>
      </c>
      <c r="DY479" s="37" t="str">
        <f>IFERROR(DY431/contracts_terminals!#REF!,"-")</f>
        <v>-</v>
      </c>
      <c r="DZ479" s="37" t="str">
        <f>IFERROR(DZ431/contracts_terminals!#REF!,"-")</f>
        <v>-</v>
      </c>
      <c r="EA479" s="37" t="str">
        <f>IFERROR(EA431/contracts_terminals!#REF!,"-")</f>
        <v>-</v>
      </c>
      <c r="EB479" s="37" t="str">
        <f>IFERROR(EB431/contracts_terminals!#REF!,"-")</f>
        <v>-</v>
      </c>
      <c r="EC479" s="37" t="str">
        <f>IFERROR(EC431/contracts_terminals!#REF!,"-")</f>
        <v>-</v>
      </c>
      <c r="ED479" s="37" t="str">
        <f>IFERROR(ED431/contracts_terminals!#REF!,"-")</f>
        <v>-</v>
      </c>
      <c r="EE479" s="37" t="str">
        <f>IFERROR(EE431/contracts_terminals!#REF!,"-")</f>
        <v>-</v>
      </c>
      <c r="EF479" s="37" t="str">
        <f>IFERROR(EF431/contracts_terminals!#REF!,"-")</f>
        <v>-</v>
      </c>
      <c r="EG479" s="37" t="str">
        <f>IFERROR(EG431/contracts_terminals!#REF!,"-")</f>
        <v>-</v>
      </c>
      <c r="EH479" s="37" t="str">
        <f>IFERROR(EH431/contracts_terminals!#REF!,"-")</f>
        <v>-</v>
      </c>
      <c r="EI479" s="37" t="str">
        <f>IFERROR(EI431/contracts_terminals!#REF!,"-")</f>
        <v>-</v>
      </c>
      <c r="EJ479" s="37" t="str">
        <f>IFERROR(EJ431/contracts_terminals!#REF!,"-")</f>
        <v>-</v>
      </c>
      <c r="EK479" s="37" t="str">
        <f>IFERROR(EK431/contracts_terminals!#REF!,"-")</f>
        <v>-</v>
      </c>
      <c r="EL479" s="37" t="str">
        <f>IFERROR(EL431/contracts_terminals!#REF!,"-")</f>
        <v>-</v>
      </c>
      <c r="EM479" s="37" t="str">
        <f>IFERROR(EM431/contracts_terminals!#REF!,"-")</f>
        <v>-</v>
      </c>
      <c r="EN479" s="37" t="str">
        <f>IFERROR(EN431/contracts_terminals!#REF!,"-")</f>
        <v>-</v>
      </c>
      <c r="EO479" s="37" t="str">
        <f>IFERROR(EO431/contracts_terminals!#REF!,"-")</f>
        <v>-</v>
      </c>
      <c r="EP479" s="37" t="str">
        <f>IFERROR(EP431/contracts_terminals!#REF!,"-")</f>
        <v>-</v>
      </c>
      <c r="EQ479" s="37" t="str">
        <f>IFERROR(EQ431/contracts_terminals!#REF!,"-")</f>
        <v>-</v>
      </c>
      <c r="ER479" s="37" t="str">
        <f>IFERROR(ER431/contracts_terminals!#REF!,"-")</f>
        <v>-</v>
      </c>
      <c r="ES479" s="37" t="str">
        <f>IFERROR(ES431/contracts_terminals!#REF!,"-")</f>
        <v>-</v>
      </c>
      <c r="ET479" s="37" t="str">
        <f>IFERROR(ET431/contracts_terminals!#REF!,"-")</f>
        <v>-</v>
      </c>
      <c r="EU479" s="37" t="str">
        <f>IFERROR(EU431/contracts_terminals!#REF!,"-")</f>
        <v>-</v>
      </c>
      <c r="EV479" s="37" t="str">
        <f>IFERROR(EV431/contracts_terminals!#REF!,"-")</f>
        <v>-</v>
      </c>
      <c r="EW479" s="37" t="str">
        <f>IFERROR(EW431/contracts_terminals!#REF!,"-")</f>
        <v>-</v>
      </c>
      <c r="EX479" s="37" t="str">
        <f>IFERROR(EX431/contracts_terminals!#REF!,"-")</f>
        <v>-</v>
      </c>
      <c r="EY479" s="37" t="str">
        <f>IFERROR(EY431/contracts_terminals!#REF!,"-")</f>
        <v>-</v>
      </c>
      <c r="EZ479" s="37" t="str">
        <f>IFERROR(EZ431/contracts_terminals!#REF!,"-")</f>
        <v>-</v>
      </c>
      <c r="FA479" s="37" t="str">
        <f>IFERROR(FA431/contracts_terminals!#REF!,"-")</f>
        <v>-</v>
      </c>
      <c r="FB479" s="37" t="str">
        <f>IFERROR(FB431/contracts_terminals!#REF!,"-")</f>
        <v>-</v>
      </c>
      <c r="FC479" s="37" t="str">
        <f>IFERROR(FC431/contracts_terminals!#REF!,"-")</f>
        <v>-</v>
      </c>
      <c r="FD479" s="37" t="str">
        <f>IFERROR(FD431/contracts_terminals!#REF!,"-")</f>
        <v>-</v>
      </c>
      <c r="FE479" s="37" t="str">
        <f>IFERROR(FE431/contracts_terminals!FE59,"-")</f>
        <v>-</v>
      </c>
      <c r="FF479" s="37">
        <f>IFERROR(FF431/contracts_terminals!FF59,"-")</f>
        <v>1</v>
      </c>
      <c r="FG479" s="37" t="str">
        <f>IFERROR(FG431/contracts_terminals!FG59,"-")</f>
        <v>-</v>
      </c>
      <c r="FH479" s="37">
        <f>IFERROR(FH431/contracts_terminals!FH59,"-")</f>
        <v>1</v>
      </c>
      <c r="FI479" s="37">
        <f>IFERROR(FI431/contracts_terminals!FI59,"-")</f>
        <v>0.88235294117647056</v>
      </c>
      <c r="FJ479" s="37" t="str">
        <f>IFERROR(FJ431/contracts_terminals!FJ59,"-")</f>
        <v>-</v>
      </c>
      <c r="FK479" s="37">
        <f>IFERROR(FK431/contracts_terminals!FK59,"-")</f>
        <v>0.56896551724137934</v>
      </c>
      <c r="FL479" s="37">
        <f>IFERROR(FL431/contracts_terminals!FL59,"-")</f>
        <v>0</v>
      </c>
      <c r="FM479" s="37">
        <f>IFERROR(FM431/contracts_terminals!FM59,"-")</f>
        <v>0.94444444444444442</v>
      </c>
      <c r="FN479" s="37" t="str">
        <f>IFERROR(FN431/contracts_terminals!FN59,"-")</f>
        <v>-</v>
      </c>
      <c r="FO479" s="37" t="str">
        <f>IFERROR(FO431/contracts_terminals!FO59,"-")</f>
        <v>-</v>
      </c>
      <c r="FP479" s="37">
        <f>IFERROR(FP431/contracts_terminals!FP59,"-")</f>
        <v>0</v>
      </c>
      <c r="FQ479" s="37">
        <f>IFERROR(FQ431/contracts_terminals!FQ59,"-")</f>
        <v>0.91666666666666663</v>
      </c>
      <c r="FR479" s="37" t="str">
        <f>IFERROR(FR431/contracts_terminals!FR59,"-")</f>
        <v>-</v>
      </c>
      <c r="FS479" s="37" t="str">
        <f>IFERROR(FS431/contracts_terminals!FS59,"-")</f>
        <v>-</v>
      </c>
      <c r="FT479" s="37" t="str">
        <f>IFERROR(FT431/contracts_terminals!FT59,"-")</f>
        <v>-</v>
      </c>
      <c r="FU479" s="37">
        <f>IFERROR(FU431/contracts_terminals!FU59,"-")</f>
        <v>0.75</v>
      </c>
      <c r="FV479" s="37" t="str">
        <f>IFERROR(FV431/contracts_terminals!FV59,"-")</f>
        <v>-</v>
      </c>
      <c r="FW479" s="37" t="str">
        <f>IFERROR(FW431/contracts_terminals!FW59,"-")</f>
        <v>-</v>
      </c>
      <c r="FX479" s="37">
        <f>IFERROR(FX431/contracts_terminals!FX59,"-")</f>
        <v>0</v>
      </c>
      <c r="FY479" s="37">
        <f>IFERROR(FY431/contracts_terminals!FY59,"-")</f>
        <v>1</v>
      </c>
      <c r="FZ479" s="37" t="str">
        <f>IFERROR(FZ431/contracts_terminals!FZ59,"-")</f>
        <v>-</v>
      </c>
      <c r="GA479" s="37">
        <f>IFERROR(GA431/contracts_terminals!GA59,"-")</f>
        <v>0</v>
      </c>
      <c r="GB479" s="37">
        <f>IFERROR(GB431/contracts_terminals!GB59,"-")</f>
        <v>0</v>
      </c>
      <c r="GC479" s="37" t="str">
        <f>IFERROR(GC431/contracts_terminals!GC59,"-")</f>
        <v>-</v>
      </c>
      <c r="GD479" s="37">
        <f>IFERROR(GD431/contracts_terminals!GD59,"-")</f>
        <v>1</v>
      </c>
      <c r="GE479" s="37" t="str">
        <f>IFERROR(GE431/contracts_terminals!GE59,"-")</f>
        <v>-</v>
      </c>
      <c r="GF479" s="37" t="str">
        <f>IFERROR(GF431/contracts_terminals!GF59,"-")</f>
        <v>-</v>
      </c>
      <c r="GG479" s="37" t="str">
        <f>IFERROR(GG431/contracts_terminals!GG59,"-")</f>
        <v>-</v>
      </c>
      <c r="GH479" s="37" t="str">
        <f>IFERROR(GH431/contracts_terminals!GH59,"-")</f>
        <v>-</v>
      </c>
      <c r="GI479" s="38">
        <f>IFERROR(GI431/contracts_terminals!GI59,"-")</f>
        <v>0.69117647058823528</v>
      </c>
      <c r="GJ479" s="38" t="s">
        <v>14</v>
      </c>
      <c r="GK479" s="38" t="s">
        <v>14</v>
      </c>
    </row>
    <row r="480" spans="1:193" ht="32.25" customHeight="1" x14ac:dyDescent="0.3">
      <c r="B480" s="3" t="s">
        <v>34</v>
      </c>
      <c r="C480" s="3" t="s">
        <v>35</v>
      </c>
      <c r="D480" s="37" t="s">
        <v>14</v>
      </c>
      <c r="E480" s="37" t="s">
        <v>14</v>
      </c>
      <c r="F480" s="64" t="s">
        <v>14</v>
      </c>
      <c r="G480" s="37" t="s">
        <v>14</v>
      </c>
      <c r="H480" s="64" t="s">
        <v>14</v>
      </c>
      <c r="I480" s="37" t="s">
        <v>14</v>
      </c>
      <c r="J480" s="37" t="s">
        <v>14</v>
      </c>
      <c r="K480" s="37" t="s">
        <v>14</v>
      </c>
      <c r="L480" s="37" t="s">
        <v>14</v>
      </c>
      <c r="M480" s="37" t="s">
        <v>14</v>
      </c>
      <c r="N480" s="37" t="s">
        <v>14</v>
      </c>
      <c r="O480" s="37" t="s">
        <v>14</v>
      </c>
      <c r="P480" s="64" t="s">
        <v>14</v>
      </c>
      <c r="Q480" s="64" t="s">
        <v>14</v>
      </c>
      <c r="R480" s="64" t="s">
        <v>14</v>
      </c>
      <c r="S480" s="64" t="s">
        <v>14</v>
      </c>
      <c r="T480" s="64" t="s">
        <v>14</v>
      </c>
      <c r="U480" s="37" t="s">
        <v>14</v>
      </c>
      <c r="V480" s="37" t="s">
        <v>14</v>
      </c>
      <c r="W480" s="37" t="s">
        <v>14</v>
      </c>
      <c r="X480" s="37" t="s">
        <v>14</v>
      </c>
      <c r="Y480" s="37" t="s">
        <v>14</v>
      </c>
      <c r="Z480" s="37" t="s">
        <v>14</v>
      </c>
      <c r="AA480" s="37" t="s">
        <v>14</v>
      </c>
      <c r="AB480" s="64" t="s">
        <v>14</v>
      </c>
      <c r="AC480" s="64" t="s">
        <v>14</v>
      </c>
      <c r="AD480" s="37" t="s">
        <v>14</v>
      </c>
      <c r="AE480" s="64" t="s">
        <v>14</v>
      </c>
      <c r="AF480" s="37" t="s">
        <v>14</v>
      </c>
      <c r="AG480" s="64" t="s">
        <v>14</v>
      </c>
      <c r="AH480" s="37" t="s">
        <v>14</v>
      </c>
      <c r="AI480" s="37" t="s">
        <v>14</v>
      </c>
      <c r="AJ480" s="64" t="s">
        <v>14</v>
      </c>
      <c r="AK480" s="64" t="s">
        <v>14</v>
      </c>
      <c r="AL480" s="64" t="s">
        <v>14</v>
      </c>
      <c r="AM480" s="64" t="s">
        <v>14</v>
      </c>
      <c r="AN480" s="64" t="s">
        <v>14</v>
      </c>
      <c r="AO480" s="37" t="s">
        <v>14</v>
      </c>
      <c r="AP480" s="64" t="s">
        <v>14</v>
      </c>
      <c r="AQ480" s="64" t="s">
        <v>14</v>
      </c>
      <c r="AR480" s="64" t="s">
        <v>14</v>
      </c>
      <c r="AS480" s="37" t="s">
        <v>14</v>
      </c>
      <c r="AT480" s="37" t="s">
        <v>14</v>
      </c>
      <c r="AU480" s="37" t="s">
        <v>14</v>
      </c>
      <c r="AV480" s="36" t="s">
        <v>14</v>
      </c>
      <c r="AW480" s="36" t="s">
        <v>14</v>
      </c>
      <c r="AX480" s="37" t="s">
        <v>14</v>
      </c>
      <c r="AY480" s="37" t="s">
        <v>14</v>
      </c>
      <c r="AZ480" s="37" t="s">
        <v>14</v>
      </c>
      <c r="BA480" s="36" t="s">
        <v>14</v>
      </c>
      <c r="BB480" s="36" t="s">
        <v>14</v>
      </c>
      <c r="BC480" s="36" t="s">
        <v>14</v>
      </c>
      <c r="BD480" s="36" t="s">
        <v>14</v>
      </c>
      <c r="BE480" s="36" t="s">
        <v>14</v>
      </c>
      <c r="BF480" s="36" t="s">
        <v>14</v>
      </c>
      <c r="BG480" s="36" t="s">
        <v>14</v>
      </c>
      <c r="BH480" s="36" t="s">
        <v>14</v>
      </c>
      <c r="BI480" s="37" t="s">
        <v>14</v>
      </c>
      <c r="BJ480" s="36" t="s">
        <v>14</v>
      </c>
      <c r="BK480" s="36" t="s">
        <v>14</v>
      </c>
      <c r="BL480" s="36" t="s">
        <v>14</v>
      </c>
      <c r="BM480" s="36" t="s">
        <v>14</v>
      </c>
      <c r="BN480" s="36" t="s">
        <v>14</v>
      </c>
      <c r="BO480" s="36" t="s">
        <v>14</v>
      </c>
      <c r="BP480" s="37" t="s">
        <v>14</v>
      </c>
      <c r="BQ480" s="36" t="s">
        <v>14</v>
      </c>
      <c r="BR480" s="36" t="s">
        <v>14</v>
      </c>
      <c r="BS480" s="37" t="s">
        <v>14</v>
      </c>
      <c r="BT480" s="37" t="s">
        <v>14</v>
      </c>
      <c r="BU480" s="36" t="s">
        <v>14</v>
      </c>
      <c r="BV480" s="36" t="s">
        <v>14</v>
      </c>
      <c r="BW480" s="37" t="s">
        <v>14</v>
      </c>
      <c r="BX480" s="37" t="s">
        <v>14</v>
      </c>
      <c r="BY480" s="37" t="s">
        <v>14</v>
      </c>
      <c r="BZ480" s="37" t="s">
        <v>14</v>
      </c>
      <c r="CA480" s="37" t="s">
        <v>14</v>
      </c>
      <c r="CB480" s="36" t="s">
        <v>14</v>
      </c>
      <c r="CC480" s="37" t="s">
        <v>14</v>
      </c>
      <c r="CD480" s="37" t="s">
        <v>14</v>
      </c>
      <c r="CE480" s="37" t="s">
        <v>14</v>
      </c>
      <c r="CF480" s="37" t="str">
        <f>IFERROR(CF432/contracts_terminals!#REF!,"-")</f>
        <v>-</v>
      </c>
      <c r="CG480" s="37" t="str">
        <f>IFERROR(CG432/contracts_terminals!#REF!,"-")</f>
        <v>-</v>
      </c>
      <c r="CH480" s="37" t="str">
        <f>IFERROR(CH432/contracts_terminals!#REF!,"-")</f>
        <v>-</v>
      </c>
      <c r="CI480" s="37" t="str">
        <f>IFERROR(CI432/contracts_terminals!#REF!,"-")</f>
        <v>-</v>
      </c>
      <c r="CJ480" s="37" t="str">
        <f>IFERROR(CJ432/contracts_terminals!#REF!,"-")</f>
        <v>-</v>
      </c>
      <c r="CK480" s="37" t="str">
        <f>IFERROR(CK432/contracts_terminals!#REF!,"-")</f>
        <v>-</v>
      </c>
      <c r="CL480" s="37" t="str">
        <f>IFERROR(CL432/contracts_terminals!#REF!,"-")</f>
        <v>-</v>
      </c>
      <c r="CM480" s="37" t="str">
        <f>IFERROR(CM432/contracts_terminals!#REF!,"-")</f>
        <v>-</v>
      </c>
      <c r="CN480" s="37" t="str">
        <f>IFERROR(CN432/contracts_terminals!#REF!,"-")</f>
        <v>-</v>
      </c>
      <c r="CO480" s="37" t="str">
        <f>IFERROR(CO432/contracts_terminals!#REF!,"-")</f>
        <v>-</v>
      </c>
      <c r="CP480" s="37" t="str">
        <f>IFERROR(CP432/contracts_terminals!#REF!,"-")</f>
        <v>-</v>
      </c>
      <c r="CQ480" s="37" t="str">
        <f>IFERROR(CQ432/contracts_terminals!#REF!,"-")</f>
        <v>-</v>
      </c>
      <c r="CR480" s="37" t="str">
        <f>IFERROR(CR432/contracts_terminals!#REF!,"-")</f>
        <v>-</v>
      </c>
      <c r="CS480" s="37" t="str">
        <f>IFERROR(CS432/contracts_terminals!#REF!,"-")</f>
        <v>-</v>
      </c>
      <c r="CT480" s="37" t="str">
        <f>IFERROR(CT432/contracts_terminals!#REF!,"-")</f>
        <v>-</v>
      </c>
      <c r="CU480" s="37" t="str">
        <f>IFERROR(CU432/contracts_terminals!#REF!,"-")</f>
        <v>-</v>
      </c>
      <c r="CV480" s="37" t="str">
        <f>IFERROR(CV432/contracts_terminals!#REF!,"-")</f>
        <v>-</v>
      </c>
      <c r="CW480" s="37" t="str">
        <f>IFERROR(CW432/contracts_terminals!#REF!,"-")</f>
        <v>-</v>
      </c>
      <c r="CX480" s="37" t="str">
        <f>IFERROR(CX432/contracts_terminals!#REF!,"-")</f>
        <v>-</v>
      </c>
      <c r="CY480" s="37" t="str">
        <f>IFERROR(CY432/contracts_terminals!#REF!,"-")</f>
        <v>-</v>
      </c>
      <c r="CZ480" s="37" t="str">
        <f>IFERROR(CZ432/contracts_terminals!#REF!,"-")</f>
        <v>-</v>
      </c>
      <c r="DA480" s="37" t="str">
        <f>IFERROR(DA432/contracts_terminals!#REF!,"-")</f>
        <v>-</v>
      </c>
      <c r="DB480" s="37" t="str">
        <f>IFERROR(DB432/contracts_terminals!#REF!,"-")</f>
        <v>-</v>
      </c>
      <c r="DC480" s="37" t="str">
        <f>IFERROR(DC432/contracts_terminals!#REF!,"-")</f>
        <v>-</v>
      </c>
      <c r="DD480" s="37" t="str">
        <f>IFERROR(DD432/contracts_terminals!#REF!,"-")</f>
        <v>-</v>
      </c>
      <c r="DE480" s="37" t="str">
        <f>IFERROR(DE432/contracts_terminals!#REF!,"-")</f>
        <v>-</v>
      </c>
      <c r="DF480" s="37" t="str">
        <f>IFERROR(DF432/contracts_terminals!#REF!,"-")</f>
        <v>-</v>
      </c>
      <c r="DG480" s="37" t="str">
        <f>IFERROR(DG432/contracts_terminals!#REF!,"-")</f>
        <v>-</v>
      </c>
      <c r="DH480" s="37" t="str">
        <f>IFERROR(DH432/contracts_terminals!#REF!,"-")</f>
        <v>-</v>
      </c>
      <c r="DI480" s="37" t="str">
        <f>IFERROR(DI432/contracts_terminals!#REF!,"-")</f>
        <v>-</v>
      </c>
      <c r="DJ480" s="37" t="str">
        <f>IFERROR(DJ432/contracts_terminals!#REF!,"-")</f>
        <v>-</v>
      </c>
      <c r="DK480" s="37" t="str">
        <f>IFERROR(DK432/contracts_terminals!#REF!,"-")</f>
        <v>-</v>
      </c>
      <c r="DL480" s="37" t="str">
        <f>IFERROR(DL432/contracts_terminals!#REF!,"-")</f>
        <v>-</v>
      </c>
      <c r="DM480" s="37" t="str">
        <f>IFERROR(DM432/contracts_terminals!#REF!,"-")</f>
        <v>-</v>
      </c>
      <c r="DN480" s="37" t="str">
        <f>IFERROR(DN432/contracts_terminals!#REF!,"-")</f>
        <v>-</v>
      </c>
      <c r="DO480" s="37" t="str">
        <f>IFERROR(DO432/contracts_terminals!#REF!,"-")</f>
        <v>-</v>
      </c>
      <c r="DP480" s="37" t="str">
        <f>IFERROR(DP432/contracts_terminals!#REF!,"-")</f>
        <v>-</v>
      </c>
      <c r="DQ480" s="37" t="str">
        <f>IFERROR(DQ432/contracts_terminals!#REF!,"-")</f>
        <v>-</v>
      </c>
      <c r="DR480" s="37" t="str">
        <f>IFERROR(DR432/contracts_terminals!#REF!,"-")</f>
        <v>-</v>
      </c>
      <c r="DS480" s="37" t="str">
        <f>IFERROR(DS432/contracts_terminals!#REF!,"-")</f>
        <v>-</v>
      </c>
      <c r="DT480" s="37" t="str">
        <f>IFERROR(DT432/contracts_terminals!#REF!,"-")</f>
        <v>-</v>
      </c>
      <c r="DU480" s="37" t="str">
        <f>IFERROR(DU432/contracts_terminals!#REF!,"-")</f>
        <v>-</v>
      </c>
      <c r="DV480" s="37" t="str">
        <f>IFERROR(DV432/contracts_terminals!#REF!,"-")</f>
        <v>-</v>
      </c>
      <c r="DW480" s="37" t="str">
        <f>IFERROR(DW432/contracts_terminals!#REF!,"-")</f>
        <v>-</v>
      </c>
      <c r="DX480" s="37" t="str">
        <f>IFERROR(DX432/contracts_terminals!#REF!,"-")</f>
        <v>-</v>
      </c>
      <c r="DY480" s="37" t="str">
        <f>IFERROR(DY432/contracts_terminals!#REF!,"-")</f>
        <v>-</v>
      </c>
      <c r="DZ480" s="37" t="str">
        <f>IFERROR(DZ432/contracts_terminals!#REF!,"-")</f>
        <v>-</v>
      </c>
      <c r="EA480" s="37" t="str">
        <f>IFERROR(EA432/contracts_terminals!#REF!,"-")</f>
        <v>-</v>
      </c>
      <c r="EB480" s="37" t="str">
        <f>IFERROR(EB432/contracts_terminals!#REF!,"-")</f>
        <v>-</v>
      </c>
      <c r="EC480" s="37" t="str">
        <f>IFERROR(EC432/contracts_terminals!#REF!,"-")</f>
        <v>-</v>
      </c>
      <c r="ED480" s="37" t="str">
        <f>IFERROR(ED432/contracts_terminals!#REF!,"-")</f>
        <v>-</v>
      </c>
      <c r="EE480" s="37" t="str">
        <f>IFERROR(EE432/contracts_terminals!#REF!,"-")</f>
        <v>-</v>
      </c>
      <c r="EF480" s="37" t="str">
        <f>IFERROR(EF432/contracts_terminals!#REF!,"-")</f>
        <v>-</v>
      </c>
      <c r="EG480" s="37" t="str">
        <f>IFERROR(EG432/contracts_terminals!#REF!,"-")</f>
        <v>-</v>
      </c>
      <c r="EH480" s="37" t="str">
        <f>IFERROR(EH432/contracts_terminals!#REF!,"-")</f>
        <v>-</v>
      </c>
      <c r="EI480" s="37" t="str">
        <f>IFERROR(EI432/contracts_terminals!#REF!,"-")</f>
        <v>-</v>
      </c>
      <c r="EJ480" s="37" t="str">
        <f>IFERROR(EJ432/contracts_terminals!#REF!,"-")</f>
        <v>-</v>
      </c>
      <c r="EK480" s="37" t="str">
        <f>IFERROR(EK432/contracts_terminals!#REF!,"-")</f>
        <v>-</v>
      </c>
      <c r="EL480" s="37" t="str">
        <f>IFERROR(EL432/contracts_terminals!#REF!,"-")</f>
        <v>-</v>
      </c>
      <c r="EM480" s="37" t="str">
        <f>IFERROR(EM432/contracts_terminals!#REF!,"-")</f>
        <v>-</v>
      </c>
      <c r="EN480" s="37" t="str">
        <f>IFERROR(EN432/contracts_terminals!#REF!,"-")</f>
        <v>-</v>
      </c>
      <c r="EO480" s="37" t="str">
        <f>IFERROR(EO432/contracts_terminals!#REF!,"-")</f>
        <v>-</v>
      </c>
      <c r="EP480" s="37" t="str">
        <f>IFERROR(EP432/contracts_terminals!#REF!,"-")</f>
        <v>-</v>
      </c>
      <c r="EQ480" s="37" t="str">
        <f>IFERROR(EQ432/contracts_terminals!#REF!,"-")</f>
        <v>-</v>
      </c>
      <c r="ER480" s="37" t="str">
        <f>IFERROR(ER432/contracts_terminals!#REF!,"-")</f>
        <v>-</v>
      </c>
      <c r="ES480" s="37" t="str">
        <f>IFERROR(ES432/contracts_terminals!#REF!,"-")</f>
        <v>-</v>
      </c>
      <c r="ET480" s="37" t="str">
        <f>IFERROR(ET432/contracts_terminals!#REF!,"-")</f>
        <v>-</v>
      </c>
      <c r="EU480" s="37" t="str">
        <f>IFERROR(EU432/contracts_terminals!#REF!,"-")</f>
        <v>-</v>
      </c>
      <c r="EV480" s="37" t="str">
        <f>IFERROR(EV432/contracts_terminals!#REF!,"-")</f>
        <v>-</v>
      </c>
      <c r="EW480" s="37" t="str">
        <f>IFERROR(EW432/contracts_terminals!#REF!,"-")</f>
        <v>-</v>
      </c>
      <c r="EX480" s="37" t="str">
        <f>IFERROR(EX432/contracts_terminals!#REF!,"-")</f>
        <v>-</v>
      </c>
      <c r="EY480" s="37" t="str">
        <f>IFERROR(EY432/contracts_terminals!#REF!,"-")</f>
        <v>-</v>
      </c>
      <c r="EZ480" s="37" t="str">
        <f>IFERROR(EZ432/contracts_terminals!#REF!,"-")</f>
        <v>-</v>
      </c>
      <c r="FA480" s="37" t="str">
        <f>IFERROR(FA432/contracts_terminals!#REF!,"-")</f>
        <v>-</v>
      </c>
      <c r="FB480" s="37" t="str">
        <f>IFERROR(FB432/contracts_terminals!#REF!,"-")</f>
        <v>-</v>
      </c>
      <c r="FC480" s="37" t="str">
        <f>IFERROR(FC432/contracts_terminals!#REF!,"-")</f>
        <v>-</v>
      </c>
      <c r="FD480" s="37" t="str">
        <f>IFERROR(FD432/contracts_terminals!#REF!,"-")</f>
        <v>-</v>
      </c>
      <c r="FE480" s="37" t="str">
        <f>IFERROR(FE432/contracts_terminals!FE60,"-")</f>
        <v>-</v>
      </c>
      <c r="FF480" s="37" t="str">
        <f>IFERROR(FF432/contracts_terminals!FF60,"-")</f>
        <v>-</v>
      </c>
      <c r="FG480" s="37" t="str">
        <f>IFERROR(FG432/contracts_terminals!FG60,"-")</f>
        <v>-</v>
      </c>
      <c r="FH480" s="37" t="str">
        <f>IFERROR(FH432/contracts_terminals!FH60,"-")</f>
        <v>-</v>
      </c>
      <c r="FI480" s="37" t="str">
        <f>IFERROR(FI432/contracts_terminals!FI60,"-")</f>
        <v>-</v>
      </c>
      <c r="FJ480" s="37" t="str">
        <f>IFERROR(FJ432/contracts_terminals!FJ60,"-")</f>
        <v>-</v>
      </c>
      <c r="FK480" s="37" t="str">
        <f>IFERROR(FK432/contracts_terminals!FK60,"-")</f>
        <v>-</v>
      </c>
      <c r="FL480" s="37" t="str">
        <f>IFERROR(FL432/contracts_terminals!FL60,"-")</f>
        <v>-</v>
      </c>
      <c r="FM480" s="37" t="str">
        <f>IFERROR(FM432/contracts_terminals!FM60,"-")</f>
        <v>-</v>
      </c>
      <c r="FN480" s="37" t="str">
        <f>IFERROR(FN432/contracts_terminals!FN60,"-")</f>
        <v>-</v>
      </c>
      <c r="FO480" s="37" t="str">
        <f>IFERROR(FO432/contracts_terminals!FO60,"-")</f>
        <v>-</v>
      </c>
      <c r="FP480" s="37" t="str">
        <f>IFERROR(FP432/contracts_terminals!FP60,"-")</f>
        <v>-</v>
      </c>
      <c r="FQ480" s="37" t="str">
        <f>IFERROR(FQ432/contracts_terminals!FQ60,"-")</f>
        <v>-</v>
      </c>
      <c r="FR480" s="37" t="str">
        <f>IFERROR(FR432/contracts_terminals!FR60,"-")</f>
        <v>-</v>
      </c>
      <c r="FS480" s="37" t="str">
        <f>IFERROR(FS432/contracts_terminals!FS60,"-")</f>
        <v>-</v>
      </c>
      <c r="FT480" s="37" t="str">
        <f>IFERROR(FT432/contracts_terminals!FT60,"-")</f>
        <v>-</v>
      </c>
      <c r="FU480" s="37">
        <f>IFERROR(FU432/contracts_terminals!FU60,"-")</f>
        <v>1</v>
      </c>
      <c r="FV480" s="37" t="str">
        <f>IFERROR(FV432/contracts_terminals!FV60,"-")</f>
        <v>-</v>
      </c>
      <c r="FW480" s="37" t="str">
        <f>IFERROR(FW432/contracts_terminals!FW60,"-")</f>
        <v>-</v>
      </c>
      <c r="FX480" s="37" t="str">
        <f>IFERROR(FX432/contracts_terminals!FX60,"-")</f>
        <v>-</v>
      </c>
      <c r="FY480" s="37" t="str">
        <f>IFERROR(FY432/contracts_terminals!FY60,"-")</f>
        <v>-</v>
      </c>
      <c r="FZ480" s="37" t="str">
        <f>IFERROR(FZ432/contracts_terminals!FZ60,"-")</f>
        <v>-</v>
      </c>
      <c r="GA480" s="37" t="str">
        <f>IFERROR(GA432/contracts_terminals!GA60,"-")</f>
        <v>-</v>
      </c>
      <c r="GB480" s="37" t="str">
        <f>IFERROR(GB432/contracts_terminals!GB60,"-")</f>
        <v>-</v>
      </c>
      <c r="GC480" s="37" t="str">
        <f>IFERROR(GC432/contracts_terminals!GC60,"-")</f>
        <v>-</v>
      </c>
      <c r="GD480" s="37" t="str">
        <f>IFERROR(GD432/contracts_terminals!GD60,"-")</f>
        <v>-</v>
      </c>
      <c r="GE480" s="37" t="str">
        <f>IFERROR(GE432/contracts_terminals!GE60,"-")</f>
        <v>-</v>
      </c>
      <c r="GF480" s="37" t="str">
        <f>IFERROR(GF432/contracts_terminals!GF60,"-")</f>
        <v>-</v>
      </c>
      <c r="GG480" s="37" t="str">
        <f>IFERROR(GG432/contracts_terminals!GG60,"-")</f>
        <v>-</v>
      </c>
      <c r="GH480" s="37" t="str">
        <f>IFERROR(GH432/contracts_terminals!GH60,"-")</f>
        <v>-</v>
      </c>
      <c r="GI480" s="38">
        <f>IFERROR(GI432/contracts_terminals!GI60,"-")</f>
        <v>1</v>
      </c>
      <c r="GJ480" s="38" t="s">
        <v>14</v>
      </c>
      <c r="GK480" s="38" t="s">
        <v>14</v>
      </c>
    </row>
    <row r="481" spans="2:193" ht="32.25" customHeight="1" x14ac:dyDescent="0.3">
      <c r="B481" s="3" t="s">
        <v>9</v>
      </c>
      <c r="C481" s="3" t="s">
        <v>10</v>
      </c>
      <c r="D481" s="37" t="s">
        <v>14</v>
      </c>
      <c r="E481" s="37" t="s">
        <v>14</v>
      </c>
      <c r="F481" s="37" t="s">
        <v>14</v>
      </c>
      <c r="G481" s="37" t="s">
        <v>14</v>
      </c>
      <c r="H481" s="37" t="s">
        <v>14</v>
      </c>
      <c r="I481" s="37" t="s">
        <v>14</v>
      </c>
      <c r="J481" s="37" t="s">
        <v>14</v>
      </c>
      <c r="K481" s="37" t="s">
        <v>14</v>
      </c>
      <c r="L481" s="37" t="s">
        <v>14</v>
      </c>
      <c r="M481" s="37" t="s">
        <v>14</v>
      </c>
      <c r="N481" s="37" t="s">
        <v>14</v>
      </c>
      <c r="O481" s="37" t="s">
        <v>14</v>
      </c>
      <c r="P481" s="37" t="s">
        <v>14</v>
      </c>
      <c r="Q481" s="37" t="s">
        <v>14</v>
      </c>
      <c r="R481" s="37" t="s">
        <v>14</v>
      </c>
      <c r="S481" s="37" t="s">
        <v>14</v>
      </c>
      <c r="T481" s="37" t="s">
        <v>14</v>
      </c>
      <c r="U481" s="37" t="s">
        <v>14</v>
      </c>
      <c r="V481" s="37" t="s">
        <v>14</v>
      </c>
      <c r="W481" s="37" t="s">
        <v>14</v>
      </c>
      <c r="X481" s="37" t="s">
        <v>14</v>
      </c>
      <c r="Y481" s="37" t="s">
        <v>14</v>
      </c>
      <c r="Z481" s="37" t="s">
        <v>14</v>
      </c>
      <c r="AA481" s="37" t="s">
        <v>14</v>
      </c>
      <c r="AB481" s="37" t="s">
        <v>14</v>
      </c>
      <c r="AC481" s="37" t="s">
        <v>14</v>
      </c>
      <c r="AD481" s="37" t="s">
        <v>14</v>
      </c>
      <c r="AE481" s="37" t="s">
        <v>14</v>
      </c>
      <c r="AF481" s="37" t="s">
        <v>14</v>
      </c>
      <c r="AG481" s="37" t="s">
        <v>14</v>
      </c>
      <c r="AH481" s="37" t="s">
        <v>14</v>
      </c>
      <c r="AI481" s="37" t="s">
        <v>14</v>
      </c>
      <c r="AJ481" s="37" t="s">
        <v>14</v>
      </c>
      <c r="AK481" s="37" t="s">
        <v>14</v>
      </c>
      <c r="AL481" s="37" t="s">
        <v>14</v>
      </c>
      <c r="AM481" s="37" t="s">
        <v>14</v>
      </c>
      <c r="AN481" s="37" t="s">
        <v>14</v>
      </c>
      <c r="AO481" s="37" t="s">
        <v>14</v>
      </c>
      <c r="AP481" s="37" t="s">
        <v>14</v>
      </c>
      <c r="AQ481" s="37" t="s">
        <v>14</v>
      </c>
      <c r="AR481" s="37" t="s">
        <v>14</v>
      </c>
      <c r="AS481" s="37" t="s">
        <v>14</v>
      </c>
      <c r="AT481" s="37" t="s">
        <v>14</v>
      </c>
      <c r="AU481" s="37" t="s">
        <v>14</v>
      </c>
      <c r="AV481" s="37" t="s">
        <v>14</v>
      </c>
      <c r="AW481" s="37" t="s">
        <v>14</v>
      </c>
      <c r="AX481" s="37" t="s">
        <v>14</v>
      </c>
      <c r="AY481" s="37" t="s">
        <v>14</v>
      </c>
      <c r="AZ481" s="37" t="s">
        <v>14</v>
      </c>
      <c r="BA481" s="37" t="s">
        <v>14</v>
      </c>
      <c r="BB481" s="37" t="s">
        <v>14</v>
      </c>
      <c r="BC481" s="37" t="s">
        <v>14</v>
      </c>
      <c r="BD481" s="37" t="s">
        <v>14</v>
      </c>
      <c r="BE481" s="37" t="s">
        <v>14</v>
      </c>
      <c r="BF481" s="37" t="s">
        <v>14</v>
      </c>
      <c r="BG481" s="37" t="s">
        <v>14</v>
      </c>
      <c r="BH481" s="37" t="s">
        <v>14</v>
      </c>
      <c r="BI481" s="37" t="s">
        <v>14</v>
      </c>
      <c r="BJ481" s="37" t="s">
        <v>14</v>
      </c>
      <c r="BK481" s="37" t="s">
        <v>14</v>
      </c>
      <c r="BL481" s="37" t="s">
        <v>14</v>
      </c>
      <c r="BM481" s="37" t="s">
        <v>14</v>
      </c>
      <c r="BN481" s="37" t="s">
        <v>14</v>
      </c>
      <c r="BO481" s="37" t="s">
        <v>14</v>
      </c>
      <c r="BP481" s="37" t="s">
        <v>14</v>
      </c>
      <c r="BQ481" s="37" t="s">
        <v>14</v>
      </c>
      <c r="BR481" s="37" t="s">
        <v>14</v>
      </c>
      <c r="BS481" s="37" t="s">
        <v>14</v>
      </c>
      <c r="BT481" s="37" t="s">
        <v>14</v>
      </c>
      <c r="BU481" s="37" t="s">
        <v>14</v>
      </c>
      <c r="BV481" s="37" t="s">
        <v>14</v>
      </c>
      <c r="BW481" s="37" t="s">
        <v>14</v>
      </c>
      <c r="BX481" s="37" t="s">
        <v>14</v>
      </c>
      <c r="BY481" s="37" t="s">
        <v>14</v>
      </c>
      <c r="BZ481" s="37" t="s">
        <v>14</v>
      </c>
      <c r="CA481" s="37" t="s">
        <v>14</v>
      </c>
      <c r="CB481" s="37" t="s">
        <v>14</v>
      </c>
      <c r="CC481" s="37" t="s">
        <v>14</v>
      </c>
      <c r="CD481" s="37" t="s">
        <v>14</v>
      </c>
      <c r="CE481" s="37" t="s">
        <v>14</v>
      </c>
      <c r="CF481" s="37" t="str">
        <f>IFERROR(CF433/contracts_terminals!#REF!,"-")</f>
        <v>-</v>
      </c>
      <c r="CG481" s="37" t="str">
        <f>IFERROR(CG433/contracts_terminals!#REF!,"-")</f>
        <v>-</v>
      </c>
      <c r="CH481" s="37" t="str">
        <f>IFERROR(CH433/contracts_terminals!#REF!,"-")</f>
        <v>-</v>
      </c>
      <c r="CI481" s="37" t="str">
        <f>IFERROR(CI433/contracts_terminals!#REF!,"-")</f>
        <v>-</v>
      </c>
      <c r="CJ481" s="37" t="str">
        <f>IFERROR(CJ433/contracts_terminals!#REF!,"-")</f>
        <v>-</v>
      </c>
      <c r="CK481" s="37" t="str">
        <f>IFERROR(CK433/contracts_terminals!#REF!,"-")</f>
        <v>-</v>
      </c>
      <c r="CL481" s="37" t="str">
        <f>IFERROR(CL433/contracts_terminals!#REF!,"-")</f>
        <v>-</v>
      </c>
      <c r="CM481" s="37" t="str">
        <f>IFERROR(CM433/contracts_terminals!#REF!,"-")</f>
        <v>-</v>
      </c>
      <c r="CN481" s="37" t="str">
        <f>IFERROR(CN433/contracts_terminals!#REF!,"-")</f>
        <v>-</v>
      </c>
      <c r="CO481" s="37" t="str">
        <f>IFERROR(CO433/contracts_terminals!#REF!,"-")</f>
        <v>-</v>
      </c>
      <c r="CP481" s="37" t="str">
        <f>IFERROR(CP433/contracts_terminals!#REF!,"-")</f>
        <v>-</v>
      </c>
      <c r="CQ481" s="37" t="str">
        <f>IFERROR(CQ433/contracts_terminals!#REF!,"-")</f>
        <v>-</v>
      </c>
      <c r="CR481" s="37" t="str">
        <f>IFERROR(CR433/contracts_terminals!#REF!,"-")</f>
        <v>-</v>
      </c>
      <c r="CS481" s="37" t="str">
        <f>IFERROR(CS433/contracts_terminals!#REF!,"-")</f>
        <v>-</v>
      </c>
      <c r="CT481" s="37" t="str">
        <f>IFERROR(CT433/contracts_terminals!#REF!,"-")</f>
        <v>-</v>
      </c>
      <c r="CU481" s="37" t="str">
        <f>IFERROR(CU433/contracts_terminals!#REF!,"-")</f>
        <v>-</v>
      </c>
      <c r="CV481" s="37" t="str">
        <f>IFERROR(CV433/contracts_terminals!#REF!,"-")</f>
        <v>-</v>
      </c>
      <c r="CW481" s="37" t="str">
        <f>IFERROR(CW433/contracts_terminals!#REF!,"-")</f>
        <v>-</v>
      </c>
      <c r="CX481" s="37" t="str">
        <f>IFERROR(CX433/contracts_terminals!#REF!,"-")</f>
        <v>-</v>
      </c>
      <c r="CY481" s="37" t="str">
        <f>IFERROR(CY433/contracts_terminals!#REF!,"-")</f>
        <v>-</v>
      </c>
      <c r="CZ481" s="37" t="str">
        <f>IFERROR(CZ433/contracts_terminals!#REF!,"-")</f>
        <v>-</v>
      </c>
      <c r="DA481" s="37" t="str">
        <f>IFERROR(DA433/contracts_terminals!#REF!,"-")</f>
        <v>-</v>
      </c>
      <c r="DB481" s="37" t="str">
        <f>IFERROR(DB433/contracts_terminals!#REF!,"-")</f>
        <v>-</v>
      </c>
      <c r="DC481" s="37" t="str">
        <f>IFERROR(DC433/contracts_terminals!#REF!,"-")</f>
        <v>-</v>
      </c>
      <c r="DD481" s="37" t="str">
        <f>IFERROR(DD433/contracts_terminals!#REF!,"-")</f>
        <v>-</v>
      </c>
      <c r="DE481" s="37" t="str">
        <f>IFERROR(DE433/contracts_terminals!#REF!,"-")</f>
        <v>-</v>
      </c>
      <c r="DF481" s="37" t="str">
        <f>IFERROR(DF433/contracts_terminals!#REF!,"-")</f>
        <v>-</v>
      </c>
      <c r="DG481" s="37" t="str">
        <f>IFERROR(DG433/contracts_terminals!#REF!,"-")</f>
        <v>-</v>
      </c>
      <c r="DH481" s="37" t="str">
        <f>IFERROR(DH433/contracts_terminals!#REF!,"-")</f>
        <v>-</v>
      </c>
      <c r="DI481" s="37" t="str">
        <f>IFERROR(DI433/contracts_terminals!#REF!,"-")</f>
        <v>-</v>
      </c>
      <c r="DJ481" s="37" t="str">
        <f>IFERROR(DJ433/contracts_terminals!#REF!,"-")</f>
        <v>-</v>
      </c>
      <c r="DK481" s="37" t="str">
        <f>IFERROR(DK433/contracts_terminals!#REF!,"-")</f>
        <v>-</v>
      </c>
      <c r="DL481" s="37" t="str">
        <f>IFERROR(DL433/contracts_terminals!#REF!,"-")</f>
        <v>-</v>
      </c>
      <c r="DM481" s="37" t="str">
        <f>IFERROR(DM433/contracts_terminals!#REF!,"-")</f>
        <v>-</v>
      </c>
      <c r="DN481" s="37" t="str">
        <f>IFERROR(DN433/contracts_terminals!#REF!,"-")</f>
        <v>-</v>
      </c>
      <c r="DO481" s="37" t="str">
        <f>IFERROR(DO433/contracts_terminals!#REF!,"-")</f>
        <v>-</v>
      </c>
      <c r="DP481" s="37" t="str">
        <f>IFERROR(DP433/contracts_terminals!#REF!,"-")</f>
        <v>-</v>
      </c>
      <c r="DQ481" s="37" t="str">
        <f>IFERROR(DQ433/contracts_terminals!#REF!,"-")</f>
        <v>-</v>
      </c>
      <c r="DR481" s="37" t="str">
        <f>IFERROR(DR433/contracts_terminals!#REF!,"-")</f>
        <v>-</v>
      </c>
      <c r="DS481" s="37" t="str">
        <f>IFERROR(DS433/contracts_terminals!#REF!,"-")</f>
        <v>-</v>
      </c>
      <c r="DT481" s="37" t="str">
        <f>IFERROR(DT433/contracts_terminals!#REF!,"-")</f>
        <v>-</v>
      </c>
      <c r="DU481" s="37" t="str">
        <f>IFERROR(DU433/contracts_terminals!#REF!,"-")</f>
        <v>-</v>
      </c>
      <c r="DV481" s="37" t="str">
        <f>IFERROR(DV433/contracts_terminals!#REF!,"-")</f>
        <v>-</v>
      </c>
      <c r="DW481" s="37" t="str">
        <f>IFERROR(DW433/contracts_terminals!#REF!,"-")</f>
        <v>-</v>
      </c>
      <c r="DX481" s="37" t="str">
        <f>IFERROR(DX433/contracts_terminals!#REF!,"-")</f>
        <v>-</v>
      </c>
      <c r="DY481" s="37" t="str">
        <f>IFERROR(DY433/contracts_terminals!#REF!,"-")</f>
        <v>-</v>
      </c>
      <c r="DZ481" s="37" t="str">
        <f>IFERROR(DZ433/contracts_terminals!#REF!,"-")</f>
        <v>-</v>
      </c>
      <c r="EA481" s="37" t="str">
        <f>IFERROR(EA433/contracts_terminals!#REF!,"-")</f>
        <v>-</v>
      </c>
      <c r="EB481" s="37" t="str">
        <f>IFERROR(EB433/contracts_terminals!#REF!,"-")</f>
        <v>-</v>
      </c>
      <c r="EC481" s="37" t="str">
        <f>IFERROR(EC433/contracts_terminals!#REF!,"-")</f>
        <v>-</v>
      </c>
      <c r="ED481" s="37" t="str">
        <f>IFERROR(ED433/contracts_terminals!#REF!,"-")</f>
        <v>-</v>
      </c>
      <c r="EE481" s="37" t="str">
        <f>IFERROR(EE433/contracts_terminals!#REF!,"-")</f>
        <v>-</v>
      </c>
      <c r="EF481" s="37" t="str">
        <f>IFERROR(EF433/contracts_terminals!#REF!,"-")</f>
        <v>-</v>
      </c>
      <c r="EG481" s="37" t="str">
        <f>IFERROR(EG433/contracts_terminals!#REF!,"-")</f>
        <v>-</v>
      </c>
      <c r="EH481" s="37" t="str">
        <f>IFERROR(EH433/contracts_terminals!#REF!,"-")</f>
        <v>-</v>
      </c>
      <c r="EI481" s="37" t="str">
        <f>IFERROR(EI433/contracts_terminals!#REF!,"-")</f>
        <v>-</v>
      </c>
      <c r="EJ481" s="37" t="str">
        <f>IFERROR(EJ433/contracts_terminals!#REF!,"-")</f>
        <v>-</v>
      </c>
      <c r="EK481" s="37" t="str">
        <f>IFERROR(EK433/contracts_terminals!#REF!,"-")</f>
        <v>-</v>
      </c>
      <c r="EL481" s="37" t="str">
        <f>IFERROR(EL433/contracts_terminals!#REF!,"-")</f>
        <v>-</v>
      </c>
      <c r="EM481" s="37" t="str">
        <f>IFERROR(EM433/contracts_terminals!#REF!,"-")</f>
        <v>-</v>
      </c>
      <c r="EN481" s="37" t="str">
        <f>IFERROR(EN433/contracts_terminals!#REF!,"-")</f>
        <v>-</v>
      </c>
      <c r="EO481" s="37" t="str">
        <f>IFERROR(EO433/contracts_terminals!#REF!,"-")</f>
        <v>-</v>
      </c>
      <c r="EP481" s="37" t="str">
        <f>IFERROR(EP433/contracts_terminals!#REF!,"-")</f>
        <v>-</v>
      </c>
      <c r="EQ481" s="37" t="str">
        <f>IFERROR(EQ433/contracts_terminals!#REF!,"-")</f>
        <v>-</v>
      </c>
      <c r="ER481" s="37" t="str">
        <f>IFERROR(ER433/contracts_terminals!#REF!,"-")</f>
        <v>-</v>
      </c>
      <c r="ES481" s="37" t="str">
        <f>IFERROR(ES433/contracts_terminals!#REF!,"-")</f>
        <v>-</v>
      </c>
      <c r="ET481" s="37" t="str">
        <f>IFERROR(ET433/contracts_terminals!#REF!,"-")</f>
        <v>-</v>
      </c>
      <c r="EU481" s="37" t="str">
        <f>IFERROR(EU433/contracts_terminals!#REF!,"-")</f>
        <v>-</v>
      </c>
      <c r="EV481" s="37" t="str">
        <f>IFERROR(EV433/contracts_terminals!#REF!,"-")</f>
        <v>-</v>
      </c>
      <c r="EW481" s="37" t="str">
        <f>IFERROR(EW433/contracts_terminals!#REF!,"-")</f>
        <v>-</v>
      </c>
      <c r="EX481" s="37" t="str">
        <f>IFERROR(EX433/contracts_terminals!#REF!,"-")</f>
        <v>-</v>
      </c>
      <c r="EY481" s="37" t="str">
        <f>IFERROR(EY433/contracts_terminals!#REF!,"-")</f>
        <v>-</v>
      </c>
      <c r="EZ481" s="37" t="str">
        <f>IFERROR(EZ433/contracts_terminals!#REF!,"-")</f>
        <v>-</v>
      </c>
      <c r="FA481" s="37" t="str">
        <f>IFERROR(FA433/contracts_terminals!#REF!,"-")</f>
        <v>-</v>
      </c>
      <c r="FB481" s="37" t="str">
        <f>IFERROR(FB433/contracts_terminals!#REF!,"-")</f>
        <v>-</v>
      </c>
      <c r="FC481" s="37" t="str">
        <f>IFERROR(FC433/contracts_terminals!#REF!,"-")</f>
        <v>-</v>
      </c>
      <c r="FD481" s="37" t="str">
        <f>IFERROR(FD433/contracts_terminals!#REF!,"-")</f>
        <v>-</v>
      </c>
      <c r="FE481" s="37" t="str">
        <f>IFERROR(FE433/contracts_terminals!FE61,"-")</f>
        <v>-</v>
      </c>
      <c r="FF481" s="37" t="str">
        <f>IFERROR(FF433/contracts_terminals!FF61,"-")</f>
        <v>-</v>
      </c>
      <c r="FG481" s="37" t="str">
        <f>IFERROR(FG433/contracts_terminals!FG61,"-")</f>
        <v>-</v>
      </c>
      <c r="FH481" s="37" t="str">
        <f>IFERROR(FH433/contracts_terminals!FH61,"-")</f>
        <v>-</v>
      </c>
      <c r="FI481" s="37" t="str">
        <f>IFERROR(FI433/contracts_terminals!FI61,"-")</f>
        <v>-</v>
      </c>
      <c r="FJ481" s="37" t="str">
        <f>IFERROR(FJ433/contracts_terminals!FJ61,"-")</f>
        <v>-</v>
      </c>
      <c r="FK481" s="37" t="str">
        <f>IFERROR(FK433/contracts_terminals!FK61,"-")</f>
        <v>-</v>
      </c>
      <c r="FL481" s="37" t="str">
        <f>IFERROR(FL433/contracts_terminals!FL61,"-")</f>
        <v>-</v>
      </c>
      <c r="FM481" s="37" t="str">
        <f>IFERROR(FM433/contracts_terminals!FM61,"-")</f>
        <v>-</v>
      </c>
      <c r="FN481" s="37" t="str">
        <f>IFERROR(FN433/contracts_terminals!FN61,"-")</f>
        <v>-</v>
      </c>
      <c r="FO481" s="37" t="str">
        <f>IFERROR(FO433/contracts_terminals!FO61,"-")</f>
        <v>-</v>
      </c>
      <c r="FP481" s="37" t="str">
        <f>IFERROR(FP433/contracts_terminals!FP61,"-")</f>
        <v>-</v>
      </c>
      <c r="FQ481" s="37" t="str">
        <f>IFERROR(FQ433/contracts_terminals!FQ61,"-")</f>
        <v>-</v>
      </c>
      <c r="FR481" s="37" t="str">
        <f>IFERROR(FR433/contracts_terminals!FR61,"-")</f>
        <v>-</v>
      </c>
      <c r="FS481" s="37" t="str">
        <f>IFERROR(FS433/contracts_terminals!FS61,"-")</f>
        <v>-</v>
      </c>
      <c r="FT481" s="37" t="str">
        <f>IFERROR(FT433/contracts_terminals!FT61,"-")</f>
        <v>-</v>
      </c>
      <c r="FU481" s="37" t="str">
        <f>IFERROR(FU433/contracts_terminals!FU61,"-")</f>
        <v>-</v>
      </c>
      <c r="FV481" s="37" t="str">
        <f>IFERROR(FV433/contracts_terminals!FV61,"-")</f>
        <v>-</v>
      </c>
      <c r="FW481" s="37" t="str">
        <f>IFERROR(FW433/contracts_terminals!FW61,"-")</f>
        <v>-</v>
      </c>
      <c r="FX481" s="37" t="str">
        <f>IFERROR(FX433/contracts_terminals!FX61,"-")</f>
        <v>-</v>
      </c>
      <c r="FY481" s="37" t="str">
        <f>IFERROR(FY433/contracts_terminals!FY61,"-")</f>
        <v>-</v>
      </c>
      <c r="FZ481" s="37" t="str">
        <f>IFERROR(FZ433/contracts_terminals!FZ61,"-")</f>
        <v>-</v>
      </c>
      <c r="GA481" s="37" t="str">
        <f>IFERROR(GA433/contracts_terminals!GA61,"-")</f>
        <v>-</v>
      </c>
      <c r="GB481" s="37" t="str">
        <f>IFERROR(GB433/contracts_terminals!GB61,"-")</f>
        <v>-</v>
      </c>
      <c r="GC481" s="37" t="str">
        <f>IFERROR(GC433/contracts_terminals!GC61,"-")</f>
        <v>-</v>
      </c>
      <c r="GD481" s="37" t="str">
        <f>IFERROR(GD433/contracts_terminals!GD61,"-")</f>
        <v>-</v>
      </c>
      <c r="GE481" s="37" t="str">
        <f>IFERROR(GE433/contracts_terminals!GE61,"-")</f>
        <v>-</v>
      </c>
      <c r="GF481" s="37" t="str">
        <f>IFERROR(GF433/contracts_terminals!GF61,"-")</f>
        <v>-</v>
      </c>
      <c r="GG481" s="37" t="str">
        <f>IFERROR(GG433/contracts_terminals!GG61,"-")</f>
        <v>-</v>
      </c>
      <c r="GH481" s="37" t="str">
        <f>IFERROR(GH433/contracts_terminals!GH61,"-")</f>
        <v>-</v>
      </c>
      <c r="GI481" s="38" t="str">
        <f>IFERROR(GI433/contracts_terminals!GI61,"-")</f>
        <v>-</v>
      </c>
      <c r="GJ481" s="38" t="s">
        <v>14</v>
      </c>
      <c r="GK481" s="38" t="s">
        <v>14</v>
      </c>
    </row>
    <row r="482" spans="2:193" ht="32.25" customHeight="1" x14ac:dyDescent="0.3">
      <c r="B482" s="3" t="s">
        <v>3</v>
      </c>
      <c r="C482" s="3" t="s">
        <v>4</v>
      </c>
      <c r="D482" s="37" t="s">
        <v>14</v>
      </c>
      <c r="E482" s="64" t="s">
        <v>14</v>
      </c>
      <c r="F482" s="37" t="s">
        <v>14</v>
      </c>
      <c r="G482" s="64" t="s">
        <v>14</v>
      </c>
      <c r="H482" s="64" t="s">
        <v>14</v>
      </c>
      <c r="I482" s="64" t="s">
        <v>14</v>
      </c>
      <c r="J482" s="64" t="s">
        <v>14</v>
      </c>
      <c r="K482" s="64" t="s">
        <v>14</v>
      </c>
      <c r="L482" s="64" t="s">
        <v>14</v>
      </c>
      <c r="M482" s="64" t="s">
        <v>14</v>
      </c>
      <c r="N482" s="64" t="s">
        <v>14</v>
      </c>
      <c r="O482" s="37" t="s">
        <v>14</v>
      </c>
      <c r="P482" s="64" t="s">
        <v>14</v>
      </c>
      <c r="Q482" s="37" t="s">
        <v>14</v>
      </c>
      <c r="R482" s="64" t="s">
        <v>14</v>
      </c>
      <c r="S482" s="64" t="s">
        <v>14</v>
      </c>
      <c r="T482" s="64" t="s">
        <v>14</v>
      </c>
      <c r="U482" s="64" t="s">
        <v>14</v>
      </c>
      <c r="V482" s="64" t="s">
        <v>14</v>
      </c>
      <c r="W482" s="64" t="s">
        <v>14</v>
      </c>
      <c r="X482" s="64" t="s">
        <v>14</v>
      </c>
      <c r="Y482" s="64" t="s">
        <v>14</v>
      </c>
      <c r="Z482" s="64" t="s">
        <v>14</v>
      </c>
      <c r="AA482" s="64" t="s">
        <v>14</v>
      </c>
      <c r="AB482" s="64" t="s">
        <v>14</v>
      </c>
      <c r="AC482" s="64" t="s">
        <v>14</v>
      </c>
      <c r="AD482" s="64" t="s">
        <v>14</v>
      </c>
      <c r="AE482" s="64" t="s">
        <v>14</v>
      </c>
      <c r="AF482" s="64" t="s">
        <v>14</v>
      </c>
      <c r="AG482" s="64" t="s">
        <v>14</v>
      </c>
      <c r="AH482" s="64" t="s">
        <v>14</v>
      </c>
      <c r="AI482" s="64" t="s">
        <v>14</v>
      </c>
      <c r="AJ482" s="64" t="s">
        <v>14</v>
      </c>
      <c r="AK482" s="64" t="s">
        <v>14</v>
      </c>
      <c r="AL482" s="64" t="s">
        <v>14</v>
      </c>
      <c r="AM482" s="64" t="s">
        <v>14</v>
      </c>
      <c r="AN482" s="37" t="s">
        <v>14</v>
      </c>
      <c r="AO482" s="64" t="s">
        <v>14</v>
      </c>
      <c r="AP482" s="64" t="s">
        <v>14</v>
      </c>
      <c r="AQ482" s="64" t="s">
        <v>14</v>
      </c>
      <c r="AR482" s="64" t="s">
        <v>14</v>
      </c>
      <c r="AS482" s="64" t="s">
        <v>14</v>
      </c>
      <c r="AT482" s="64" t="s">
        <v>14</v>
      </c>
      <c r="AU482" s="37" t="s">
        <v>14</v>
      </c>
      <c r="AV482" s="37" t="s">
        <v>14</v>
      </c>
      <c r="AW482" s="36" t="s">
        <v>14</v>
      </c>
      <c r="AX482" s="36" t="s">
        <v>14</v>
      </c>
      <c r="AY482" s="36" t="s">
        <v>14</v>
      </c>
      <c r="AZ482" s="36" t="s">
        <v>14</v>
      </c>
      <c r="BA482" s="36" t="s">
        <v>14</v>
      </c>
      <c r="BB482" s="37" t="s">
        <v>14</v>
      </c>
      <c r="BC482" s="36" t="s">
        <v>14</v>
      </c>
      <c r="BD482" s="36" t="s">
        <v>14</v>
      </c>
      <c r="BE482" s="36" t="s">
        <v>14</v>
      </c>
      <c r="BF482" s="37" t="s">
        <v>14</v>
      </c>
      <c r="BG482" s="36" t="s">
        <v>14</v>
      </c>
      <c r="BH482" s="37" t="s">
        <v>14</v>
      </c>
      <c r="BI482" s="36" t="s">
        <v>14</v>
      </c>
      <c r="BJ482" s="37" t="s">
        <v>14</v>
      </c>
      <c r="BK482" s="41" t="s">
        <v>14</v>
      </c>
      <c r="BL482" s="36" t="s">
        <v>14</v>
      </c>
      <c r="BM482" s="37" t="s">
        <v>14</v>
      </c>
      <c r="BN482" s="36" t="s">
        <v>14</v>
      </c>
      <c r="BO482" s="41" t="s">
        <v>14</v>
      </c>
      <c r="BP482" s="36" t="s">
        <v>14</v>
      </c>
      <c r="BQ482" s="37" t="s">
        <v>14</v>
      </c>
      <c r="BR482" s="36" t="s">
        <v>14</v>
      </c>
      <c r="BS482" s="36" t="s">
        <v>14</v>
      </c>
      <c r="BT482" s="37" t="s">
        <v>14</v>
      </c>
      <c r="BU482" s="37" t="s">
        <v>14</v>
      </c>
      <c r="BV482" s="37" t="s">
        <v>14</v>
      </c>
      <c r="BW482" s="36" t="s">
        <v>14</v>
      </c>
      <c r="BX482" s="36" t="s">
        <v>14</v>
      </c>
      <c r="BY482" s="36" t="s">
        <v>14</v>
      </c>
      <c r="BZ482" s="37" t="s">
        <v>14</v>
      </c>
      <c r="CA482" s="36" t="s">
        <v>14</v>
      </c>
      <c r="CB482" s="37" t="s">
        <v>14</v>
      </c>
      <c r="CC482" s="37" t="s">
        <v>14</v>
      </c>
      <c r="CD482" s="36" t="s">
        <v>14</v>
      </c>
      <c r="CE482" s="37" t="s">
        <v>14</v>
      </c>
      <c r="CF482" s="37" t="str">
        <f>IFERROR(CF434/contracts_terminals!#REF!,"-")</f>
        <v>-</v>
      </c>
      <c r="CG482" s="37" t="str">
        <f>IFERROR(CG434/contracts_terminals!#REF!,"-")</f>
        <v>-</v>
      </c>
      <c r="CH482" s="37" t="str">
        <f>IFERROR(CH434/contracts_terminals!#REF!,"-")</f>
        <v>-</v>
      </c>
      <c r="CI482" s="37" t="str">
        <f>IFERROR(CI434/contracts_terminals!#REF!,"-")</f>
        <v>-</v>
      </c>
      <c r="CJ482" s="37" t="str">
        <f>IFERROR(CJ434/contracts_terminals!#REF!,"-")</f>
        <v>-</v>
      </c>
      <c r="CK482" s="37" t="str">
        <f>IFERROR(CK434/contracts_terminals!#REF!,"-")</f>
        <v>-</v>
      </c>
      <c r="CL482" s="37" t="str">
        <f>IFERROR(CL434/contracts_terminals!#REF!,"-")</f>
        <v>-</v>
      </c>
      <c r="CM482" s="37" t="str">
        <f>IFERROR(CM434/contracts_terminals!#REF!,"-")</f>
        <v>-</v>
      </c>
      <c r="CN482" s="37" t="str">
        <f>IFERROR(CN434/contracts_terminals!#REF!,"-")</f>
        <v>-</v>
      </c>
      <c r="CO482" s="37" t="str">
        <f>IFERROR(CO434/contracts_terminals!#REF!,"-")</f>
        <v>-</v>
      </c>
      <c r="CP482" s="37" t="str">
        <f>IFERROR(CP434/contracts_terminals!#REF!,"-")</f>
        <v>-</v>
      </c>
      <c r="CQ482" s="37" t="str">
        <f>IFERROR(CQ434/contracts_terminals!#REF!,"-")</f>
        <v>-</v>
      </c>
      <c r="CR482" s="37" t="str">
        <f>IFERROR(CR434/contracts_terminals!#REF!,"-")</f>
        <v>-</v>
      </c>
      <c r="CS482" s="37" t="str">
        <f>IFERROR(CS434/contracts_terminals!#REF!,"-")</f>
        <v>-</v>
      </c>
      <c r="CT482" s="37" t="str">
        <f>IFERROR(CT434/contracts_terminals!#REF!,"-")</f>
        <v>-</v>
      </c>
      <c r="CU482" s="37" t="str">
        <f>IFERROR(CU434/contracts_terminals!#REF!,"-")</f>
        <v>-</v>
      </c>
      <c r="CV482" s="37" t="str">
        <f>IFERROR(CV434/contracts_terminals!#REF!,"-")</f>
        <v>-</v>
      </c>
      <c r="CW482" s="37" t="str">
        <f>IFERROR(CW434/contracts_terminals!#REF!,"-")</f>
        <v>-</v>
      </c>
      <c r="CX482" s="37" t="str">
        <f>IFERROR(CX434/contracts_terminals!#REF!,"-")</f>
        <v>-</v>
      </c>
      <c r="CY482" s="37" t="str">
        <f>IFERROR(CY434/contracts_terminals!#REF!,"-")</f>
        <v>-</v>
      </c>
      <c r="CZ482" s="37" t="str">
        <f>IFERROR(CZ434/contracts_terminals!#REF!,"-")</f>
        <v>-</v>
      </c>
      <c r="DA482" s="37" t="str">
        <f>IFERROR(DA434/contracts_terminals!#REF!,"-")</f>
        <v>-</v>
      </c>
      <c r="DB482" s="37" t="str">
        <f>IFERROR(DB434/contracts_terminals!#REF!,"-")</f>
        <v>-</v>
      </c>
      <c r="DC482" s="37" t="str">
        <f>IFERROR(DC434/contracts_terminals!#REF!,"-")</f>
        <v>-</v>
      </c>
      <c r="DD482" s="37" t="str">
        <f>IFERROR(DD434/contracts_terminals!#REF!,"-")</f>
        <v>-</v>
      </c>
      <c r="DE482" s="37" t="str">
        <f>IFERROR(DE434/contracts_terminals!#REF!,"-")</f>
        <v>-</v>
      </c>
      <c r="DF482" s="37" t="str">
        <f>IFERROR(DF434/contracts_terminals!#REF!,"-")</f>
        <v>-</v>
      </c>
      <c r="DG482" s="37" t="str">
        <f>IFERROR(DG434/contracts_terminals!#REF!,"-")</f>
        <v>-</v>
      </c>
      <c r="DH482" s="37" t="str">
        <f>IFERROR(DH434/contracts_terminals!#REF!,"-")</f>
        <v>-</v>
      </c>
      <c r="DI482" s="37" t="str">
        <f>IFERROR(DI434/contracts_terminals!#REF!,"-")</f>
        <v>-</v>
      </c>
      <c r="DJ482" s="37" t="str">
        <f>IFERROR(DJ434/contracts_terminals!#REF!,"-")</f>
        <v>-</v>
      </c>
      <c r="DK482" s="37" t="str">
        <f>IFERROR(DK434/contracts_terminals!#REF!,"-")</f>
        <v>-</v>
      </c>
      <c r="DL482" s="37" t="str">
        <f>IFERROR(DL434/contracts_terminals!#REF!,"-")</f>
        <v>-</v>
      </c>
      <c r="DM482" s="37" t="str">
        <f>IFERROR(DM434/contracts_terminals!#REF!,"-")</f>
        <v>-</v>
      </c>
      <c r="DN482" s="37" t="str">
        <f>IFERROR(DN434/contracts_terminals!#REF!,"-")</f>
        <v>-</v>
      </c>
      <c r="DO482" s="37" t="str">
        <f>IFERROR(DO434/contracts_terminals!#REF!,"-")</f>
        <v>-</v>
      </c>
      <c r="DP482" s="37" t="str">
        <f>IFERROR(DP434/contracts_terminals!#REF!,"-")</f>
        <v>-</v>
      </c>
      <c r="DQ482" s="37" t="str">
        <f>IFERROR(DQ434/contracts_terminals!#REF!,"-")</f>
        <v>-</v>
      </c>
      <c r="DR482" s="37" t="str">
        <f>IFERROR(DR434/contracts_terminals!#REF!,"-")</f>
        <v>-</v>
      </c>
      <c r="DS482" s="37" t="str">
        <f>IFERROR(DS434/contracts_terminals!#REF!,"-")</f>
        <v>-</v>
      </c>
      <c r="DT482" s="37" t="str">
        <f>IFERROR(DT434/contracts_terminals!#REF!,"-")</f>
        <v>-</v>
      </c>
      <c r="DU482" s="37" t="str">
        <f>IFERROR(DU434/contracts_terminals!#REF!,"-")</f>
        <v>-</v>
      </c>
      <c r="DV482" s="37" t="str">
        <f>IFERROR(DV434/contracts_terminals!#REF!,"-")</f>
        <v>-</v>
      </c>
      <c r="DW482" s="37" t="str">
        <f>IFERROR(DW434/contracts_terminals!#REF!,"-")</f>
        <v>-</v>
      </c>
      <c r="DX482" s="37" t="str">
        <f>IFERROR(DX434/contracts_terminals!#REF!,"-")</f>
        <v>-</v>
      </c>
      <c r="DY482" s="37" t="str">
        <f>IFERROR(DY434/contracts_terminals!#REF!,"-")</f>
        <v>-</v>
      </c>
      <c r="DZ482" s="37" t="str">
        <f>IFERROR(DZ434/contracts_terminals!#REF!,"-")</f>
        <v>-</v>
      </c>
      <c r="EA482" s="37" t="str">
        <f>IFERROR(EA434/contracts_terminals!#REF!,"-")</f>
        <v>-</v>
      </c>
      <c r="EB482" s="37" t="str">
        <f>IFERROR(EB434/contracts_terminals!#REF!,"-")</f>
        <v>-</v>
      </c>
      <c r="EC482" s="37" t="str">
        <f>IFERROR(EC434/contracts_terminals!#REF!,"-")</f>
        <v>-</v>
      </c>
      <c r="ED482" s="37" t="str">
        <f>IFERROR(ED434/contracts_terminals!#REF!,"-")</f>
        <v>-</v>
      </c>
      <c r="EE482" s="37" t="str">
        <f>IFERROR(EE434/contracts_terminals!#REF!,"-")</f>
        <v>-</v>
      </c>
      <c r="EF482" s="37" t="str">
        <f>IFERROR(EF434/contracts_terminals!#REF!,"-")</f>
        <v>-</v>
      </c>
      <c r="EG482" s="37" t="str">
        <f>IFERROR(EG434/contracts_terminals!#REF!,"-")</f>
        <v>-</v>
      </c>
      <c r="EH482" s="37" t="str">
        <f>IFERROR(EH434/contracts_terminals!#REF!,"-")</f>
        <v>-</v>
      </c>
      <c r="EI482" s="37" t="str">
        <f>IFERROR(EI434/contracts_terminals!#REF!,"-")</f>
        <v>-</v>
      </c>
      <c r="EJ482" s="37" t="str">
        <f>IFERROR(EJ434/contracts_terminals!#REF!,"-")</f>
        <v>-</v>
      </c>
      <c r="EK482" s="37" t="str">
        <f>IFERROR(EK434/contracts_terminals!#REF!,"-")</f>
        <v>-</v>
      </c>
      <c r="EL482" s="37" t="str">
        <f>IFERROR(EL434/contracts_terminals!#REF!,"-")</f>
        <v>-</v>
      </c>
      <c r="EM482" s="37" t="str">
        <f>IFERROR(EM434/contracts_terminals!#REF!,"-")</f>
        <v>-</v>
      </c>
      <c r="EN482" s="37" t="str">
        <f>IFERROR(EN434/contracts_terminals!#REF!,"-")</f>
        <v>-</v>
      </c>
      <c r="EO482" s="37" t="str">
        <f>IFERROR(EO434/contracts_terminals!#REF!,"-")</f>
        <v>-</v>
      </c>
      <c r="EP482" s="37" t="str">
        <f>IFERROR(EP434/contracts_terminals!#REF!,"-")</f>
        <v>-</v>
      </c>
      <c r="EQ482" s="37" t="str">
        <f>IFERROR(EQ434/contracts_terminals!#REF!,"-")</f>
        <v>-</v>
      </c>
      <c r="ER482" s="37" t="str">
        <f>IFERROR(ER434/contracts_terminals!#REF!,"-")</f>
        <v>-</v>
      </c>
      <c r="ES482" s="37" t="str">
        <f>IFERROR(ES434/contracts_terminals!#REF!,"-")</f>
        <v>-</v>
      </c>
      <c r="ET482" s="37" t="str">
        <f>IFERROR(ET434/contracts_terminals!#REF!,"-")</f>
        <v>-</v>
      </c>
      <c r="EU482" s="37" t="str">
        <f>IFERROR(EU434/contracts_terminals!#REF!,"-")</f>
        <v>-</v>
      </c>
      <c r="EV482" s="37" t="str">
        <f>IFERROR(EV434/contracts_terminals!#REF!,"-")</f>
        <v>-</v>
      </c>
      <c r="EW482" s="37" t="str">
        <f>IFERROR(EW434/contracts_terminals!#REF!,"-")</f>
        <v>-</v>
      </c>
      <c r="EX482" s="37" t="str">
        <f>IFERROR(EX434/contracts_terminals!#REF!,"-")</f>
        <v>-</v>
      </c>
      <c r="EY482" s="37" t="str">
        <f>IFERROR(EY434/contracts_terminals!#REF!,"-")</f>
        <v>-</v>
      </c>
      <c r="EZ482" s="37" t="str">
        <f>IFERROR(EZ434/contracts_terminals!#REF!,"-")</f>
        <v>-</v>
      </c>
      <c r="FA482" s="37" t="str">
        <f>IFERROR(FA434/contracts_terminals!#REF!,"-")</f>
        <v>-</v>
      </c>
      <c r="FB482" s="37" t="str">
        <f>IFERROR(FB434/contracts_terminals!#REF!,"-")</f>
        <v>-</v>
      </c>
      <c r="FC482" s="37" t="str">
        <f>IFERROR(FC434/contracts_terminals!#REF!,"-")</f>
        <v>-</v>
      </c>
      <c r="FD482" s="37" t="str">
        <f>IFERROR(FD434/contracts_terminals!#REF!,"-")</f>
        <v>-</v>
      </c>
      <c r="FE482" s="37" t="str">
        <f>IFERROR(FE434/contracts_terminals!FE62,"-")</f>
        <v>-</v>
      </c>
      <c r="FF482" s="37" t="str">
        <f>IFERROR(FF434/contracts_terminals!FF62,"-")</f>
        <v>-</v>
      </c>
      <c r="FG482" s="37" t="str">
        <f>IFERROR(FG434/contracts_terminals!FG62,"-")</f>
        <v>-</v>
      </c>
      <c r="FH482" s="37" t="str">
        <f>IFERROR(FH434/contracts_terminals!FH62,"-")</f>
        <v>-</v>
      </c>
      <c r="FI482" s="37" t="str">
        <f>IFERROR(FI434/contracts_terminals!FI62,"-")</f>
        <v>-</v>
      </c>
      <c r="FJ482" s="37" t="str">
        <f>IFERROR(FJ434/contracts_terminals!FJ62,"-")</f>
        <v>-</v>
      </c>
      <c r="FK482" s="37" t="str">
        <f>IFERROR(FK434/contracts_terminals!FK62,"-")</f>
        <v>-</v>
      </c>
      <c r="FL482" s="37" t="str">
        <f>IFERROR(FL434/contracts_terminals!FL62,"-")</f>
        <v>-</v>
      </c>
      <c r="FM482" s="37" t="str">
        <f>IFERROR(FM434/contracts_terminals!FM62,"-")</f>
        <v>-</v>
      </c>
      <c r="FN482" s="37" t="str">
        <f>IFERROR(FN434/contracts_terminals!FN62,"-")</f>
        <v>-</v>
      </c>
      <c r="FO482" s="37" t="str">
        <f>IFERROR(FO434/contracts_terminals!FO62,"-")</f>
        <v>-</v>
      </c>
      <c r="FP482" s="37" t="str">
        <f>IFERROR(FP434/contracts_terminals!FP62,"-")</f>
        <v>-</v>
      </c>
      <c r="FQ482" s="37" t="str">
        <f>IFERROR(FQ434/contracts_terminals!FQ62,"-")</f>
        <v>-</v>
      </c>
      <c r="FR482" s="37" t="str">
        <f>IFERROR(FR434/contracts_terminals!FR62,"-")</f>
        <v>-</v>
      </c>
      <c r="FS482" s="37" t="str">
        <f>IFERROR(FS434/contracts_terminals!FS62,"-")</f>
        <v>-</v>
      </c>
      <c r="FT482" s="37" t="str">
        <f>IFERROR(FT434/contracts_terminals!FT62,"-")</f>
        <v>-</v>
      </c>
      <c r="FU482" s="37" t="str">
        <f>IFERROR(FU434/contracts_terminals!FU62,"-")</f>
        <v>-</v>
      </c>
      <c r="FV482" s="37" t="str">
        <f>IFERROR(FV434/contracts_terminals!FV62,"-")</f>
        <v>-</v>
      </c>
      <c r="FW482" s="37" t="str">
        <f>IFERROR(FW434/contracts_terminals!FW62,"-")</f>
        <v>-</v>
      </c>
      <c r="FX482" s="37" t="str">
        <f>IFERROR(FX434/contracts_terminals!FX62,"-")</f>
        <v>-</v>
      </c>
      <c r="FY482" s="37" t="str">
        <f>IFERROR(FY434/contracts_terminals!FY62,"-")</f>
        <v>-</v>
      </c>
      <c r="FZ482" s="37" t="str">
        <f>IFERROR(FZ434/contracts_terminals!FZ62,"-")</f>
        <v>-</v>
      </c>
      <c r="GA482" s="37" t="str">
        <f>IFERROR(GA434/contracts_terminals!GA62,"-")</f>
        <v>-</v>
      </c>
      <c r="GB482" s="37" t="str">
        <f>IFERROR(GB434/contracts_terminals!GB62,"-")</f>
        <v>-</v>
      </c>
      <c r="GC482" s="37" t="str">
        <f>IFERROR(GC434/contracts_terminals!GC62,"-")</f>
        <v>-</v>
      </c>
      <c r="GD482" s="37" t="str">
        <f>IFERROR(GD434/contracts_terminals!GD62,"-")</f>
        <v>-</v>
      </c>
      <c r="GE482" s="37" t="str">
        <f>IFERROR(GE434/contracts_terminals!GE62,"-")</f>
        <v>-</v>
      </c>
      <c r="GF482" s="37" t="str">
        <f>IFERROR(GF434/contracts_terminals!GF62,"-")</f>
        <v>-</v>
      </c>
      <c r="GG482" s="37" t="str">
        <f>IFERROR(GG434/contracts_terminals!GG62,"-")</f>
        <v>-</v>
      </c>
      <c r="GH482" s="37" t="str">
        <f>IFERROR(GH434/contracts_terminals!GH62,"-")</f>
        <v>-</v>
      </c>
      <c r="GI482" s="38" t="str">
        <f>IFERROR(GI434/contracts_terminals!GI62,"-")</f>
        <v>-</v>
      </c>
      <c r="GJ482" s="38" t="s">
        <v>14</v>
      </c>
      <c r="GK482" s="38" t="s">
        <v>14</v>
      </c>
    </row>
    <row r="483" spans="2:193" ht="32.25" customHeight="1" x14ac:dyDescent="0.3">
      <c r="B483" s="3" t="s">
        <v>11</v>
      </c>
      <c r="C483" s="3" t="s">
        <v>12</v>
      </c>
      <c r="D483" s="37" t="s">
        <v>14</v>
      </c>
      <c r="E483" s="37" t="s">
        <v>14</v>
      </c>
      <c r="F483" s="37" t="s">
        <v>14</v>
      </c>
      <c r="G483" s="37" t="s">
        <v>14</v>
      </c>
      <c r="H483" s="37" t="s">
        <v>14</v>
      </c>
      <c r="I483" s="64" t="s">
        <v>14</v>
      </c>
      <c r="J483" s="37" t="s">
        <v>14</v>
      </c>
      <c r="K483" s="37" t="s">
        <v>14</v>
      </c>
      <c r="L483" s="37" t="s">
        <v>14</v>
      </c>
      <c r="M483" s="37" t="s">
        <v>14</v>
      </c>
      <c r="N483" s="37" t="s">
        <v>14</v>
      </c>
      <c r="O483" s="37" t="s">
        <v>14</v>
      </c>
      <c r="P483" s="37" t="s">
        <v>14</v>
      </c>
      <c r="Q483" s="37" t="s">
        <v>14</v>
      </c>
      <c r="R483" s="37" t="s">
        <v>14</v>
      </c>
      <c r="S483" s="37" t="s">
        <v>14</v>
      </c>
      <c r="T483" s="37" t="s">
        <v>14</v>
      </c>
      <c r="U483" s="37" t="s">
        <v>14</v>
      </c>
      <c r="V483" s="64" t="s">
        <v>14</v>
      </c>
      <c r="W483" s="37" t="s">
        <v>14</v>
      </c>
      <c r="X483" s="37" t="s">
        <v>14</v>
      </c>
      <c r="Y483" s="37" t="s">
        <v>14</v>
      </c>
      <c r="Z483" s="37" t="s">
        <v>14</v>
      </c>
      <c r="AA483" s="64" t="s">
        <v>14</v>
      </c>
      <c r="AB483" s="37" t="s">
        <v>14</v>
      </c>
      <c r="AC483" s="37" t="s">
        <v>14</v>
      </c>
      <c r="AD483" s="37" t="s">
        <v>14</v>
      </c>
      <c r="AE483" s="37" t="s">
        <v>14</v>
      </c>
      <c r="AF483" s="37" t="s">
        <v>14</v>
      </c>
      <c r="AG483" s="37" t="s">
        <v>14</v>
      </c>
      <c r="AH483" s="37" t="s">
        <v>14</v>
      </c>
      <c r="AI483" s="37" t="s">
        <v>14</v>
      </c>
      <c r="AJ483" s="37" t="s">
        <v>14</v>
      </c>
      <c r="AK483" s="64" t="s">
        <v>14</v>
      </c>
      <c r="AL483" s="64" t="s">
        <v>14</v>
      </c>
      <c r="AM483" s="37" t="s">
        <v>14</v>
      </c>
      <c r="AN483" s="37" t="s">
        <v>14</v>
      </c>
      <c r="AO483" s="37" t="s">
        <v>14</v>
      </c>
      <c r="AP483" s="37" t="s">
        <v>14</v>
      </c>
      <c r="AQ483" s="37" t="s">
        <v>14</v>
      </c>
      <c r="AR483" s="37" t="s">
        <v>14</v>
      </c>
      <c r="AS483" s="37" t="s">
        <v>14</v>
      </c>
      <c r="AT483" s="37" t="s">
        <v>14</v>
      </c>
      <c r="AU483" s="37" t="s">
        <v>14</v>
      </c>
      <c r="AV483" s="37" t="s">
        <v>14</v>
      </c>
      <c r="AW483" s="37" t="s">
        <v>14</v>
      </c>
      <c r="AX483" s="37" t="s">
        <v>14</v>
      </c>
      <c r="AY483" s="37" t="s">
        <v>14</v>
      </c>
      <c r="AZ483" s="37" t="s">
        <v>14</v>
      </c>
      <c r="BA483" s="37" t="s">
        <v>14</v>
      </c>
      <c r="BB483" s="37" t="s">
        <v>14</v>
      </c>
      <c r="BC483" s="37" t="s">
        <v>14</v>
      </c>
      <c r="BD483" s="37" t="s">
        <v>14</v>
      </c>
      <c r="BE483" s="37" t="s">
        <v>14</v>
      </c>
      <c r="BF483" s="37" t="s">
        <v>14</v>
      </c>
      <c r="BG483" s="36" t="s">
        <v>14</v>
      </c>
      <c r="BH483" s="37" t="s">
        <v>14</v>
      </c>
      <c r="BI483" s="37" t="s">
        <v>14</v>
      </c>
      <c r="BJ483" s="37" t="s">
        <v>14</v>
      </c>
      <c r="BK483" s="37" t="s">
        <v>14</v>
      </c>
      <c r="BL483" s="37" t="s">
        <v>14</v>
      </c>
      <c r="BM483" s="37" t="s">
        <v>14</v>
      </c>
      <c r="BN483" s="37" t="s">
        <v>14</v>
      </c>
      <c r="BO483" s="37" t="s">
        <v>14</v>
      </c>
      <c r="BP483" s="37" t="s">
        <v>14</v>
      </c>
      <c r="BQ483" s="37" t="s">
        <v>14</v>
      </c>
      <c r="BR483" s="37" t="s">
        <v>14</v>
      </c>
      <c r="BS483" s="37" t="s">
        <v>14</v>
      </c>
      <c r="BT483" s="37" t="s">
        <v>14</v>
      </c>
      <c r="BU483" s="37" t="s">
        <v>14</v>
      </c>
      <c r="BV483" s="37" t="s">
        <v>14</v>
      </c>
      <c r="BW483" s="37" t="s">
        <v>14</v>
      </c>
      <c r="BX483" s="37" t="s">
        <v>14</v>
      </c>
      <c r="BY483" s="37" t="s">
        <v>14</v>
      </c>
      <c r="BZ483" s="37" t="s">
        <v>14</v>
      </c>
      <c r="CA483" s="37" t="s">
        <v>14</v>
      </c>
      <c r="CB483" s="37" t="s">
        <v>14</v>
      </c>
      <c r="CC483" s="37" t="s">
        <v>14</v>
      </c>
      <c r="CD483" s="37" t="s">
        <v>14</v>
      </c>
      <c r="CE483" s="37" t="s">
        <v>14</v>
      </c>
      <c r="CF483" s="37" t="str">
        <f>IFERROR(CF435/contracts_terminals!#REF!,"-")</f>
        <v>-</v>
      </c>
      <c r="CG483" s="37" t="str">
        <f>IFERROR(CG435/contracts_terminals!#REF!,"-")</f>
        <v>-</v>
      </c>
      <c r="CH483" s="37" t="str">
        <f>IFERROR(CH435/contracts_terminals!#REF!,"-")</f>
        <v>-</v>
      </c>
      <c r="CI483" s="37" t="str">
        <f>IFERROR(CI435/contracts_terminals!#REF!,"-")</f>
        <v>-</v>
      </c>
      <c r="CJ483" s="37" t="str">
        <f>IFERROR(CJ435/contracts_terminals!#REF!,"-")</f>
        <v>-</v>
      </c>
      <c r="CK483" s="37" t="str">
        <f>IFERROR(CK435/contracts_terminals!#REF!,"-")</f>
        <v>-</v>
      </c>
      <c r="CL483" s="37" t="str">
        <f>IFERROR(CL435/contracts_terminals!#REF!,"-")</f>
        <v>-</v>
      </c>
      <c r="CM483" s="37" t="str">
        <f>IFERROR(CM435/contracts_terminals!#REF!,"-")</f>
        <v>-</v>
      </c>
      <c r="CN483" s="37" t="str">
        <f>IFERROR(CN435/contracts_terminals!#REF!,"-")</f>
        <v>-</v>
      </c>
      <c r="CO483" s="37" t="str">
        <f>IFERROR(CO435/contracts_terminals!#REF!,"-")</f>
        <v>-</v>
      </c>
      <c r="CP483" s="37" t="str">
        <f>IFERROR(CP435/contracts_terminals!#REF!,"-")</f>
        <v>-</v>
      </c>
      <c r="CQ483" s="37" t="str">
        <f>IFERROR(CQ435/contracts_terminals!#REF!,"-")</f>
        <v>-</v>
      </c>
      <c r="CR483" s="37" t="str">
        <f>IFERROR(CR435/contracts_terminals!#REF!,"-")</f>
        <v>-</v>
      </c>
      <c r="CS483" s="37" t="str">
        <f>IFERROR(CS435/contracts_terminals!#REF!,"-")</f>
        <v>-</v>
      </c>
      <c r="CT483" s="37" t="str">
        <f>IFERROR(CT435/contracts_terminals!#REF!,"-")</f>
        <v>-</v>
      </c>
      <c r="CU483" s="37" t="str">
        <f>IFERROR(CU435/contracts_terminals!#REF!,"-")</f>
        <v>-</v>
      </c>
      <c r="CV483" s="37" t="str">
        <f>IFERROR(CV435/contracts_terminals!#REF!,"-")</f>
        <v>-</v>
      </c>
      <c r="CW483" s="37" t="str">
        <f>IFERROR(CW435/contracts_terminals!#REF!,"-")</f>
        <v>-</v>
      </c>
      <c r="CX483" s="37" t="str">
        <f>IFERROR(CX435/contracts_terminals!#REF!,"-")</f>
        <v>-</v>
      </c>
      <c r="CY483" s="37" t="str">
        <f>IFERROR(CY435/contracts_terminals!#REF!,"-")</f>
        <v>-</v>
      </c>
      <c r="CZ483" s="37" t="str">
        <f>IFERROR(CZ435/contracts_terminals!#REF!,"-")</f>
        <v>-</v>
      </c>
      <c r="DA483" s="37" t="str">
        <f>IFERROR(DA435/contracts_terminals!#REF!,"-")</f>
        <v>-</v>
      </c>
      <c r="DB483" s="37" t="str">
        <f>IFERROR(DB435/contracts_terminals!#REF!,"-")</f>
        <v>-</v>
      </c>
      <c r="DC483" s="37" t="str">
        <f>IFERROR(DC435/contracts_terminals!#REF!,"-")</f>
        <v>-</v>
      </c>
      <c r="DD483" s="37" t="str">
        <f>IFERROR(DD435/contracts_terminals!#REF!,"-")</f>
        <v>-</v>
      </c>
      <c r="DE483" s="37" t="str">
        <f>IFERROR(DE435/contracts_terminals!#REF!,"-")</f>
        <v>-</v>
      </c>
      <c r="DF483" s="37" t="str">
        <f>IFERROR(DF435/contracts_terminals!#REF!,"-")</f>
        <v>-</v>
      </c>
      <c r="DG483" s="37" t="str">
        <f>IFERROR(DG435/contracts_terminals!#REF!,"-")</f>
        <v>-</v>
      </c>
      <c r="DH483" s="37" t="str">
        <f>IFERROR(DH435/contracts_terminals!#REF!,"-")</f>
        <v>-</v>
      </c>
      <c r="DI483" s="37" t="str">
        <f>IFERROR(DI435/contracts_terminals!#REF!,"-")</f>
        <v>-</v>
      </c>
      <c r="DJ483" s="37" t="str">
        <f>IFERROR(DJ435/contracts_terminals!#REF!,"-")</f>
        <v>-</v>
      </c>
      <c r="DK483" s="37" t="str">
        <f>IFERROR(DK435/contracts_terminals!#REF!,"-")</f>
        <v>-</v>
      </c>
      <c r="DL483" s="37" t="str">
        <f>IFERROR(DL435/contracts_terminals!#REF!,"-")</f>
        <v>-</v>
      </c>
      <c r="DM483" s="37" t="str">
        <f>IFERROR(DM435/contracts_terminals!#REF!,"-")</f>
        <v>-</v>
      </c>
      <c r="DN483" s="37" t="str">
        <f>IFERROR(DN435/contracts_terminals!#REF!,"-")</f>
        <v>-</v>
      </c>
      <c r="DO483" s="37" t="str">
        <f>IFERROR(DO435/contracts_terminals!#REF!,"-")</f>
        <v>-</v>
      </c>
      <c r="DP483" s="37" t="str">
        <f>IFERROR(DP435/contracts_terminals!#REF!,"-")</f>
        <v>-</v>
      </c>
      <c r="DQ483" s="37" t="str">
        <f>IFERROR(DQ435/contracts_terminals!#REF!,"-")</f>
        <v>-</v>
      </c>
      <c r="DR483" s="37" t="str">
        <f>IFERROR(DR435/contracts_terminals!#REF!,"-")</f>
        <v>-</v>
      </c>
      <c r="DS483" s="37" t="str">
        <f>IFERROR(DS435/contracts_terminals!#REF!,"-")</f>
        <v>-</v>
      </c>
      <c r="DT483" s="37" t="str">
        <f>IFERROR(DT435/contracts_terminals!#REF!,"-")</f>
        <v>-</v>
      </c>
      <c r="DU483" s="37" t="str">
        <f>IFERROR(DU435/contracts_terminals!#REF!,"-")</f>
        <v>-</v>
      </c>
      <c r="DV483" s="37" t="str">
        <f>IFERROR(DV435/contracts_terminals!#REF!,"-")</f>
        <v>-</v>
      </c>
      <c r="DW483" s="37" t="str">
        <f>IFERROR(DW435/contracts_terminals!#REF!,"-")</f>
        <v>-</v>
      </c>
      <c r="DX483" s="37" t="str">
        <f>IFERROR(DX435/contracts_terminals!#REF!,"-")</f>
        <v>-</v>
      </c>
      <c r="DY483" s="37" t="str">
        <f>IFERROR(DY435/contracts_terminals!#REF!,"-")</f>
        <v>-</v>
      </c>
      <c r="DZ483" s="37" t="str">
        <f>IFERROR(DZ435/contracts_terminals!#REF!,"-")</f>
        <v>-</v>
      </c>
      <c r="EA483" s="37" t="str">
        <f>IFERROR(EA435/contracts_terminals!#REF!,"-")</f>
        <v>-</v>
      </c>
      <c r="EB483" s="37" t="str">
        <f>IFERROR(EB435/contracts_terminals!#REF!,"-")</f>
        <v>-</v>
      </c>
      <c r="EC483" s="37" t="str">
        <f>IFERROR(EC435/contracts_terminals!#REF!,"-")</f>
        <v>-</v>
      </c>
      <c r="ED483" s="37" t="str">
        <f>IFERROR(ED435/contracts_terminals!#REF!,"-")</f>
        <v>-</v>
      </c>
      <c r="EE483" s="37" t="str">
        <f>IFERROR(EE435/contracts_terminals!#REF!,"-")</f>
        <v>-</v>
      </c>
      <c r="EF483" s="37" t="str">
        <f>IFERROR(EF435/contracts_terminals!#REF!,"-")</f>
        <v>-</v>
      </c>
      <c r="EG483" s="37" t="str">
        <f>IFERROR(EG435/contracts_terminals!#REF!,"-")</f>
        <v>-</v>
      </c>
      <c r="EH483" s="37" t="str">
        <f>IFERROR(EH435/contracts_terminals!#REF!,"-")</f>
        <v>-</v>
      </c>
      <c r="EI483" s="37" t="str">
        <f>IFERROR(EI435/contracts_terminals!#REF!,"-")</f>
        <v>-</v>
      </c>
      <c r="EJ483" s="37" t="str">
        <f>IFERROR(EJ435/contracts_terminals!#REF!,"-")</f>
        <v>-</v>
      </c>
      <c r="EK483" s="37" t="str">
        <f>IFERROR(EK435/contracts_terminals!#REF!,"-")</f>
        <v>-</v>
      </c>
      <c r="EL483" s="37" t="str">
        <f>IFERROR(EL435/contracts_terminals!#REF!,"-")</f>
        <v>-</v>
      </c>
      <c r="EM483" s="37" t="str">
        <f>IFERROR(EM435/contracts_terminals!#REF!,"-")</f>
        <v>-</v>
      </c>
      <c r="EN483" s="37" t="str">
        <f>IFERROR(EN435/contracts_terminals!#REF!,"-")</f>
        <v>-</v>
      </c>
      <c r="EO483" s="37" t="str">
        <f>IFERROR(EO435/contracts_terminals!#REF!,"-")</f>
        <v>-</v>
      </c>
      <c r="EP483" s="37" t="str">
        <f>IFERROR(EP435/contracts_terminals!#REF!,"-")</f>
        <v>-</v>
      </c>
      <c r="EQ483" s="37" t="str">
        <f>IFERROR(EQ435/contracts_terminals!#REF!,"-")</f>
        <v>-</v>
      </c>
      <c r="ER483" s="37" t="str">
        <f>IFERROR(ER435/contracts_terminals!#REF!,"-")</f>
        <v>-</v>
      </c>
      <c r="ES483" s="37" t="str">
        <f>IFERROR(ES435/contracts_terminals!#REF!,"-")</f>
        <v>-</v>
      </c>
      <c r="ET483" s="37" t="str">
        <f>IFERROR(ET435/contracts_terminals!#REF!,"-")</f>
        <v>-</v>
      </c>
      <c r="EU483" s="37" t="str">
        <f>IFERROR(EU435/contracts_terminals!#REF!,"-")</f>
        <v>-</v>
      </c>
      <c r="EV483" s="37" t="str">
        <f>IFERROR(EV435/contracts_terminals!#REF!,"-")</f>
        <v>-</v>
      </c>
      <c r="EW483" s="37" t="str">
        <f>IFERROR(EW435/contracts_terminals!#REF!,"-")</f>
        <v>-</v>
      </c>
      <c r="EX483" s="37" t="str">
        <f>IFERROR(EX435/contracts_terminals!#REF!,"-")</f>
        <v>-</v>
      </c>
      <c r="EY483" s="37" t="str">
        <f>IFERROR(EY435/contracts_terminals!#REF!,"-")</f>
        <v>-</v>
      </c>
      <c r="EZ483" s="37" t="str">
        <f>IFERROR(EZ435/contracts_terminals!#REF!,"-")</f>
        <v>-</v>
      </c>
      <c r="FA483" s="37" t="str">
        <f>IFERROR(FA435/contracts_terminals!#REF!,"-")</f>
        <v>-</v>
      </c>
      <c r="FB483" s="37" t="str">
        <f>IFERROR(FB435/contracts_terminals!#REF!,"-")</f>
        <v>-</v>
      </c>
      <c r="FC483" s="37" t="str">
        <f>IFERROR(FC435/contracts_terminals!#REF!,"-")</f>
        <v>-</v>
      </c>
      <c r="FD483" s="37" t="str">
        <f>IFERROR(FD435/contracts_terminals!#REF!,"-")</f>
        <v>-</v>
      </c>
      <c r="FE483" s="37" t="str">
        <f>IFERROR(FE435/contracts_terminals!FE63,"-")</f>
        <v>-</v>
      </c>
      <c r="FF483" s="37" t="str">
        <f>IFERROR(FF435/contracts_terminals!FF63,"-")</f>
        <v>-</v>
      </c>
      <c r="FG483" s="37" t="str">
        <f>IFERROR(FG435/contracts_terminals!FG63,"-")</f>
        <v>-</v>
      </c>
      <c r="FH483" s="37" t="str">
        <f>IFERROR(FH435/contracts_terminals!FH63,"-")</f>
        <v>-</v>
      </c>
      <c r="FI483" s="37" t="str">
        <f>IFERROR(FI435/contracts_terminals!FI63,"-")</f>
        <v>-</v>
      </c>
      <c r="FJ483" s="37" t="str">
        <f>IFERROR(FJ435/contracts_terminals!FJ63,"-")</f>
        <v>-</v>
      </c>
      <c r="FK483" s="37" t="str">
        <f>IFERROR(FK435/contracts_terminals!FK63,"-")</f>
        <v>-</v>
      </c>
      <c r="FL483" s="37" t="str">
        <f>IFERROR(FL435/contracts_terminals!FL63,"-")</f>
        <v>-</v>
      </c>
      <c r="FM483" s="37" t="str">
        <f>IFERROR(FM435/contracts_terminals!FM63,"-")</f>
        <v>-</v>
      </c>
      <c r="FN483" s="37">
        <f>IFERROR(FN435/contracts_terminals!FN63,"-")</f>
        <v>1</v>
      </c>
      <c r="FO483" s="37" t="str">
        <f>IFERROR(FO435/contracts_terminals!FO63,"-")</f>
        <v>-</v>
      </c>
      <c r="FP483" s="37" t="str">
        <f>IFERROR(FP435/contracts_terminals!FP63,"-")</f>
        <v>-</v>
      </c>
      <c r="FQ483" s="37" t="str">
        <f>IFERROR(FQ435/contracts_terminals!FQ63,"-")</f>
        <v>-</v>
      </c>
      <c r="FR483" s="37" t="str">
        <f>IFERROR(FR435/contracts_terminals!FR63,"-")</f>
        <v>-</v>
      </c>
      <c r="FS483" s="37" t="str">
        <f>IFERROR(FS435/contracts_terminals!FS63,"-")</f>
        <v>-</v>
      </c>
      <c r="FT483" s="37" t="str">
        <f>IFERROR(FT435/contracts_terminals!FT63,"-")</f>
        <v>-</v>
      </c>
      <c r="FU483" s="37" t="str">
        <f>IFERROR(FU435/contracts_terminals!FU63,"-")</f>
        <v>-</v>
      </c>
      <c r="FV483" s="37" t="str">
        <f>IFERROR(FV435/contracts_terminals!FV63,"-")</f>
        <v>-</v>
      </c>
      <c r="FW483" s="37" t="str">
        <f>IFERROR(FW435/contracts_terminals!FW63,"-")</f>
        <v>-</v>
      </c>
      <c r="FX483" s="37" t="str">
        <f>IFERROR(FX435/contracts_terminals!FX63,"-")</f>
        <v>-</v>
      </c>
      <c r="FY483" s="37" t="str">
        <f>IFERROR(FY435/contracts_terminals!FY63,"-")</f>
        <v>-</v>
      </c>
      <c r="FZ483" s="37" t="str">
        <f>IFERROR(FZ435/contracts_terminals!FZ63,"-")</f>
        <v>-</v>
      </c>
      <c r="GA483" s="37" t="str">
        <f>IFERROR(GA435/contracts_terminals!GA63,"-")</f>
        <v>-</v>
      </c>
      <c r="GB483" s="37" t="str">
        <f>IFERROR(GB435/contracts_terminals!GB63,"-")</f>
        <v>-</v>
      </c>
      <c r="GC483" s="37" t="str">
        <f>IFERROR(GC435/contracts_terminals!GC63,"-")</f>
        <v>-</v>
      </c>
      <c r="GD483" s="37" t="str">
        <f>IFERROR(GD435/contracts_terminals!GD63,"-")</f>
        <v>-</v>
      </c>
      <c r="GE483" s="37" t="str">
        <f>IFERROR(GE435/contracts_terminals!GE63,"-")</f>
        <v>-</v>
      </c>
      <c r="GF483" s="37" t="str">
        <f>IFERROR(GF435/contracts_terminals!GF63,"-")</f>
        <v>-</v>
      </c>
      <c r="GG483" s="37" t="str">
        <f>IFERROR(GG435/contracts_terminals!GG63,"-")</f>
        <v>-</v>
      </c>
      <c r="GH483" s="37" t="str">
        <f>IFERROR(GH435/contracts_terminals!GH63,"-")</f>
        <v>-</v>
      </c>
      <c r="GI483" s="38">
        <f>IFERROR(GI435/contracts_terminals!GI63,"-")</f>
        <v>1</v>
      </c>
      <c r="GJ483" s="38" t="s">
        <v>14</v>
      </c>
      <c r="GK483" s="38" t="s">
        <v>14</v>
      </c>
    </row>
    <row r="484" spans="2:193" ht="32.25" customHeight="1" x14ac:dyDescent="0.3">
      <c r="B484" s="3" t="s">
        <v>15</v>
      </c>
      <c r="C484" s="3" t="s">
        <v>16</v>
      </c>
      <c r="D484" s="64" t="s">
        <v>14</v>
      </c>
      <c r="E484" s="64" t="s">
        <v>14</v>
      </c>
      <c r="F484" s="64" t="s">
        <v>14</v>
      </c>
      <c r="G484" s="37" t="s">
        <v>14</v>
      </c>
      <c r="H484" s="37" t="s">
        <v>14</v>
      </c>
      <c r="I484" s="37" t="s">
        <v>14</v>
      </c>
      <c r="J484" s="37" t="s">
        <v>14</v>
      </c>
      <c r="K484" s="37" t="s">
        <v>14</v>
      </c>
      <c r="L484" s="37" t="s">
        <v>14</v>
      </c>
      <c r="M484" s="37" t="s">
        <v>14</v>
      </c>
      <c r="N484" s="37" t="s">
        <v>14</v>
      </c>
      <c r="O484" s="37" t="s">
        <v>14</v>
      </c>
      <c r="P484" s="64" t="s">
        <v>14</v>
      </c>
      <c r="Q484" s="37" t="s">
        <v>14</v>
      </c>
      <c r="R484" s="37" t="s">
        <v>14</v>
      </c>
      <c r="S484" s="37" t="s">
        <v>14</v>
      </c>
      <c r="T484" s="37" t="s">
        <v>14</v>
      </c>
      <c r="U484" s="37" t="s">
        <v>14</v>
      </c>
      <c r="V484" s="37" t="s">
        <v>14</v>
      </c>
      <c r="W484" s="37" t="s">
        <v>14</v>
      </c>
      <c r="X484" s="37" t="s">
        <v>14</v>
      </c>
      <c r="Y484" s="37" t="s">
        <v>14</v>
      </c>
      <c r="Z484" s="37" t="s">
        <v>14</v>
      </c>
      <c r="AA484" s="37" t="s">
        <v>14</v>
      </c>
      <c r="AB484" s="64" t="s">
        <v>14</v>
      </c>
      <c r="AC484" s="37" t="s">
        <v>14</v>
      </c>
      <c r="AD484" s="37" t="s">
        <v>14</v>
      </c>
      <c r="AE484" s="37" t="s">
        <v>14</v>
      </c>
      <c r="AF484" s="37" t="s">
        <v>14</v>
      </c>
      <c r="AG484" s="37" t="s">
        <v>14</v>
      </c>
      <c r="AH484" s="37" t="s">
        <v>14</v>
      </c>
      <c r="AI484" s="37" t="s">
        <v>14</v>
      </c>
      <c r="AJ484" s="37" t="s">
        <v>14</v>
      </c>
      <c r="AK484" s="64" t="s">
        <v>14</v>
      </c>
      <c r="AL484" s="37" t="s">
        <v>14</v>
      </c>
      <c r="AM484" s="37" t="s">
        <v>14</v>
      </c>
      <c r="AN484" s="37" t="s">
        <v>14</v>
      </c>
      <c r="AO484" s="37" t="s">
        <v>14</v>
      </c>
      <c r="AP484" s="37" t="s">
        <v>14</v>
      </c>
      <c r="AQ484" s="37" t="s">
        <v>14</v>
      </c>
      <c r="AR484" s="37" t="s">
        <v>14</v>
      </c>
      <c r="AS484" s="37" t="s">
        <v>14</v>
      </c>
      <c r="AT484" s="37" t="s">
        <v>14</v>
      </c>
      <c r="AU484" s="37" t="s">
        <v>14</v>
      </c>
      <c r="AV484" s="37" t="s">
        <v>14</v>
      </c>
      <c r="AW484" s="37" t="s">
        <v>14</v>
      </c>
      <c r="AX484" s="37" t="s">
        <v>14</v>
      </c>
      <c r="AY484" s="37" t="s">
        <v>14</v>
      </c>
      <c r="AZ484" s="37" t="s">
        <v>14</v>
      </c>
      <c r="BA484" s="37" t="s">
        <v>14</v>
      </c>
      <c r="BB484" s="37" t="s">
        <v>14</v>
      </c>
      <c r="BC484" s="37" t="s">
        <v>14</v>
      </c>
      <c r="BD484" s="37" t="s">
        <v>14</v>
      </c>
      <c r="BE484" s="37" t="s">
        <v>14</v>
      </c>
      <c r="BF484" s="36" t="s">
        <v>14</v>
      </c>
      <c r="BG484" s="36" t="s">
        <v>14</v>
      </c>
      <c r="BH484" s="37" t="s">
        <v>14</v>
      </c>
      <c r="BI484" s="37" t="s">
        <v>14</v>
      </c>
      <c r="BJ484" s="37" t="s">
        <v>14</v>
      </c>
      <c r="BK484" s="37" t="s">
        <v>14</v>
      </c>
      <c r="BL484" s="37" t="s">
        <v>14</v>
      </c>
      <c r="BM484" s="37" t="s">
        <v>14</v>
      </c>
      <c r="BN484" s="37" t="s">
        <v>14</v>
      </c>
      <c r="BO484" s="37" t="s">
        <v>14</v>
      </c>
      <c r="BP484" s="37" t="s">
        <v>14</v>
      </c>
      <c r="BQ484" s="37" t="s">
        <v>14</v>
      </c>
      <c r="BR484" s="37" t="s">
        <v>14</v>
      </c>
      <c r="BS484" s="37" t="s">
        <v>14</v>
      </c>
      <c r="BT484" s="37" t="s">
        <v>14</v>
      </c>
      <c r="BU484" s="37" t="s">
        <v>14</v>
      </c>
      <c r="BV484" s="37" t="s">
        <v>14</v>
      </c>
      <c r="BW484" s="37" t="s">
        <v>14</v>
      </c>
      <c r="BX484" s="37" t="s">
        <v>14</v>
      </c>
      <c r="BY484" s="37" t="s">
        <v>14</v>
      </c>
      <c r="BZ484" s="37" t="s">
        <v>14</v>
      </c>
      <c r="CA484" s="37" t="s">
        <v>14</v>
      </c>
      <c r="CB484" s="37" t="s">
        <v>14</v>
      </c>
      <c r="CC484" s="37" t="s">
        <v>14</v>
      </c>
      <c r="CD484" s="37" t="s">
        <v>14</v>
      </c>
      <c r="CE484" s="37" t="s">
        <v>14</v>
      </c>
      <c r="CF484" s="37" t="str">
        <f>IFERROR(CF436/contracts_terminals!#REF!,"-")</f>
        <v>-</v>
      </c>
      <c r="CG484" s="37" t="str">
        <f>IFERROR(CG436/contracts_terminals!#REF!,"-")</f>
        <v>-</v>
      </c>
      <c r="CH484" s="37" t="str">
        <f>IFERROR(CH436/contracts_terminals!#REF!,"-")</f>
        <v>-</v>
      </c>
      <c r="CI484" s="37" t="str">
        <f>IFERROR(CI436/contracts_terminals!#REF!,"-")</f>
        <v>-</v>
      </c>
      <c r="CJ484" s="37" t="str">
        <f>IFERROR(CJ436/contracts_terminals!#REF!,"-")</f>
        <v>-</v>
      </c>
      <c r="CK484" s="37" t="str">
        <f>IFERROR(CK436/contracts_terminals!#REF!,"-")</f>
        <v>-</v>
      </c>
      <c r="CL484" s="37" t="str">
        <f>IFERROR(CL436/contracts_terminals!#REF!,"-")</f>
        <v>-</v>
      </c>
      <c r="CM484" s="37" t="str">
        <f>IFERROR(CM436/contracts_terminals!#REF!,"-")</f>
        <v>-</v>
      </c>
      <c r="CN484" s="37" t="str">
        <f>IFERROR(CN436/contracts_terminals!#REF!,"-")</f>
        <v>-</v>
      </c>
      <c r="CO484" s="37" t="str">
        <f>IFERROR(CO436/contracts_terminals!#REF!,"-")</f>
        <v>-</v>
      </c>
      <c r="CP484" s="37" t="str">
        <f>IFERROR(CP436/contracts_terminals!#REF!,"-")</f>
        <v>-</v>
      </c>
      <c r="CQ484" s="37" t="str">
        <f>IFERROR(CQ436/contracts_terminals!#REF!,"-")</f>
        <v>-</v>
      </c>
      <c r="CR484" s="37" t="str">
        <f>IFERROR(CR436/contracts_terminals!#REF!,"-")</f>
        <v>-</v>
      </c>
      <c r="CS484" s="37" t="str">
        <f>IFERROR(CS436/contracts_terminals!#REF!,"-")</f>
        <v>-</v>
      </c>
      <c r="CT484" s="37" t="str">
        <f>IFERROR(CT436/contracts_terminals!#REF!,"-")</f>
        <v>-</v>
      </c>
      <c r="CU484" s="37" t="str">
        <f>IFERROR(CU436/contracts_terminals!#REF!,"-")</f>
        <v>-</v>
      </c>
      <c r="CV484" s="37" t="str">
        <f>IFERROR(CV436/contracts_terminals!#REF!,"-")</f>
        <v>-</v>
      </c>
      <c r="CW484" s="37" t="str">
        <f>IFERROR(CW436/contracts_terminals!#REF!,"-")</f>
        <v>-</v>
      </c>
      <c r="CX484" s="37" t="str">
        <f>IFERROR(CX436/contracts_terminals!#REF!,"-")</f>
        <v>-</v>
      </c>
      <c r="CY484" s="37" t="str">
        <f>IFERROR(CY436/contracts_terminals!#REF!,"-")</f>
        <v>-</v>
      </c>
      <c r="CZ484" s="37" t="str">
        <f>IFERROR(CZ436/contracts_terminals!#REF!,"-")</f>
        <v>-</v>
      </c>
      <c r="DA484" s="37" t="str">
        <f>IFERROR(DA436/contracts_terminals!#REF!,"-")</f>
        <v>-</v>
      </c>
      <c r="DB484" s="37" t="str">
        <f>IFERROR(DB436/contracts_terminals!#REF!,"-")</f>
        <v>-</v>
      </c>
      <c r="DC484" s="37" t="str">
        <f>IFERROR(DC436/contracts_terminals!#REF!,"-")</f>
        <v>-</v>
      </c>
      <c r="DD484" s="37" t="str">
        <f>IFERROR(DD436/contracts_terminals!#REF!,"-")</f>
        <v>-</v>
      </c>
      <c r="DE484" s="37" t="str">
        <f>IFERROR(DE436/contracts_terminals!#REF!,"-")</f>
        <v>-</v>
      </c>
      <c r="DF484" s="37" t="str">
        <f>IFERROR(DF436/contracts_terminals!#REF!,"-")</f>
        <v>-</v>
      </c>
      <c r="DG484" s="37" t="str">
        <f>IFERROR(DG436/contracts_terminals!#REF!,"-")</f>
        <v>-</v>
      </c>
      <c r="DH484" s="37" t="str">
        <f>IFERROR(DH436/contracts_terminals!#REF!,"-")</f>
        <v>-</v>
      </c>
      <c r="DI484" s="37" t="str">
        <f>IFERROR(DI436/contracts_terminals!#REF!,"-")</f>
        <v>-</v>
      </c>
      <c r="DJ484" s="37" t="str">
        <f>IFERROR(DJ436/contracts_terminals!#REF!,"-")</f>
        <v>-</v>
      </c>
      <c r="DK484" s="37" t="str">
        <f>IFERROR(DK436/contracts_terminals!#REF!,"-")</f>
        <v>-</v>
      </c>
      <c r="DL484" s="37" t="str">
        <f>IFERROR(DL436/contracts_terminals!#REF!,"-")</f>
        <v>-</v>
      </c>
      <c r="DM484" s="37" t="str">
        <f>IFERROR(DM436/contracts_terminals!#REF!,"-")</f>
        <v>-</v>
      </c>
      <c r="DN484" s="37" t="str">
        <f>IFERROR(DN436/contracts_terminals!#REF!,"-")</f>
        <v>-</v>
      </c>
      <c r="DO484" s="37" t="str">
        <f>IFERROR(DO436/contracts_terminals!#REF!,"-")</f>
        <v>-</v>
      </c>
      <c r="DP484" s="37" t="str">
        <f>IFERROR(DP436/contracts_terminals!#REF!,"-")</f>
        <v>-</v>
      </c>
      <c r="DQ484" s="37" t="str">
        <f>IFERROR(DQ436/contracts_terminals!#REF!,"-")</f>
        <v>-</v>
      </c>
      <c r="DR484" s="37" t="str">
        <f>IFERROR(DR436/contracts_terminals!#REF!,"-")</f>
        <v>-</v>
      </c>
      <c r="DS484" s="37" t="str">
        <f>IFERROR(DS436/contracts_terminals!#REF!,"-")</f>
        <v>-</v>
      </c>
      <c r="DT484" s="37" t="str">
        <f>IFERROR(DT436/contracts_terminals!#REF!,"-")</f>
        <v>-</v>
      </c>
      <c r="DU484" s="37" t="str">
        <f>IFERROR(DU436/contracts_terminals!#REF!,"-")</f>
        <v>-</v>
      </c>
      <c r="DV484" s="37" t="str">
        <f>IFERROR(DV436/contracts_terminals!#REF!,"-")</f>
        <v>-</v>
      </c>
      <c r="DW484" s="37" t="str">
        <f>IFERROR(DW436/contracts_terminals!#REF!,"-")</f>
        <v>-</v>
      </c>
      <c r="DX484" s="37" t="str">
        <f>IFERROR(DX436/contracts_terminals!#REF!,"-")</f>
        <v>-</v>
      </c>
      <c r="DY484" s="37" t="str">
        <f>IFERROR(DY436/contracts_terminals!#REF!,"-")</f>
        <v>-</v>
      </c>
      <c r="DZ484" s="37" t="str">
        <f>IFERROR(DZ436/contracts_terminals!#REF!,"-")</f>
        <v>-</v>
      </c>
      <c r="EA484" s="37" t="str">
        <f>IFERROR(EA436/contracts_terminals!#REF!,"-")</f>
        <v>-</v>
      </c>
      <c r="EB484" s="37" t="str">
        <f>IFERROR(EB436/contracts_terminals!#REF!,"-")</f>
        <v>-</v>
      </c>
      <c r="EC484" s="37" t="str">
        <f>IFERROR(EC436/contracts_terminals!#REF!,"-")</f>
        <v>-</v>
      </c>
      <c r="ED484" s="37" t="str">
        <f>IFERROR(ED436/contracts_terminals!#REF!,"-")</f>
        <v>-</v>
      </c>
      <c r="EE484" s="37" t="str">
        <f>IFERROR(EE436/contracts_terminals!#REF!,"-")</f>
        <v>-</v>
      </c>
      <c r="EF484" s="37" t="str">
        <f>IFERROR(EF436/contracts_terminals!#REF!,"-")</f>
        <v>-</v>
      </c>
      <c r="EG484" s="37" t="str">
        <f>IFERROR(EG436/contracts_terminals!#REF!,"-")</f>
        <v>-</v>
      </c>
      <c r="EH484" s="37" t="str">
        <f>IFERROR(EH436/contracts_terminals!#REF!,"-")</f>
        <v>-</v>
      </c>
      <c r="EI484" s="37" t="str">
        <f>IFERROR(EI436/contracts_terminals!#REF!,"-")</f>
        <v>-</v>
      </c>
      <c r="EJ484" s="37" t="str">
        <f>IFERROR(EJ436/contracts_terminals!#REF!,"-")</f>
        <v>-</v>
      </c>
      <c r="EK484" s="37" t="str">
        <f>IFERROR(EK436/contracts_terminals!#REF!,"-")</f>
        <v>-</v>
      </c>
      <c r="EL484" s="37" t="str">
        <f>IFERROR(EL436/contracts_terminals!#REF!,"-")</f>
        <v>-</v>
      </c>
      <c r="EM484" s="37" t="str">
        <f>IFERROR(EM436/contracts_terminals!#REF!,"-")</f>
        <v>-</v>
      </c>
      <c r="EN484" s="37" t="str">
        <f>IFERROR(EN436/contracts_terminals!#REF!,"-")</f>
        <v>-</v>
      </c>
      <c r="EO484" s="37" t="str">
        <f>IFERROR(EO436/contracts_terminals!#REF!,"-")</f>
        <v>-</v>
      </c>
      <c r="EP484" s="37" t="str">
        <f>IFERROR(EP436/contracts_terminals!#REF!,"-")</f>
        <v>-</v>
      </c>
      <c r="EQ484" s="37" t="str">
        <f>IFERROR(EQ436/contracts_terminals!#REF!,"-")</f>
        <v>-</v>
      </c>
      <c r="ER484" s="37" t="str">
        <f>IFERROR(ER436/contracts_terminals!#REF!,"-")</f>
        <v>-</v>
      </c>
      <c r="ES484" s="37" t="str">
        <f>IFERROR(ES436/contracts_terminals!#REF!,"-")</f>
        <v>-</v>
      </c>
      <c r="ET484" s="37" t="str">
        <f>IFERROR(ET436/contracts_terminals!#REF!,"-")</f>
        <v>-</v>
      </c>
      <c r="EU484" s="37" t="str">
        <f>IFERROR(EU436/contracts_terminals!#REF!,"-")</f>
        <v>-</v>
      </c>
      <c r="EV484" s="37" t="str">
        <f>IFERROR(EV436/contracts_terminals!#REF!,"-")</f>
        <v>-</v>
      </c>
      <c r="EW484" s="37" t="str">
        <f>IFERROR(EW436/contracts_terminals!#REF!,"-")</f>
        <v>-</v>
      </c>
      <c r="EX484" s="37" t="str">
        <f>IFERROR(EX436/contracts_terminals!#REF!,"-")</f>
        <v>-</v>
      </c>
      <c r="EY484" s="37" t="str">
        <f>IFERROR(EY436/contracts_terminals!#REF!,"-")</f>
        <v>-</v>
      </c>
      <c r="EZ484" s="37" t="str">
        <f>IFERROR(EZ436/contracts_terminals!#REF!,"-")</f>
        <v>-</v>
      </c>
      <c r="FA484" s="37" t="str">
        <f>IFERROR(FA436/contracts_terminals!#REF!,"-")</f>
        <v>-</v>
      </c>
      <c r="FB484" s="37" t="str">
        <f>IFERROR(FB436/contracts_terminals!#REF!,"-")</f>
        <v>-</v>
      </c>
      <c r="FC484" s="37" t="str">
        <f>IFERROR(FC436/contracts_terminals!#REF!,"-")</f>
        <v>-</v>
      </c>
      <c r="FD484" s="37" t="str">
        <f>IFERROR(FD436/contracts_terminals!#REF!,"-")</f>
        <v>-</v>
      </c>
      <c r="FE484" s="37" t="str">
        <f>IFERROR(FE436/contracts_terminals!FE64,"-")</f>
        <v>-</v>
      </c>
      <c r="FF484" s="37" t="str">
        <f>IFERROR(FF436/contracts_terminals!FF64,"-")</f>
        <v>-</v>
      </c>
      <c r="FG484" s="37" t="str">
        <f>IFERROR(FG436/contracts_terminals!FG64,"-")</f>
        <v>-</v>
      </c>
      <c r="FH484" s="37">
        <f>IFERROR(FH436/contracts_terminals!FH64,"-")</f>
        <v>0</v>
      </c>
      <c r="FI484" s="37" t="str">
        <f>IFERROR(FI436/contracts_terminals!FI64,"-")</f>
        <v>-</v>
      </c>
      <c r="FJ484" s="37">
        <f>IFERROR(FJ436/contracts_terminals!FJ64,"-")</f>
        <v>1</v>
      </c>
      <c r="FK484" s="37">
        <f>IFERROR(FK436/contracts_terminals!FK64,"-")</f>
        <v>0</v>
      </c>
      <c r="FL484" s="37" t="str">
        <f>IFERROR(FL436/contracts_terminals!FL64,"-")</f>
        <v>-</v>
      </c>
      <c r="FM484" s="37">
        <f>IFERROR(FM436/contracts_terminals!FM64,"-")</f>
        <v>0</v>
      </c>
      <c r="FN484" s="37" t="str">
        <f>IFERROR(FN436/contracts_terminals!FN64,"-")</f>
        <v>-</v>
      </c>
      <c r="FO484" s="37" t="str">
        <f>IFERROR(FO436/contracts_terminals!FO64,"-")</f>
        <v>-</v>
      </c>
      <c r="FP484" s="37" t="str">
        <f>IFERROR(FP436/contracts_terminals!FP64,"-")</f>
        <v>-</v>
      </c>
      <c r="FQ484" s="37" t="str">
        <f>IFERROR(FQ436/contracts_terminals!FQ64,"-")</f>
        <v>-</v>
      </c>
      <c r="FR484" s="37" t="str">
        <f>IFERROR(FR436/contracts_terminals!FR64,"-")</f>
        <v>-</v>
      </c>
      <c r="FS484" s="37" t="str">
        <f>IFERROR(FS436/contracts_terminals!FS64,"-")</f>
        <v>-</v>
      </c>
      <c r="FT484" s="37" t="str">
        <f>IFERROR(FT436/contracts_terminals!FT64,"-")</f>
        <v>-</v>
      </c>
      <c r="FU484" s="37" t="str">
        <f>IFERROR(FU436/contracts_terminals!FU64,"-")</f>
        <v>-</v>
      </c>
      <c r="FV484" s="37" t="str">
        <f>IFERROR(FV436/contracts_terminals!FV64,"-")</f>
        <v>-</v>
      </c>
      <c r="FW484" s="37" t="str">
        <f>IFERROR(FW436/contracts_terminals!FW64,"-")</f>
        <v>-</v>
      </c>
      <c r="FX484" s="37" t="str">
        <f>IFERROR(FX436/contracts_terminals!FX64,"-")</f>
        <v>-</v>
      </c>
      <c r="FY484" s="37">
        <f>IFERROR(FY436/contracts_terminals!FY64,"-")</f>
        <v>1</v>
      </c>
      <c r="FZ484" s="37" t="str">
        <f>IFERROR(FZ436/contracts_terminals!FZ64,"-")</f>
        <v>-</v>
      </c>
      <c r="GA484" s="37" t="str">
        <f>IFERROR(GA436/contracts_terminals!GA64,"-")</f>
        <v>-</v>
      </c>
      <c r="GB484" s="37" t="str">
        <f>IFERROR(GB436/contracts_terminals!GB64,"-")</f>
        <v>-</v>
      </c>
      <c r="GC484" s="37" t="str">
        <f>IFERROR(GC436/contracts_terminals!GC64,"-")</f>
        <v>-</v>
      </c>
      <c r="GD484" s="37" t="str">
        <f>IFERROR(GD436/contracts_terminals!GD64,"-")</f>
        <v>-</v>
      </c>
      <c r="GE484" s="37" t="str">
        <f>IFERROR(GE436/contracts_terminals!GE64,"-")</f>
        <v>-</v>
      </c>
      <c r="GF484" s="37" t="str">
        <f>IFERROR(GF436/contracts_terminals!GF64,"-")</f>
        <v>-</v>
      </c>
      <c r="GG484" s="37" t="str">
        <f>IFERROR(GG436/contracts_terminals!GG64,"-")</f>
        <v>-</v>
      </c>
      <c r="GH484" s="37" t="str">
        <f>IFERROR(GH436/contracts_terminals!GH64,"-")</f>
        <v>-</v>
      </c>
      <c r="GI484" s="38">
        <f>IFERROR(GI436/contracts_terminals!GI64,"-")</f>
        <v>7.1428571428571425E-2</v>
      </c>
      <c r="GJ484" s="38" t="s">
        <v>14</v>
      </c>
      <c r="GK484" s="38" t="s">
        <v>14</v>
      </c>
    </row>
    <row r="485" spans="2:193" ht="32.25" customHeight="1" x14ac:dyDescent="0.3">
      <c r="B485" s="3" t="s">
        <v>47</v>
      </c>
      <c r="C485" s="3" t="s">
        <v>14</v>
      </c>
      <c r="D485" s="64" t="s">
        <v>14</v>
      </c>
      <c r="E485" s="64" t="s">
        <v>14</v>
      </c>
      <c r="F485" s="64" t="s">
        <v>14</v>
      </c>
      <c r="G485" s="64" t="s">
        <v>14</v>
      </c>
      <c r="H485" s="64" t="s">
        <v>14</v>
      </c>
      <c r="I485" s="64" t="s">
        <v>14</v>
      </c>
      <c r="J485" s="64" t="s">
        <v>14</v>
      </c>
      <c r="K485" s="64" t="s">
        <v>14</v>
      </c>
      <c r="L485" s="64" t="s">
        <v>14</v>
      </c>
      <c r="M485" s="64" t="s">
        <v>14</v>
      </c>
      <c r="N485" s="64" t="s">
        <v>14</v>
      </c>
      <c r="O485" s="64" t="s">
        <v>14</v>
      </c>
      <c r="P485" s="64" t="s">
        <v>14</v>
      </c>
      <c r="Q485" s="64" t="s">
        <v>14</v>
      </c>
      <c r="R485" s="64" t="s">
        <v>14</v>
      </c>
      <c r="S485" s="64" t="s">
        <v>14</v>
      </c>
      <c r="T485" s="64" t="s">
        <v>14</v>
      </c>
      <c r="U485" s="64" t="s">
        <v>14</v>
      </c>
      <c r="V485" s="64" t="s">
        <v>14</v>
      </c>
      <c r="W485" s="64" t="s">
        <v>14</v>
      </c>
      <c r="X485" s="64" t="s">
        <v>14</v>
      </c>
      <c r="Y485" s="64" t="s">
        <v>14</v>
      </c>
      <c r="Z485" s="64" t="s">
        <v>14</v>
      </c>
      <c r="AA485" s="64" t="s">
        <v>14</v>
      </c>
      <c r="AB485" s="64" t="s">
        <v>14</v>
      </c>
      <c r="AC485" s="64" t="s">
        <v>14</v>
      </c>
      <c r="AD485" s="64" t="s">
        <v>14</v>
      </c>
      <c r="AE485" s="64" t="s">
        <v>14</v>
      </c>
      <c r="AF485" s="64" t="s">
        <v>14</v>
      </c>
      <c r="AG485" s="64" t="s">
        <v>14</v>
      </c>
      <c r="AH485" s="64" t="s">
        <v>14</v>
      </c>
      <c r="AI485" s="64" t="s">
        <v>14</v>
      </c>
      <c r="AJ485" s="64" t="s">
        <v>14</v>
      </c>
      <c r="AK485" s="64" t="s">
        <v>14</v>
      </c>
      <c r="AL485" s="64" t="s">
        <v>14</v>
      </c>
      <c r="AM485" s="64" t="s">
        <v>14</v>
      </c>
      <c r="AN485" s="64" t="s">
        <v>14</v>
      </c>
      <c r="AO485" s="64" t="s">
        <v>14</v>
      </c>
      <c r="AP485" s="64" t="s">
        <v>14</v>
      </c>
      <c r="AQ485" s="64" t="s">
        <v>14</v>
      </c>
      <c r="AR485" s="64" t="s">
        <v>14</v>
      </c>
      <c r="AS485" s="64" t="s">
        <v>14</v>
      </c>
      <c r="AT485" s="37" t="s">
        <v>14</v>
      </c>
      <c r="AU485" s="37" t="s">
        <v>14</v>
      </c>
      <c r="AV485" s="37" t="s">
        <v>14</v>
      </c>
      <c r="AW485" s="37" t="s">
        <v>14</v>
      </c>
      <c r="AX485" s="37" t="s">
        <v>14</v>
      </c>
      <c r="AY485" s="37" t="s">
        <v>14</v>
      </c>
      <c r="AZ485" s="37" t="s">
        <v>14</v>
      </c>
      <c r="BA485" s="37" t="s">
        <v>14</v>
      </c>
      <c r="BB485" s="37" t="s">
        <v>14</v>
      </c>
      <c r="BC485" s="37" t="s">
        <v>14</v>
      </c>
      <c r="BD485" s="37" t="s">
        <v>14</v>
      </c>
      <c r="BE485" s="37" t="s">
        <v>14</v>
      </c>
      <c r="BF485" s="37" t="s">
        <v>14</v>
      </c>
      <c r="BG485" s="37" t="s">
        <v>14</v>
      </c>
      <c r="BH485" s="37" t="s">
        <v>14</v>
      </c>
      <c r="BI485" s="37" t="s">
        <v>14</v>
      </c>
      <c r="BJ485" s="37" t="s">
        <v>14</v>
      </c>
      <c r="BK485" s="37" t="s">
        <v>14</v>
      </c>
      <c r="BL485" s="37" t="s">
        <v>14</v>
      </c>
      <c r="BM485" s="37" t="s">
        <v>14</v>
      </c>
      <c r="BN485" s="37" t="s">
        <v>14</v>
      </c>
      <c r="BO485" s="37" t="s">
        <v>14</v>
      </c>
      <c r="BP485" s="37" t="s">
        <v>14</v>
      </c>
      <c r="BQ485" s="37" t="s">
        <v>14</v>
      </c>
      <c r="BR485" s="36" t="s">
        <v>14</v>
      </c>
      <c r="BS485" s="36" t="s">
        <v>14</v>
      </c>
      <c r="BT485" s="36" t="s">
        <v>14</v>
      </c>
      <c r="BU485" s="36" t="s">
        <v>14</v>
      </c>
      <c r="BV485" s="36" t="s">
        <v>14</v>
      </c>
      <c r="BW485" s="37" t="s">
        <v>14</v>
      </c>
      <c r="BX485" s="36" t="s">
        <v>14</v>
      </c>
      <c r="BY485" s="36" t="s">
        <v>14</v>
      </c>
      <c r="BZ485" s="36" t="s">
        <v>14</v>
      </c>
      <c r="CA485" s="36" t="s">
        <v>14</v>
      </c>
      <c r="CB485" s="36" t="s">
        <v>14</v>
      </c>
      <c r="CC485" s="36" t="s">
        <v>14</v>
      </c>
      <c r="CD485" s="36" t="s">
        <v>14</v>
      </c>
      <c r="CE485" s="36" t="s">
        <v>14</v>
      </c>
      <c r="CF485" s="36" t="str">
        <f>IFERROR(CF437/contracts_terminals!#REF!,"-")</f>
        <v>-</v>
      </c>
      <c r="CG485" s="36" t="str">
        <f>IFERROR(CG437/contracts_terminals!#REF!,"-")</f>
        <v>-</v>
      </c>
      <c r="CH485" s="37" t="str">
        <f>IFERROR(CH437/contracts_terminals!#REF!,"-")</f>
        <v>-</v>
      </c>
      <c r="CI485" s="37" t="str">
        <f>IFERROR(CI437/contracts_terminals!#REF!,"-")</f>
        <v>-</v>
      </c>
      <c r="CJ485" s="37" t="str">
        <f>IFERROR(CJ437/contracts_terminals!#REF!,"-")</f>
        <v>-</v>
      </c>
      <c r="CK485" s="37" t="str">
        <f>IFERROR(CK437/contracts_terminals!#REF!,"-")</f>
        <v>-</v>
      </c>
      <c r="CL485" s="37" t="str">
        <f>IFERROR(CL437/contracts_terminals!#REF!,"-")</f>
        <v>-</v>
      </c>
      <c r="CM485" s="37" t="str">
        <f>IFERROR(CM437/contracts_terminals!#REF!,"-")</f>
        <v>-</v>
      </c>
      <c r="CN485" s="37" t="str">
        <f>IFERROR(CN437/contracts_terminals!#REF!,"-")</f>
        <v>-</v>
      </c>
      <c r="CO485" s="37" t="str">
        <f>IFERROR(CO437/contracts_terminals!#REF!,"-")</f>
        <v>-</v>
      </c>
      <c r="CP485" s="37" t="str">
        <f>IFERROR(CP437/contracts_terminals!#REF!,"-")</f>
        <v>-</v>
      </c>
      <c r="CQ485" s="37" t="str">
        <f>IFERROR(CQ437/contracts_terminals!#REF!,"-")</f>
        <v>-</v>
      </c>
      <c r="CR485" s="37" t="str">
        <f>IFERROR(CR437/contracts_terminals!#REF!,"-")</f>
        <v>-</v>
      </c>
      <c r="CS485" s="37" t="str">
        <f>IFERROR(CS437/contracts_terminals!#REF!,"-")</f>
        <v>-</v>
      </c>
      <c r="CT485" s="37" t="str">
        <f>IFERROR(CT437/contracts_terminals!#REF!,"-")</f>
        <v>-</v>
      </c>
      <c r="CU485" s="37" t="str">
        <f>IFERROR(CU437/contracts_terminals!#REF!,"-")</f>
        <v>-</v>
      </c>
      <c r="CV485" s="37" t="str">
        <f>IFERROR(CV437/contracts_terminals!#REF!,"-")</f>
        <v>-</v>
      </c>
      <c r="CW485" s="37" t="str">
        <f>IFERROR(CW437/contracts_terminals!#REF!,"-")</f>
        <v>-</v>
      </c>
      <c r="CX485" s="37" t="str">
        <f>IFERROR(CX437/contracts_terminals!#REF!,"-")</f>
        <v>-</v>
      </c>
      <c r="CY485" s="37" t="str">
        <f>IFERROR(CY437/contracts_terminals!#REF!,"-")</f>
        <v>-</v>
      </c>
      <c r="CZ485" s="37" t="str">
        <f>IFERROR(CZ437/contracts_terminals!#REF!,"-")</f>
        <v>-</v>
      </c>
      <c r="DA485" s="37" t="str">
        <f>IFERROR(DA437/contracts_terminals!#REF!,"-")</f>
        <v>-</v>
      </c>
      <c r="DB485" s="37" t="str">
        <f>IFERROR(DB437/contracts_terminals!#REF!,"-")</f>
        <v>-</v>
      </c>
      <c r="DC485" s="37" t="str">
        <f>IFERROR(DC437/contracts_terminals!#REF!,"-")</f>
        <v>-</v>
      </c>
      <c r="DD485" s="37" t="str">
        <f>IFERROR(DD437/contracts_terminals!#REF!,"-")</f>
        <v>-</v>
      </c>
      <c r="DE485" s="37" t="str">
        <f>IFERROR(DE437/contracts_terminals!#REF!,"-")</f>
        <v>-</v>
      </c>
      <c r="DF485" s="37" t="str">
        <f>IFERROR(DF437/contracts_terminals!#REF!,"-")</f>
        <v>-</v>
      </c>
      <c r="DG485" s="37" t="str">
        <f>IFERROR(DG437/contracts_terminals!#REF!,"-")</f>
        <v>-</v>
      </c>
      <c r="DH485" s="37" t="str">
        <f>IFERROR(DH437/contracts_terminals!#REF!,"-")</f>
        <v>-</v>
      </c>
      <c r="DI485" s="37" t="str">
        <f>IFERROR(DI437/contracts_terminals!#REF!,"-")</f>
        <v>-</v>
      </c>
      <c r="DJ485" s="37" t="str">
        <f>IFERROR(DJ437/contracts_terminals!#REF!,"-")</f>
        <v>-</v>
      </c>
      <c r="DK485" s="37" t="str">
        <f>IFERROR(DK437/contracts_terminals!#REF!,"-")</f>
        <v>-</v>
      </c>
      <c r="DL485" s="37" t="str">
        <f>IFERROR(DL437/contracts_terminals!#REF!,"-")</f>
        <v>-</v>
      </c>
      <c r="DM485" s="37" t="str">
        <f>IFERROR(DM437/contracts_terminals!#REF!,"-")</f>
        <v>-</v>
      </c>
      <c r="DN485" s="37" t="str">
        <f>IFERROR(DN437/contracts_terminals!#REF!,"-")</f>
        <v>-</v>
      </c>
      <c r="DO485" s="37" t="str">
        <f>IFERROR(DO437/contracts_terminals!#REF!,"-")</f>
        <v>-</v>
      </c>
      <c r="DP485" s="37" t="str">
        <f>IFERROR(DP437/contracts_terminals!#REF!,"-")</f>
        <v>-</v>
      </c>
      <c r="DQ485" s="37" t="str">
        <f>IFERROR(DQ437/contracts_terminals!#REF!,"-")</f>
        <v>-</v>
      </c>
      <c r="DR485" s="37" t="str">
        <f>IFERROR(DR437/contracts_terminals!#REF!,"-")</f>
        <v>-</v>
      </c>
      <c r="DS485" s="37" t="str">
        <f>IFERROR(DS437/contracts_terminals!#REF!,"-")</f>
        <v>-</v>
      </c>
      <c r="DT485" s="37" t="str">
        <f>IFERROR(DT437/contracts_terminals!#REF!,"-")</f>
        <v>-</v>
      </c>
      <c r="DU485" s="37" t="str">
        <f>IFERROR(DU437/contracts_terminals!#REF!,"-")</f>
        <v>-</v>
      </c>
      <c r="DV485" s="37" t="str">
        <f>IFERROR(DV437/contracts_terminals!#REF!,"-")</f>
        <v>-</v>
      </c>
      <c r="DW485" s="37" t="str">
        <f>IFERROR(DW437/contracts_terminals!#REF!,"-")</f>
        <v>-</v>
      </c>
      <c r="DX485" s="37" t="str">
        <f>IFERROR(DX437/contracts_terminals!#REF!,"-")</f>
        <v>-</v>
      </c>
      <c r="DY485" s="37" t="str">
        <f>IFERROR(DY437/contracts_terminals!#REF!,"-")</f>
        <v>-</v>
      </c>
      <c r="DZ485" s="37" t="str">
        <f>IFERROR(DZ437/contracts_terminals!#REF!,"-")</f>
        <v>-</v>
      </c>
      <c r="EA485" s="37" t="str">
        <f>IFERROR(EA437/contracts_terminals!#REF!,"-")</f>
        <v>-</v>
      </c>
      <c r="EB485" s="37" t="str">
        <f>IFERROR(EB437/contracts_terminals!#REF!,"-")</f>
        <v>-</v>
      </c>
      <c r="EC485" s="37" t="str">
        <f>IFERROR(EC437/contracts_terminals!#REF!,"-")</f>
        <v>-</v>
      </c>
      <c r="ED485" s="37" t="str">
        <f>IFERROR(ED437/contracts_terminals!#REF!,"-")</f>
        <v>-</v>
      </c>
      <c r="EE485" s="37" t="str">
        <f>IFERROR(EE437/contracts_terminals!#REF!,"-")</f>
        <v>-</v>
      </c>
      <c r="EF485" s="37" t="str">
        <f>IFERROR(EF437/contracts_terminals!#REF!,"-")</f>
        <v>-</v>
      </c>
      <c r="EG485" s="37" t="str">
        <f>IFERROR(EG437/contracts_terminals!#REF!,"-")</f>
        <v>-</v>
      </c>
      <c r="EH485" s="37" t="str">
        <f>IFERROR(EH437/contracts_terminals!#REF!,"-")</f>
        <v>-</v>
      </c>
      <c r="EI485" s="37" t="str">
        <f>IFERROR(EI437/contracts_terminals!#REF!,"-")</f>
        <v>-</v>
      </c>
      <c r="EJ485" s="37" t="str">
        <f>IFERROR(EJ437/contracts_terminals!#REF!,"-")</f>
        <v>-</v>
      </c>
      <c r="EK485" s="37" t="str">
        <f>IFERROR(EK437/contracts_terminals!#REF!,"-")</f>
        <v>-</v>
      </c>
      <c r="EL485" s="37" t="str">
        <f>IFERROR(EL437/contracts_terminals!#REF!,"-")</f>
        <v>-</v>
      </c>
      <c r="EM485" s="37" t="str">
        <f>IFERROR(EM437/contracts_terminals!#REF!,"-")</f>
        <v>-</v>
      </c>
      <c r="EN485" s="37" t="str">
        <f>IFERROR(EN437/contracts_terminals!#REF!,"-")</f>
        <v>-</v>
      </c>
      <c r="EO485" s="37" t="str">
        <f>IFERROR(EO437/contracts_terminals!#REF!,"-")</f>
        <v>-</v>
      </c>
      <c r="EP485" s="37" t="str">
        <f>IFERROR(EP437/contracts_terminals!#REF!,"-")</f>
        <v>-</v>
      </c>
      <c r="EQ485" s="37" t="str">
        <f>IFERROR(EQ437/contracts_terminals!#REF!,"-")</f>
        <v>-</v>
      </c>
      <c r="ER485" s="37" t="str">
        <f>IFERROR(ER437/contracts_terminals!#REF!,"-")</f>
        <v>-</v>
      </c>
      <c r="ES485" s="37" t="str">
        <f>IFERROR(ES437/contracts_terminals!#REF!,"-")</f>
        <v>-</v>
      </c>
      <c r="ET485" s="37" t="str">
        <f>IFERROR(ET437/contracts_terminals!#REF!,"-")</f>
        <v>-</v>
      </c>
      <c r="EU485" s="37" t="str">
        <f>IFERROR(EU437/contracts_terminals!#REF!,"-")</f>
        <v>-</v>
      </c>
      <c r="EV485" s="37" t="str">
        <f>IFERROR(EV437/contracts_terminals!#REF!,"-")</f>
        <v>-</v>
      </c>
      <c r="EW485" s="37" t="str">
        <f>IFERROR(EW437/contracts_terminals!#REF!,"-")</f>
        <v>-</v>
      </c>
      <c r="EX485" s="37" t="str">
        <f>IFERROR(EX437/contracts_terminals!#REF!,"-")</f>
        <v>-</v>
      </c>
      <c r="EY485" s="37" t="str">
        <f>IFERROR(EY437/contracts_terminals!#REF!,"-")</f>
        <v>-</v>
      </c>
      <c r="EZ485" s="37" t="str">
        <f>IFERROR(EZ437/contracts_terminals!#REF!,"-")</f>
        <v>-</v>
      </c>
      <c r="FA485" s="37" t="str">
        <f>IFERROR(FA437/contracts_terminals!#REF!,"-")</f>
        <v>-</v>
      </c>
      <c r="FB485" s="37" t="str">
        <f>IFERROR(FB437/contracts_terminals!#REF!,"-")</f>
        <v>-</v>
      </c>
      <c r="FC485" s="37" t="str">
        <f>IFERROR(FC437/contracts_terminals!#REF!,"-")</f>
        <v>-</v>
      </c>
      <c r="FD485" s="37" t="str">
        <f>IFERROR(FD437/contracts_terminals!#REF!,"-")</f>
        <v>-</v>
      </c>
      <c r="FE485" s="37" t="str">
        <f>IFERROR(FE437/contracts_terminals!FE65,"-")</f>
        <v>-</v>
      </c>
      <c r="FF485" s="37" t="str">
        <f>IFERROR(FF437/contracts_terminals!FF65,"-")</f>
        <v>-</v>
      </c>
      <c r="FG485" s="37" t="str">
        <f>IFERROR(FG437/contracts_terminals!FG65,"-")</f>
        <v>-</v>
      </c>
      <c r="FH485" s="37" t="str">
        <f>IFERROR(FH437/contracts_terminals!FH65,"-")</f>
        <v>-</v>
      </c>
      <c r="FI485" s="37" t="str">
        <f>IFERROR(FI437/contracts_terminals!FI65,"-")</f>
        <v>-</v>
      </c>
      <c r="FJ485" s="37" t="str">
        <f>IFERROR(FJ437/contracts_terminals!FJ65,"-")</f>
        <v>-</v>
      </c>
      <c r="FK485" s="37" t="str">
        <f>IFERROR(FK437/contracts_terminals!FK65,"-")</f>
        <v>-</v>
      </c>
      <c r="FL485" s="37" t="str">
        <f>IFERROR(FL437/contracts_terminals!FL65,"-")</f>
        <v>-</v>
      </c>
      <c r="FM485" s="37" t="str">
        <f>IFERROR(FM437/contracts_terminals!FM65,"-")</f>
        <v>-</v>
      </c>
      <c r="FN485" s="37" t="str">
        <f>IFERROR(FN437/contracts_terminals!FN65,"-")</f>
        <v>-</v>
      </c>
      <c r="FO485" s="37" t="str">
        <f>IFERROR(FO437/contracts_terminals!FO65,"-")</f>
        <v>-</v>
      </c>
      <c r="FP485" s="37" t="str">
        <f>IFERROR(FP437/contracts_terminals!FP65,"-")</f>
        <v>-</v>
      </c>
      <c r="FQ485" s="37" t="str">
        <f>IFERROR(FQ437/contracts_terminals!FQ65,"-")</f>
        <v>-</v>
      </c>
      <c r="FR485" s="37" t="str">
        <f>IFERROR(FR437/contracts_terminals!FR65,"-")</f>
        <v>-</v>
      </c>
      <c r="FS485" s="37" t="str">
        <f>IFERROR(FS437/contracts_terminals!FS65,"-")</f>
        <v>-</v>
      </c>
      <c r="FT485" s="37" t="str">
        <f>IFERROR(FT437/contracts_terminals!FT65,"-")</f>
        <v>-</v>
      </c>
      <c r="FU485" s="37" t="str">
        <f>IFERROR(FU437/contracts_terminals!FU65,"-")</f>
        <v>-</v>
      </c>
      <c r="FV485" s="37" t="str">
        <f>IFERROR(FV437/contracts_terminals!FV65,"-")</f>
        <v>-</v>
      </c>
      <c r="FW485" s="37" t="str">
        <f>IFERROR(FW437/contracts_terminals!FW65,"-")</f>
        <v>-</v>
      </c>
      <c r="FX485" s="37" t="str">
        <f>IFERROR(FX437/contracts_terminals!FX65,"-")</f>
        <v>-</v>
      </c>
      <c r="FY485" s="37" t="str">
        <f>IFERROR(FY437/contracts_terminals!FY65,"-")</f>
        <v>-</v>
      </c>
      <c r="FZ485" s="37" t="str">
        <f>IFERROR(FZ437/contracts_terminals!FZ65,"-")</f>
        <v>-</v>
      </c>
      <c r="GA485" s="37" t="str">
        <f>IFERROR(GA437/contracts_terminals!GA65,"-")</f>
        <v>-</v>
      </c>
      <c r="GB485" s="37" t="str">
        <f>IFERROR(GB437/contracts_terminals!GB65,"-")</f>
        <v>-</v>
      </c>
      <c r="GC485" s="37" t="str">
        <f>IFERROR(GC437/contracts_terminals!GC65,"-")</f>
        <v>-</v>
      </c>
      <c r="GD485" s="37" t="str">
        <f>IFERROR(GD437/contracts_terminals!GD65,"-")</f>
        <v>-</v>
      </c>
      <c r="GE485" s="37" t="str">
        <f>IFERROR(GE437/contracts_terminals!GE65,"-")</f>
        <v>-</v>
      </c>
      <c r="GF485" s="37" t="str">
        <f>IFERROR(GF437/contracts_terminals!GF65,"-")</f>
        <v>-</v>
      </c>
      <c r="GG485" s="37" t="str">
        <f>IFERROR(GG437/contracts_terminals!GG65,"-")</f>
        <v>-</v>
      </c>
      <c r="GH485" s="37" t="str">
        <f>IFERROR(GH437/contracts_terminals!GH65,"-")</f>
        <v>-</v>
      </c>
      <c r="GI485" s="38" t="str">
        <f>IFERROR(GI437/contracts_terminals!GI65,"-")</f>
        <v>-</v>
      </c>
      <c r="GJ485" s="38" t="s">
        <v>14</v>
      </c>
      <c r="GK485" s="38" t="s">
        <v>14</v>
      </c>
    </row>
    <row r="486" spans="2:193" ht="32.25" customHeight="1" x14ac:dyDescent="0.3">
      <c r="B486" s="3" t="s">
        <v>48</v>
      </c>
      <c r="C486" s="3" t="s">
        <v>14</v>
      </c>
      <c r="D486" s="64" t="s">
        <v>14</v>
      </c>
      <c r="E486" s="64" t="s">
        <v>14</v>
      </c>
      <c r="F486" s="64" t="s">
        <v>14</v>
      </c>
      <c r="G486" s="64" t="s">
        <v>14</v>
      </c>
      <c r="H486" s="64" t="s">
        <v>14</v>
      </c>
      <c r="I486" s="64" t="s">
        <v>14</v>
      </c>
      <c r="J486" s="64" t="s">
        <v>14</v>
      </c>
      <c r="K486" s="64" t="s">
        <v>14</v>
      </c>
      <c r="L486" s="64" t="s">
        <v>14</v>
      </c>
      <c r="M486" s="64" t="s">
        <v>14</v>
      </c>
      <c r="N486" s="64" t="s">
        <v>14</v>
      </c>
      <c r="O486" s="64" t="s">
        <v>14</v>
      </c>
      <c r="P486" s="64" t="s">
        <v>14</v>
      </c>
      <c r="Q486" s="64" t="s">
        <v>14</v>
      </c>
      <c r="R486" s="64" t="s">
        <v>14</v>
      </c>
      <c r="S486" s="64" t="s">
        <v>14</v>
      </c>
      <c r="T486" s="64" t="s">
        <v>14</v>
      </c>
      <c r="U486" s="64" t="s">
        <v>14</v>
      </c>
      <c r="V486" s="64" t="s">
        <v>14</v>
      </c>
      <c r="W486" s="64" t="s">
        <v>14</v>
      </c>
      <c r="X486" s="64" t="s">
        <v>14</v>
      </c>
      <c r="Y486" s="64" t="s">
        <v>14</v>
      </c>
      <c r="Z486" s="64" t="s">
        <v>14</v>
      </c>
      <c r="AA486" s="64" t="s">
        <v>14</v>
      </c>
      <c r="AB486" s="64" t="s">
        <v>14</v>
      </c>
      <c r="AC486" s="64" t="s">
        <v>14</v>
      </c>
      <c r="AD486" s="64" t="s">
        <v>14</v>
      </c>
      <c r="AE486" s="64" t="s">
        <v>14</v>
      </c>
      <c r="AF486" s="64" t="s">
        <v>14</v>
      </c>
      <c r="AG486" s="64" t="s">
        <v>14</v>
      </c>
      <c r="AH486" s="64" t="s">
        <v>14</v>
      </c>
      <c r="AI486" s="64" t="s">
        <v>14</v>
      </c>
      <c r="AJ486" s="64" t="s">
        <v>14</v>
      </c>
      <c r="AK486" s="64" t="s">
        <v>14</v>
      </c>
      <c r="AL486" s="64" t="s">
        <v>14</v>
      </c>
      <c r="AM486" s="64" t="s">
        <v>14</v>
      </c>
      <c r="AN486" s="64" t="s">
        <v>14</v>
      </c>
      <c r="AO486" s="64" t="s">
        <v>14</v>
      </c>
      <c r="AP486" s="64" t="s">
        <v>14</v>
      </c>
      <c r="AQ486" s="64" t="s">
        <v>14</v>
      </c>
      <c r="AR486" s="37" t="s">
        <v>14</v>
      </c>
      <c r="AS486" s="64" t="s">
        <v>14</v>
      </c>
      <c r="AT486" s="64" t="s">
        <v>14</v>
      </c>
      <c r="AU486" s="37" t="s">
        <v>14</v>
      </c>
      <c r="AV486" s="37" t="s">
        <v>14</v>
      </c>
      <c r="AW486" s="36" t="s">
        <v>14</v>
      </c>
      <c r="AX486" s="36" t="s">
        <v>14</v>
      </c>
      <c r="AY486" s="36" t="s">
        <v>14</v>
      </c>
      <c r="AZ486" s="36" t="s">
        <v>14</v>
      </c>
      <c r="BA486" s="36" t="s">
        <v>14</v>
      </c>
      <c r="BB486" s="36" t="s">
        <v>14</v>
      </c>
      <c r="BC486" s="36" t="s">
        <v>14</v>
      </c>
      <c r="BD486" s="36" t="s">
        <v>14</v>
      </c>
      <c r="BE486" s="36" t="s">
        <v>14</v>
      </c>
      <c r="BF486" s="36" t="s">
        <v>14</v>
      </c>
      <c r="BG486" s="36" t="s">
        <v>14</v>
      </c>
      <c r="BH486" s="36" t="s">
        <v>14</v>
      </c>
      <c r="BI486" s="36" t="s">
        <v>14</v>
      </c>
      <c r="BJ486" s="36" t="s">
        <v>14</v>
      </c>
      <c r="BK486" s="36" t="s">
        <v>14</v>
      </c>
      <c r="BL486" s="36" t="s">
        <v>14</v>
      </c>
      <c r="BM486" s="36" t="s">
        <v>14</v>
      </c>
      <c r="BN486" s="36" t="s">
        <v>14</v>
      </c>
      <c r="BO486" s="36" t="s">
        <v>14</v>
      </c>
      <c r="BP486" s="36" t="s">
        <v>14</v>
      </c>
      <c r="BQ486" s="36" t="s">
        <v>14</v>
      </c>
      <c r="BR486" s="36" t="s">
        <v>14</v>
      </c>
      <c r="BS486" s="36" t="s">
        <v>14</v>
      </c>
      <c r="BT486" s="36" t="s">
        <v>14</v>
      </c>
      <c r="BU486" s="36" t="s">
        <v>14</v>
      </c>
      <c r="BV486" s="36" t="s">
        <v>14</v>
      </c>
      <c r="BW486" s="36" t="s">
        <v>14</v>
      </c>
      <c r="BX486" s="36" t="s">
        <v>14</v>
      </c>
      <c r="BY486" s="36" t="s">
        <v>14</v>
      </c>
      <c r="BZ486" s="36" t="s">
        <v>14</v>
      </c>
      <c r="CA486" s="36" t="s">
        <v>14</v>
      </c>
      <c r="CB486" s="36" t="s">
        <v>14</v>
      </c>
      <c r="CC486" s="36" t="s">
        <v>14</v>
      </c>
      <c r="CD486" s="36" t="s">
        <v>14</v>
      </c>
      <c r="CE486" s="36" t="s">
        <v>14</v>
      </c>
      <c r="CF486" s="36" t="str">
        <f>IFERROR(CF438/contracts_terminals!#REF!,"-")</f>
        <v>-</v>
      </c>
      <c r="CG486" s="36" t="str">
        <f>IFERROR(CG438/contracts_terminals!#REF!,"-")</f>
        <v>-</v>
      </c>
      <c r="CH486" s="37" t="str">
        <f>IFERROR(CH438/contracts_terminals!#REF!,"-")</f>
        <v>-</v>
      </c>
      <c r="CI486" s="37" t="str">
        <f>IFERROR(CI438/contracts_terminals!#REF!,"-")</f>
        <v>-</v>
      </c>
      <c r="CJ486" s="37" t="str">
        <f>IFERROR(CJ438/contracts_terminals!#REF!,"-")</f>
        <v>-</v>
      </c>
      <c r="CK486" s="37" t="str">
        <f>IFERROR(CK438/contracts_terminals!#REF!,"-")</f>
        <v>-</v>
      </c>
      <c r="CL486" s="37" t="str">
        <f>IFERROR(CL438/contracts_terminals!#REF!,"-")</f>
        <v>-</v>
      </c>
      <c r="CM486" s="37" t="str">
        <f>IFERROR(CM438/contracts_terminals!#REF!,"-")</f>
        <v>-</v>
      </c>
      <c r="CN486" s="37" t="str">
        <f>IFERROR(CN438/contracts_terminals!#REF!,"-")</f>
        <v>-</v>
      </c>
      <c r="CO486" s="37" t="str">
        <f>IFERROR(CO438/contracts_terminals!#REF!,"-")</f>
        <v>-</v>
      </c>
      <c r="CP486" s="37" t="str">
        <f>IFERROR(CP438/contracts_terminals!#REF!,"-")</f>
        <v>-</v>
      </c>
      <c r="CQ486" s="37" t="str">
        <f>IFERROR(CQ438/contracts_terminals!#REF!,"-")</f>
        <v>-</v>
      </c>
      <c r="CR486" s="37" t="str">
        <f>IFERROR(CR438/contracts_terminals!#REF!,"-")</f>
        <v>-</v>
      </c>
      <c r="CS486" s="37" t="str">
        <f>IFERROR(CS438/contracts_terminals!#REF!,"-")</f>
        <v>-</v>
      </c>
      <c r="CT486" s="37" t="str">
        <f>IFERROR(CT438/contracts_terminals!#REF!,"-")</f>
        <v>-</v>
      </c>
      <c r="CU486" s="37" t="str">
        <f>IFERROR(CU438/contracts_terminals!#REF!,"-")</f>
        <v>-</v>
      </c>
      <c r="CV486" s="37" t="str">
        <f>IFERROR(CV438/contracts_terminals!#REF!,"-")</f>
        <v>-</v>
      </c>
      <c r="CW486" s="37" t="str">
        <f>IFERROR(CW438/contracts_terminals!#REF!,"-")</f>
        <v>-</v>
      </c>
      <c r="CX486" s="37" t="str">
        <f>IFERROR(CX438/contracts_terminals!#REF!,"-")</f>
        <v>-</v>
      </c>
      <c r="CY486" s="37" t="str">
        <f>IFERROR(CY438/contracts_terminals!#REF!,"-")</f>
        <v>-</v>
      </c>
      <c r="CZ486" s="37" t="str">
        <f>IFERROR(CZ438/contracts_terminals!#REF!,"-")</f>
        <v>-</v>
      </c>
      <c r="DA486" s="37" t="str">
        <f>IFERROR(DA438/contracts_terminals!#REF!,"-")</f>
        <v>-</v>
      </c>
      <c r="DB486" s="37" t="str">
        <f>IFERROR(DB438/contracts_terminals!#REF!,"-")</f>
        <v>-</v>
      </c>
      <c r="DC486" s="37" t="str">
        <f>IFERROR(DC438/contracts_terminals!#REF!,"-")</f>
        <v>-</v>
      </c>
      <c r="DD486" s="37" t="str">
        <f>IFERROR(DD438/contracts_terminals!#REF!,"-")</f>
        <v>-</v>
      </c>
      <c r="DE486" s="37" t="str">
        <f>IFERROR(DE438/contracts_terminals!#REF!,"-")</f>
        <v>-</v>
      </c>
      <c r="DF486" s="37" t="str">
        <f>IFERROR(DF438/contracts_terminals!#REF!,"-")</f>
        <v>-</v>
      </c>
      <c r="DG486" s="37" t="str">
        <f>IFERROR(DG438/contracts_terminals!#REF!,"-")</f>
        <v>-</v>
      </c>
      <c r="DH486" s="37" t="str">
        <f>IFERROR(DH438/contracts_terminals!#REF!,"-")</f>
        <v>-</v>
      </c>
      <c r="DI486" s="37" t="str">
        <f>IFERROR(DI438/contracts_terminals!#REF!,"-")</f>
        <v>-</v>
      </c>
      <c r="DJ486" s="37" t="str">
        <f>IFERROR(DJ438/contracts_terminals!#REF!,"-")</f>
        <v>-</v>
      </c>
      <c r="DK486" s="37" t="str">
        <f>IFERROR(DK438/contracts_terminals!#REF!,"-")</f>
        <v>-</v>
      </c>
      <c r="DL486" s="37" t="str">
        <f>IFERROR(DL438/contracts_terminals!#REF!,"-")</f>
        <v>-</v>
      </c>
      <c r="DM486" s="37" t="str">
        <f>IFERROR(DM438/contracts_terminals!#REF!,"-")</f>
        <v>-</v>
      </c>
      <c r="DN486" s="37" t="str">
        <f>IFERROR(DN438/contracts_terminals!#REF!,"-")</f>
        <v>-</v>
      </c>
      <c r="DO486" s="37" t="str">
        <f>IFERROR(DO438/contracts_terminals!#REF!,"-")</f>
        <v>-</v>
      </c>
      <c r="DP486" s="37" t="str">
        <f>IFERROR(DP438/contracts_terminals!#REF!,"-")</f>
        <v>-</v>
      </c>
      <c r="DQ486" s="37" t="str">
        <f>IFERROR(DQ438/contracts_terminals!#REF!,"-")</f>
        <v>-</v>
      </c>
      <c r="DR486" s="37" t="str">
        <f>IFERROR(DR438/contracts_terminals!#REF!,"-")</f>
        <v>-</v>
      </c>
      <c r="DS486" s="37" t="str">
        <f>IFERROR(DS438/contracts_terminals!#REF!,"-")</f>
        <v>-</v>
      </c>
      <c r="DT486" s="37" t="str">
        <f>IFERROR(DT438/contracts_terminals!#REF!,"-")</f>
        <v>-</v>
      </c>
      <c r="DU486" s="37" t="str">
        <f>IFERROR(DU438/contracts_terminals!#REF!,"-")</f>
        <v>-</v>
      </c>
      <c r="DV486" s="37" t="str">
        <f>IFERROR(DV438/contracts_terminals!#REF!,"-")</f>
        <v>-</v>
      </c>
      <c r="DW486" s="37" t="str">
        <f>IFERROR(DW438/contracts_terminals!#REF!,"-")</f>
        <v>-</v>
      </c>
      <c r="DX486" s="37" t="str">
        <f>IFERROR(DX438/contracts_terminals!#REF!,"-")</f>
        <v>-</v>
      </c>
      <c r="DY486" s="37" t="str">
        <f>IFERROR(DY438/contracts_terminals!#REF!,"-")</f>
        <v>-</v>
      </c>
      <c r="DZ486" s="37" t="str">
        <f>IFERROR(DZ438/contracts_terminals!#REF!,"-")</f>
        <v>-</v>
      </c>
      <c r="EA486" s="37" t="str">
        <f>IFERROR(EA438/contracts_terminals!#REF!,"-")</f>
        <v>-</v>
      </c>
      <c r="EB486" s="37" t="str">
        <f>IFERROR(EB438/contracts_terminals!#REF!,"-")</f>
        <v>-</v>
      </c>
      <c r="EC486" s="37" t="str">
        <f>IFERROR(EC438/contracts_terminals!#REF!,"-")</f>
        <v>-</v>
      </c>
      <c r="ED486" s="37" t="str">
        <f>IFERROR(ED438/contracts_terminals!#REF!,"-")</f>
        <v>-</v>
      </c>
      <c r="EE486" s="37" t="str">
        <f>IFERROR(EE438/contracts_terminals!#REF!,"-")</f>
        <v>-</v>
      </c>
      <c r="EF486" s="37" t="str">
        <f>IFERROR(EF438/contracts_terminals!#REF!,"-")</f>
        <v>-</v>
      </c>
      <c r="EG486" s="37" t="str">
        <f>IFERROR(EG438/contracts_terminals!#REF!,"-")</f>
        <v>-</v>
      </c>
      <c r="EH486" s="37" t="str">
        <f>IFERROR(EH438/contracts_terminals!#REF!,"-")</f>
        <v>-</v>
      </c>
      <c r="EI486" s="37" t="str">
        <f>IFERROR(EI438/contracts_terminals!#REF!,"-")</f>
        <v>-</v>
      </c>
      <c r="EJ486" s="37" t="str">
        <f>IFERROR(EJ438/contracts_terminals!#REF!,"-")</f>
        <v>-</v>
      </c>
      <c r="EK486" s="37" t="str">
        <f>IFERROR(EK438/contracts_terminals!#REF!,"-")</f>
        <v>-</v>
      </c>
      <c r="EL486" s="37" t="str">
        <f>IFERROR(EL438/contracts_terminals!#REF!,"-")</f>
        <v>-</v>
      </c>
      <c r="EM486" s="37" t="str">
        <f>IFERROR(EM438/contracts_terminals!#REF!,"-")</f>
        <v>-</v>
      </c>
      <c r="EN486" s="37" t="str">
        <f>IFERROR(EN438/contracts_terminals!#REF!,"-")</f>
        <v>-</v>
      </c>
      <c r="EO486" s="37" t="str">
        <f>IFERROR(EO438/contracts_terminals!#REF!,"-")</f>
        <v>-</v>
      </c>
      <c r="EP486" s="37" t="str">
        <f>IFERROR(EP438/contracts_terminals!#REF!,"-")</f>
        <v>-</v>
      </c>
      <c r="EQ486" s="37" t="str">
        <f>IFERROR(EQ438/contracts_terminals!#REF!,"-")</f>
        <v>-</v>
      </c>
      <c r="ER486" s="37" t="str">
        <f>IFERROR(ER438/contracts_terminals!#REF!,"-")</f>
        <v>-</v>
      </c>
      <c r="ES486" s="37" t="str">
        <f>IFERROR(ES438/contracts_terminals!#REF!,"-")</f>
        <v>-</v>
      </c>
      <c r="ET486" s="37" t="str">
        <f>IFERROR(ET438/contracts_terminals!#REF!,"-")</f>
        <v>-</v>
      </c>
      <c r="EU486" s="37" t="str">
        <f>IFERROR(EU438/contracts_terminals!#REF!,"-")</f>
        <v>-</v>
      </c>
      <c r="EV486" s="37" t="str">
        <f>IFERROR(EV438/contracts_terminals!#REF!,"-")</f>
        <v>-</v>
      </c>
      <c r="EW486" s="37" t="str">
        <f>IFERROR(EW438/contracts_terminals!#REF!,"-")</f>
        <v>-</v>
      </c>
      <c r="EX486" s="37" t="str">
        <f>IFERROR(EX438/contracts_terminals!#REF!,"-")</f>
        <v>-</v>
      </c>
      <c r="EY486" s="37" t="str">
        <f>IFERROR(EY438/contracts_terminals!#REF!,"-")</f>
        <v>-</v>
      </c>
      <c r="EZ486" s="37" t="str">
        <f>IFERROR(EZ438/contracts_terminals!#REF!,"-")</f>
        <v>-</v>
      </c>
      <c r="FA486" s="37" t="str">
        <f>IFERROR(FA438/contracts_terminals!#REF!,"-")</f>
        <v>-</v>
      </c>
      <c r="FB486" s="37" t="str">
        <f>IFERROR(FB438/contracts_terminals!#REF!,"-")</f>
        <v>-</v>
      </c>
      <c r="FC486" s="37" t="str">
        <f>IFERROR(FC438/contracts_terminals!#REF!,"-")</f>
        <v>-</v>
      </c>
      <c r="FD486" s="37" t="str">
        <f>IFERROR(FD438/contracts_terminals!#REF!,"-")</f>
        <v>-</v>
      </c>
      <c r="FE486" s="37" t="str">
        <f>IFERROR(FE438/contracts_terminals!FE66,"-")</f>
        <v>-</v>
      </c>
      <c r="FF486" s="37" t="str">
        <f>IFERROR(FF438/contracts_terminals!FF66,"-")</f>
        <v>-</v>
      </c>
      <c r="FG486" s="37" t="str">
        <f>IFERROR(FG438/contracts_terminals!FG66,"-")</f>
        <v>-</v>
      </c>
      <c r="FH486" s="37" t="str">
        <f>IFERROR(FH438/contracts_terminals!FH66,"-")</f>
        <v>-</v>
      </c>
      <c r="FI486" s="37" t="str">
        <f>IFERROR(FI438/contracts_terminals!FI66,"-")</f>
        <v>-</v>
      </c>
      <c r="FJ486" s="37" t="str">
        <f>IFERROR(FJ438/contracts_terminals!FJ66,"-")</f>
        <v>-</v>
      </c>
      <c r="FK486" s="37" t="str">
        <f>IFERROR(FK438/contracts_terminals!FK66,"-")</f>
        <v>-</v>
      </c>
      <c r="FL486" s="37" t="str">
        <f>IFERROR(FL438/contracts_terminals!FL66,"-")</f>
        <v>-</v>
      </c>
      <c r="FM486" s="37" t="str">
        <f>IFERROR(FM438/contracts_terminals!FM66,"-")</f>
        <v>-</v>
      </c>
      <c r="FN486" s="37" t="str">
        <f>IFERROR(FN438/contracts_terminals!FN66,"-")</f>
        <v>-</v>
      </c>
      <c r="FO486" s="37" t="str">
        <f>IFERROR(FO438/contracts_terminals!FO66,"-")</f>
        <v>-</v>
      </c>
      <c r="FP486" s="37" t="str">
        <f>IFERROR(FP438/contracts_terminals!FP66,"-")</f>
        <v>-</v>
      </c>
      <c r="FQ486" s="37" t="str">
        <f>IFERROR(FQ438/contracts_terminals!FQ66,"-")</f>
        <v>-</v>
      </c>
      <c r="FR486" s="37" t="str">
        <f>IFERROR(FR438/contracts_terminals!FR66,"-")</f>
        <v>-</v>
      </c>
      <c r="FS486" s="37" t="str">
        <f>IFERROR(FS438/contracts_terminals!FS66,"-")</f>
        <v>-</v>
      </c>
      <c r="FT486" s="37" t="str">
        <f>IFERROR(FT438/contracts_terminals!FT66,"-")</f>
        <v>-</v>
      </c>
      <c r="FU486" s="37" t="str">
        <f>IFERROR(FU438/contracts_terminals!FU66,"-")</f>
        <v>-</v>
      </c>
      <c r="FV486" s="37" t="str">
        <f>IFERROR(FV438/contracts_terminals!FV66,"-")</f>
        <v>-</v>
      </c>
      <c r="FW486" s="37" t="str">
        <f>IFERROR(FW438/contracts_terminals!FW66,"-")</f>
        <v>-</v>
      </c>
      <c r="FX486" s="37" t="str">
        <f>IFERROR(FX438/contracts_terminals!FX66,"-")</f>
        <v>-</v>
      </c>
      <c r="FY486" s="37" t="str">
        <f>IFERROR(FY438/contracts_terminals!FY66,"-")</f>
        <v>-</v>
      </c>
      <c r="FZ486" s="37" t="str">
        <f>IFERROR(FZ438/contracts_terminals!FZ66,"-")</f>
        <v>-</v>
      </c>
      <c r="GA486" s="37" t="str">
        <f>IFERROR(GA438/contracts_terminals!GA66,"-")</f>
        <v>-</v>
      </c>
      <c r="GB486" s="37" t="str">
        <f>IFERROR(GB438/contracts_terminals!GB66,"-")</f>
        <v>-</v>
      </c>
      <c r="GC486" s="37" t="str">
        <f>IFERROR(GC438/contracts_terminals!GC66,"-")</f>
        <v>-</v>
      </c>
      <c r="GD486" s="37" t="str">
        <f>IFERROR(GD438/contracts_terminals!GD66,"-")</f>
        <v>-</v>
      </c>
      <c r="GE486" s="37" t="str">
        <f>IFERROR(GE438/contracts_terminals!GE66,"-")</f>
        <v>-</v>
      </c>
      <c r="GF486" s="37" t="str">
        <f>IFERROR(GF438/contracts_terminals!GF66,"-")</f>
        <v>-</v>
      </c>
      <c r="GG486" s="37" t="str">
        <f>IFERROR(GG438/contracts_terminals!GG66,"-")</f>
        <v>-</v>
      </c>
      <c r="GH486" s="37" t="str">
        <f>IFERROR(GH438/contracts_terminals!GH66,"-")</f>
        <v>-</v>
      </c>
      <c r="GI486" s="38" t="str">
        <f>IFERROR(GI438/contracts_terminals!GI66,"-")</f>
        <v>-</v>
      </c>
      <c r="GJ486" s="38" t="s">
        <v>14</v>
      </c>
      <c r="GK486" s="38" t="s">
        <v>14</v>
      </c>
    </row>
    <row r="487" spans="2:193" ht="32.25" customHeight="1" x14ac:dyDescent="0.3">
      <c r="B487" s="3" t="s">
        <v>49</v>
      </c>
      <c r="C487" s="3" t="s">
        <v>14</v>
      </c>
      <c r="D487" s="64" t="s">
        <v>14</v>
      </c>
      <c r="E487" s="64" t="s">
        <v>14</v>
      </c>
      <c r="F487" s="64" t="s">
        <v>14</v>
      </c>
      <c r="G487" s="64" t="s">
        <v>14</v>
      </c>
      <c r="H487" s="64" t="s">
        <v>14</v>
      </c>
      <c r="I487" s="64" t="s">
        <v>14</v>
      </c>
      <c r="J487" s="64" t="s">
        <v>14</v>
      </c>
      <c r="K487" s="64" t="s">
        <v>14</v>
      </c>
      <c r="L487" s="64" t="s">
        <v>14</v>
      </c>
      <c r="M487" s="64" t="s">
        <v>14</v>
      </c>
      <c r="N487" s="64" t="s">
        <v>14</v>
      </c>
      <c r="O487" s="64" t="s">
        <v>14</v>
      </c>
      <c r="P487" s="64" t="s">
        <v>14</v>
      </c>
      <c r="Q487" s="64" t="s">
        <v>14</v>
      </c>
      <c r="R487" s="64" t="s">
        <v>14</v>
      </c>
      <c r="S487" s="64" t="s">
        <v>14</v>
      </c>
      <c r="T487" s="64" t="s">
        <v>14</v>
      </c>
      <c r="U487" s="64" t="s">
        <v>14</v>
      </c>
      <c r="V487" s="64" t="s">
        <v>14</v>
      </c>
      <c r="W487" s="64" t="s">
        <v>14</v>
      </c>
      <c r="X487" s="64" t="s">
        <v>14</v>
      </c>
      <c r="Y487" s="64" t="s">
        <v>14</v>
      </c>
      <c r="Z487" s="64" t="s">
        <v>14</v>
      </c>
      <c r="AA487" s="64" t="s">
        <v>14</v>
      </c>
      <c r="AB487" s="64" t="s">
        <v>14</v>
      </c>
      <c r="AC487" s="64" t="s">
        <v>14</v>
      </c>
      <c r="AD487" s="64" t="s">
        <v>14</v>
      </c>
      <c r="AE487" s="64" t="s">
        <v>14</v>
      </c>
      <c r="AF487" s="64" t="s">
        <v>14</v>
      </c>
      <c r="AG487" s="64" t="s">
        <v>14</v>
      </c>
      <c r="AH487" s="64" t="s">
        <v>14</v>
      </c>
      <c r="AI487" s="64" t="s">
        <v>14</v>
      </c>
      <c r="AJ487" s="64" t="s">
        <v>14</v>
      </c>
      <c r="AK487" s="64" t="s">
        <v>14</v>
      </c>
      <c r="AL487" s="64" t="s">
        <v>14</v>
      </c>
      <c r="AM487" s="64" t="s">
        <v>14</v>
      </c>
      <c r="AN487" s="64" t="s">
        <v>14</v>
      </c>
      <c r="AO487" s="64" t="s">
        <v>14</v>
      </c>
      <c r="AP487" s="64" t="s">
        <v>14</v>
      </c>
      <c r="AQ487" s="64" t="s">
        <v>14</v>
      </c>
      <c r="AR487" s="64" t="s">
        <v>14</v>
      </c>
      <c r="AS487" s="64" t="s">
        <v>14</v>
      </c>
      <c r="AT487" s="64" t="s">
        <v>14</v>
      </c>
      <c r="AU487" s="37" t="s">
        <v>14</v>
      </c>
      <c r="AV487" s="37" t="s">
        <v>14</v>
      </c>
      <c r="AW487" s="37" t="s">
        <v>14</v>
      </c>
      <c r="AX487" s="37" t="s">
        <v>14</v>
      </c>
      <c r="AY487" s="37" t="s">
        <v>14</v>
      </c>
      <c r="AZ487" s="37" t="s">
        <v>14</v>
      </c>
      <c r="BA487" s="37" t="s">
        <v>14</v>
      </c>
      <c r="BB487" s="37" t="s">
        <v>14</v>
      </c>
      <c r="BC487" s="37" t="s">
        <v>14</v>
      </c>
      <c r="BD487" s="37" t="s">
        <v>14</v>
      </c>
      <c r="BE487" s="37" t="s">
        <v>14</v>
      </c>
      <c r="BF487" s="36" t="s">
        <v>14</v>
      </c>
      <c r="BG487" s="37" t="s">
        <v>14</v>
      </c>
      <c r="BH487" s="37" t="s">
        <v>14</v>
      </c>
      <c r="BI487" s="41" t="s">
        <v>14</v>
      </c>
      <c r="BJ487" s="41" t="s">
        <v>14</v>
      </c>
      <c r="BK487" s="41" t="s">
        <v>14</v>
      </c>
      <c r="BL487" s="41" t="s">
        <v>14</v>
      </c>
      <c r="BM487" s="41" t="s">
        <v>14</v>
      </c>
      <c r="BN487" s="41" t="s">
        <v>14</v>
      </c>
      <c r="BO487" s="41" t="s">
        <v>14</v>
      </c>
      <c r="BP487" s="41" t="s">
        <v>14</v>
      </c>
      <c r="BQ487" s="36" t="s">
        <v>14</v>
      </c>
      <c r="BR487" s="37" t="s">
        <v>14</v>
      </c>
      <c r="BS487" s="37" t="s">
        <v>14</v>
      </c>
      <c r="BT487" s="37" t="s">
        <v>14</v>
      </c>
      <c r="BU487" s="37" t="s">
        <v>14</v>
      </c>
      <c r="BV487" s="37" t="s">
        <v>14</v>
      </c>
      <c r="BW487" s="37" t="s">
        <v>14</v>
      </c>
      <c r="BX487" s="37" t="s">
        <v>14</v>
      </c>
      <c r="BY487" s="37" t="s">
        <v>14</v>
      </c>
      <c r="BZ487" s="37" t="s">
        <v>14</v>
      </c>
      <c r="CA487" s="36" t="s">
        <v>14</v>
      </c>
      <c r="CB487" s="37" t="s">
        <v>14</v>
      </c>
      <c r="CC487" s="37" t="s">
        <v>14</v>
      </c>
      <c r="CD487" s="37" t="s">
        <v>14</v>
      </c>
      <c r="CE487" s="36" t="s">
        <v>14</v>
      </c>
      <c r="CF487" s="37" t="str">
        <f>IFERROR(CF439/contracts_terminals!#REF!,"-")</f>
        <v>-</v>
      </c>
      <c r="CG487" s="37" t="str">
        <f>IFERROR(CG439/contracts_terminals!#REF!,"-")</f>
        <v>-</v>
      </c>
      <c r="CH487" s="37" t="str">
        <f>IFERROR(CH439/contracts_terminals!#REF!,"-")</f>
        <v>-</v>
      </c>
      <c r="CI487" s="37" t="str">
        <f>IFERROR(CI439/contracts_terminals!#REF!,"-")</f>
        <v>-</v>
      </c>
      <c r="CJ487" s="37" t="str">
        <f>IFERROR(CJ439/contracts_terminals!#REF!,"-")</f>
        <v>-</v>
      </c>
      <c r="CK487" s="37" t="str">
        <f>IFERROR(CK439/contracts_terminals!#REF!,"-")</f>
        <v>-</v>
      </c>
      <c r="CL487" s="37" t="str">
        <f>IFERROR(CL439/contracts_terminals!#REF!,"-")</f>
        <v>-</v>
      </c>
      <c r="CM487" s="37" t="str">
        <f>IFERROR(CM439/contracts_terminals!#REF!,"-")</f>
        <v>-</v>
      </c>
      <c r="CN487" s="37" t="str">
        <f>IFERROR(CN439/contracts_terminals!#REF!,"-")</f>
        <v>-</v>
      </c>
      <c r="CO487" s="37" t="str">
        <f>IFERROR(CO439/contracts_terminals!#REF!,"-")</f>
        <v>-</v>
      </c>
      <c r="CP487" s="37" t="str">
        <f>IFERROR(CP439/contracts_terminals!#REF!,"-")</f>
        <v>-</v>
      </c>
      <c r="CQ487" s="37" t="str">
        <f>IFERROR(CQ439/contracts_terminals!#REF!,"-")</f>
        <v>-</v>
      </c>
      <c r="CR487" s="37" t="str">
        <f>IFERROR(CR439/contracts_terminals!#REF!,"-")</f>
        <v>-</v>
      </c>
      <c r="CS487" s="37" t="str">
        <f>IFERROR(CS439/contracts_terminals!#REF!,"-")</f>
        <v>-</v>
      </c>
      <c r="CT487" s="37" t="str">
        <f>IFERROR(CT439/contracts_terminals!#REF!,"-")</f>
        <v>-</v>
      </c>
      <c r="CU487" s="37" t="str">
        <f>IFERROR(CU439/contracts_terminals!#REF!,"-")</f>
        <v>-</v>
      </c>
      <c r="CV487" s="37" t="str">
        <f>IFERROR(CV439/contracts_terminals!#REF!,"-")</f>
        <v>-</v>
      </c>
      <c r="CW487" s="37" t="str">
        <f>IFERROR(CW439/contracts_terminals!#REF!,"-")</f>
        <v>-</v>
      </c>
      <c r="CX487" s="37" t="str">
        <f>IFERROR(CX439/contracts_terminals!#REF!,"-")</f>
        <v>-</v>
      </c>
      <c r="CY487" s="37" t="str">
        <f>IFERROR(CY439/contracts_terminals!#REF!,"-")</f>
        <v>-</v>
      </c>
      <c r="CZ487" s="37" t="str">
        <f>IFERROR(CZ439/contracts_terminals!#REF!,"-")</f>
        <v>-</v>
      </c>
      <c r="DA487" s="37" t="str">
        <f>IFERROR(DA439/contracts_terminals!#REF!,"-")</f>
        <v>-</v>
      </c>
      <c r="DB487" s="37" t="str">
        <f>IFERROR(DB439/contracts_terminals!#REF!,"-")</f>
        <v>-</v>
      </c>
      <c r="DC487" s="37" t="str">
        <f>IFERROR(DC439/contracts_terminals!#REF!,"-")</f>
        <v>-</v>
      </c>
      <c r="DD487" s="37" t="str">
        <f>IFERROR(DD439/contracts_terminals!#REF!,"-")</f>
        <v>-</v>
      </c>
      <c r="DE487" s="37" t="str">
        <f>IFERROR(DE439/contracts_terminals!#REF!,"-")</f>
        <v>-</v>
      </c>
      <c r="DF487" s="37" t="str">
        <f>IFERROR(DF439/contracts_terminals!#REF!,"-")</f>
        <v>-</v>
      </c>
      <c r="DG487" s="37" t="str">
        <f>IFERROR(DG439/contracts_terminals!#REF!,"-")</f>
        <v>-</v>
      </c>
      <c r="DH487" s="37" t="str">
        <f>IFERROR(DH439/contracts_terminals!#REF!,"-")</f>
        <v>-</v>
      </c>
      <c r="DI487" s="37" t="str">
        <f>IFERROR(DI439/contracts_terminals!#REF!,"-")</f>
        <v>-</v>
      </c>
      <c r="DJ487" s="37" t="str">
        <f>IFERROR(DJ439/contracts_terminals!#REF!,"-")</f>
        <v>-</v>
      </c>
      <c r="DK487" s="37" t="str">
        <f>IFERROR(DK439/contracts_terminals!#REF!,"-")</f>
        <v>-</v>
      </c>
      <c r="DL487" s="37" t="str">
        <f>IFERROR(DL439/contracts_terminals!#REF!,"-")</f>
        <v>-</v>
      </c>
      <c r="DM487" s="37" t="str">
        <f>IFERROR(DM439/contracts_terminals!#REF!,"-")</f>
        <v>-</v>
      </c>
      <c r="DN487" s="37" t="str">
        <f>IFERROR(DN439/contracts_terminals!#REF!,"-")</f>
        <v>-</v>
      </c>
      <c r="DO487" s="37" t="str">
        <f>IFERROR(DO439/contracts_terminals!#REF!,"-")</f>
        <v>-</v>
      </c>
      <c r="DP487" s="37" t="str">
        <f>IFERROR(DP439/contracts_terminals!#REF!,"-")</f>
        <v>-</v>
      </c>
      <c r="DQ487" s="37" t="str">
        <f>IFERROR(DQ439/contracts_terminals!#REF!,"-")</f>
        <v>-</v>
      </c>
      <c r="DR487" s="37" t="str">
        <f>IFERROR(DR439/contracts_terminals!#REF!,"-")</f>
        <v>-</v>
      </c>
      <c r="DS487" s="37" t="str">
        <f>IFERROR(DS439/contracts_terminals!#REF!,"-")</f>
        <v>-</v>
      </c>
      <c r="DT487" s="37" t="str">
        <f>IFERROR(DT439/contracts_terminals!#REF!,"-")</f>
        <v>-</v>
      </c>
      <c r="DU487" s="37" t="str">
        <f>IFERROR(DU439/contracts_terminals!#REF!,"-")</f>
        <v>-</v>
      </c>
      <c r="DV487" s="37" t="str">
        <f>IFERROR(DV439/contracts_terminals!#REF!,"-")</f>
        <v>-</v>
      </c>
      <c r="DW487" s="37" t="str">
        <f>IFERROR(DW439/contracts_terminals!#REF!,"-")</f>
        <v>-</v>
      </c>
      <c r="DX487" s="37" t="str">
        <f>IFERROR(DX439/contracts_terminals!#REF!,"-")</f>
        <v>-</v>
      </c>
      <c r="DY487" s="37" t="str">
        <f>IFERROR(DY439/contracts_terminals!#REF!,"-")</f>
        <v>-</v>
      </c>
      <c r="DZ487" s="37" t="str">
        <f>IFERROR(DZ439/contracts_terminals!#REF!,"-")</f>
        <v>-</v>
      </c>
      <c r="EA487" s="37" t="str">
        <f>IFERROR(EA439/contracts_terminals!#REF!,"-")</f>
        <v>-</v>
      </c>
      <c r="EB487" s="37" t="str">
        <f>IFERROR(EB439/contracts_terminals!#REF!,"-")</f>
        <v>-</v>
      </c>
      <c r="EC487" s="37" t="str">
        <f>IFERROR(EC439/contracts_terminals!#REF!,"-")</f>
        <v>-</v>
      </c>
      <c r="ED487" s="37" t="str">
        <f>IFERROR(ED439/contracts_terminals!#REF!,"-")</f>
        <v>-</v>
      </c>
      <c r="EE487" s="37" t="str">
        <f>IFERROR(EE439/contracts_terminals!#REF!,"-")</f>
        <v>-</v>
      </c>
      <c r="EF487" s="37" t="str">
        <f>IFERROR(EF439/contracts_terminals!#REF!,"-")</f>
        <v>-</v>
      </c>
      <c r="EG487" s="37" t="str">
        <f>IFERROR(EG439/contracts_terminals!#REF!,"-")</f>
        <v>-</v>
      </c>
      <c r="EH487" s="37" t="str">
        <f>IFERROR(EH439/contracts_terminals!#REF!,"-")</f>
        <v>-</v>
      </c>
      <c r="EI487" s="37" t="str">
        <f>IFERROR(EI439/contracts_terminals!#REF!,"-")</f>
        <v>-</v>
      </c>
      <c r="EJ487" s="37" t="str">
        <f>IFERROR(EJ439/contracts_terminals!#REF!,"-")</f>
        <v>-</v>
      </c>
      <c r="EK487" s="37" t="str">
        <f>IFERROR(EK439/contracts_terminals!#REF!,"-")</f>
        <v>-</v>
      </c>
      <c r="EL487" s="37" t="str">
        <f>IFERROR(EL439/contracts_terminals!#REF!,"-")</f>
        <v>-</v>
      </c>
      <c r="EM487" s="37" t="str">
        <f>IFERROR(EM439/contracts_terminals!#REF!,"-")</f>
        <v>-</v>
      </c>
      <c r="EN487" s="37" t="str">
        <f>IFERROR(EN439/contracts_terminals!#REF!,"-")</f>
        <v>-</v>
      </c>
      <c r="EO487" s="37" t="str">
        <f>IFERROR(EO439/contracts_terminals!#REF!,"-")</f>
        <v>-</v>
      </c>
      <c r="EP487" s="37" t="str">
        <f>IFERROR(EP439/contracts_terminals!#REF!,"-")</f>
        <v>-</v>
      </c>
      <c r="EQ487" s="37" t="str">
        <f>IFERROR(EQ439/contracts_terminals!#REF!,"-")</f>
        <v>-</v>
      </c>
      <c r="ER487" s="37" t="str">
        <f>IFERROR(ER439/contracts_terminals!#REF!,"-")</f>
        <v>-</v>
      </c>
      <c r="ES487" s="37" t="str">
        <f>IFERROR(ES439/contracts_terminals!#REF!,"-")</f>
        <v>-</v>
      </c>
      <c r="ET487" s="37" t="str">
        <f>IFERROR(ET439/contracts_terminals!#REF!,"-")</f>
        <v>-</v>
      </c>
      <c r="EU487" s="37" t="str">
        <f>IFERROR(EU439/contracts_terminals!#REF!,"-")</f>
        <v>-</v>
      </c>
      <c r="EV487" s="37" t="str">
        <f>IFERROR(EV439/contracts_terminals!#REF!,"-")</f>
        <v>-</v>
      </c>
      <c r="EW487" s="37" t="str">
        <f>IFERROR(EW439/contracts_terminals!#REF!,"-")</f>
        <v>-</v>
      </c>
      <c r="EX487" s="37" t="str">
        <f>IFERROR(EX439/contracts_terminals!#REF!,"-")</f>
        <v>-</v>
      </c>
      <c r="EY487" s="37" t="str">
        <f>IFERROR(EY439/contracts_terminals!#REF!,"-")</f>
        <v>-</v>
      </c>
      <c r="EZ487" s="37" t="str">
        <f>IFERROR(EZ439/contracts_terminals!#REF!,"-")</f>
        <v>-</v>
      </c>
      <c r="FA487" s="37" t="str">
        <f>IFERROR(FA439/contracts_terminals!#REF!,"-")</f>
        <v>-</v>
      </c>
      <c r="FB487" s="37" t="str">
        <f>IFERROR(FB439/contracts_terminals!#REF!,"-")</f>
        <v>-</v>
      </c>
      <c r="FC487" s="37" t="str">
        <f>IFERROR(FC439/contracts_terminals!#REF!,"-")</f>
        <v>-</v>
      </c>
      <c r="FD487" s="37" t="str">
        <f>IFERROR(FD439/contracts_terminals!#REF!,"-")</f>
        <v>-</v>
      </c>
      <c r="FE487" s="37" t="str">
        <f>IFERROR(FE439/contracts_terminals!FE67,"-")</f>
        <v>-</v>
      </c>
      <c r="FF487" s="37" t="str">
        <f>IFERROR(FF439/contracts_terminals!FF67,"-")</f>
        <v>-</v>
      </c>
      <c r="FG487" s="37" t="str">
        <f>IFERROR(FG439/contracts_terminals!FG67,"-")</f>
        <v>-</v>
      </c>
      <c r="FH487" s="37" t="str">
        <f>IFERROR(FH439/contracts_terminals!FH67,"-")</f>
        <v>-</v>
      </c>
      <c r="FI487" s="37" t="str">
        <f>IFERROR(FI439/contracts_terminals!FI67,"-")</f>
        <v>-</v>
      </c>
      <c r="FJ487" s="37" t="str">
        <f>IFERROR(FJ439/contracts_terminals!FJ67,"-")</f>
        <v>-</v>
      </c>
      <c r="FK487" s="37" t="str">
        <f>IFERROR(FK439/contracts_terminals!FK67,"-")</f>
        <v>-</v>
      </c>
      <c r="FL487" s="37" t="str">
        <f>IFERROR(FL439/contracts_terminals!FL67,"-")</f>
        <v>-</v>
      </c>
      <c r="FM487" s="37" t="str">
        <f>IFERROR(FM439/contracts_terminals!FM67,"-")</f>
        <v>-</v>
      </c>
      <c r="FN487" s="37" t="str">
        <f>IFERROR(FN439/contracts_terminals!FN67,"-")</f>
        <v>-</v>
      </c>
      <c r="FO487" s="37" t="str">
        <f>IFERROR(FO439/contracts_terminals!FO67,"-")</f>
        <v>-</v>
      </c>
      <c r="FP487" s="37" t="str">
        <f>IFERROR(FP439/contracts_terminals!FP67,"-")</f>
        <v>-</v>
      </c>
      <c r="FQ487" s="37" t="str">
        <f>IFERROR(FQ439/contracts_terminals!FQ67,"-")</f>
        <v>-</v>
      </c>
      <c r="FR487" s="37" t="str">
        <f>IFERROR(FR439/contracts_terminals!FR67,"-")</f>
        <v>-</v>
      </c>
      <c r="FS487" s="37" t="str">
        <f>IFERROR(FS439/contracts_terminals!FS67,"-")</f>
        <v>-</v>
      </c>
      <c r="FT487" s="37" t="str">
        <f>IFERROR(FT439/contracts_terminals!FT67,"-")</f>
        <v>-</v>
      </c>
      <c r="FU487" s="37" t="str">
        <f>IFERROR(FU439/contracts_terminals!FU67,"-")</f>
        <v>-</v>
      </c>
      <c r="FV487" s="37" t="str">
        <f>IFERROR(FV439/contracts_terminals!FV67,"-")</f>
        <v>-</v>
      </c>
      <c r="FW487" s="37" t="str">
        <f>IFERROR(FW439/contracts_terminals!FW67,"-")</f>
        <v>-</v>
      </c>
      <c r="FX487" s="37" t="str">
        <f>IFERROR(FX439/contracts_terminals!FX67,"-")</f>
        <v>-</v>
      </c>
      <c r="FY487" s="37" t="str">
        <f>IFERROR(FY439/contracts_terminals!FY67,"-")</f>
        <v>-</v>
      </c>
      <c r="FZ487" s="37" t="str">
        <f>IFERROR(FZ439/contracts_terminals!FZ67,"-")</f>
        <v>-</v>
      </c>
      <c r="GA487" s="37" t="str">
        <f>IFERROR(GA439/contracts_terminals!GA67,"-")</f>
        <v>-</v>
      </c>
      <c r="GB487" s="37" t="str">
        <f>IFERROR(GB439/contracts_terminals!GB67,"-")</f>
        <v>-</v>
      </c>
      <c r="GC487" s="37" t="str">
        <f>IFERROR(GC439/contracts_terminals!GC67,"-")</f>
        <v>-</v>
      </c>
      <c r="GD487" s="37" t="str">
        <f>IFERROR(GD439/contracts_terminals!GD67,"-")</f>
        <v>-</v>
      </c>
      <c r="GE487" s="37" t="str">
        <f>IFERROR(GE439/contracts_terminals!GE67,"-")</f>
        <v>-</v>
      </c>
      <c r="GF487" s="37" t="str">
        <f>IFERROR(GF439/contracts_terminals!GF67,"-")</f>
        <v>-</v>
      </c>
      <c r="GG487" s="37" t="str">
        <f>IFERROR(GG439/contracts_terminals!GG67,"-")</f>
        <v>-</v>
      </c>
      <c r="GH487" s="37" t="str">
        <f>IFERROR(GH439/contracts_terminals!GH67,"-")</f>
        <v>-</v>
      </c>
      <c r="GI487" s="38" t="str">
        <f>IFERROR(GI439/contracts_terminals!GI67,"-")</f>
        <v>-</v>
      </c>
      <c r="GJ487" s="38" t="s">
        <v>14</v>
      </c>
      <c r="GK487" s="38" t="s">
        <v>14</v>
      </c>
    </row>
    <row r="488" spans="2:193" ht="32.25" customHeight="1" x14ac:dyDescent="0.3">
      <c r="B488" s="3" t="s">
        <v>129</v>
      </c>
      <c r="C488" s="3" t="s">
        <v>14</v>
      </c>
      <c r="D488" s="64" t="s">
        <v>14</v>
      </c>
      <c r="E488" s="64" t="s">
        <v>14</v>
      </c>
      <c r="F488" s="64" t="s">
        <v>14</v>
      </c>
      <c r="G488" s="64" t="s">
        <v>14</v>
      </c>
      <c r="H488" s="64" t="s">
        <v>14</v>
      </c>
      <c r="I488" s="64" t="s">
        <v>14</v>
      </c>
      <c r="J488" s="64" t="s">
        <v>14</v>
      </c>
      <c r="K488" s="64" t="s">
        <v>14</v>
      </c>
      <c r="L488" s="64" t="s">
        <v>14</v>
      </c>
      <c r="M488" s="64" t="s">
        <v>14</v>
      </c>
      <c r="N488" s="64" t="s">
        <v>14</v>
      </c>
      <c r="O488" s="64" t="s">
        <v>14</v>
      </c>
      <c r="P488" s="64" t="s">
        <v>14</v>
      </c>
      <c r="Q488" s="64" t="s">
        <v>14</v>
      </c>
      <c r="R488" s="64" t="s">
        <v>14</v>
      </c>
      <c r="S488" s="64" t="s">
        <v>14</v>
      </c>
      <c r="T488" s="64" t="s">
        <v>14</v>
      </c>
      <c r="U488" s="64" t="s">
        <v>14</v>
      </c>
      <c r="V488" s="64" t="s">
        <v>14</v>
      </c>
      <c r="W488" s="64" t="s">
        <v>14</v>
      </c>
      <c r="X488" s="64" t="s">
        <v>14</v>
      </c>
      <c r="Y488" s="64" t="s">
        <v>14</v>
      </c>
      <c r="Z488" s="64" t="s">
        <v>14</v>
      </c>
      <c r="AA488" s="64" t="s">
        <v>14</v>
      </c>
      <c r="AB488" s="64" t="s">
        <v>14</v>
      </c>
      <c r="AC488" s="64" t="s">
        <v>14</v>
      </c>
      <c r="AD488" s="64" t="s">
        <v>14</v>
      </c>
      <c r="AE488" s="64" t="s">
        <v>14</v>
      </c>
      <c r="AF488" s="64" t="s">
        <v>14</v>
      </c>
      <c r="AG488" s="64" t="s">
        <v>14</v>
      </c>
      <c r="AH488" s="64" t="s">
        <v>14</v>
      </c>
      <c r="AI488" s="64" t="s">
        <v>14</v>
      </c>
      <c r="AJ488" s="64" t="s">
        <v>14</v>
      </c>
      <c r="AK488" s="64" t="s">
        <v>14</v>
      </c>
      <c r="AL488" s="64" t="s">
        <v>14</v>
      </c>
      <c r="AM488" s="64" t="s">
        <v>14</v>
      </c>
      <c r="AN488" s="64" t="s">
        <v>14</v>
      </c>
      <c r="AO488" s="64" t="s">
        <v>14</v>
      </c>
      <c r="AP488" s="64" t="s">
        <v>14</v>
      </c>
      <c r="AQ488" s="64" t="s">
        <v>14</v>
      </c>
      <c r="AR488" s="64" t="s">
        <v>14</v>
      </c>
      <c r="AS488" s="64" t="s">
        <v>14</v>
      </c>
      <c r="AT488" s="64" t="s">
        <v>14</v>
      </c>
      <c r="AU488" s="37" t="s">
        <v>14</v>
      </c>
      <c r="AV488" s="37" t="s">
        <v>14</v>
      </c>
      <c r="AW488" s="37" t="s">
        <v>14</v>
      </c>
      <c r="AX488" s="37" t="s">
        <v>14</v>
      </c>
      <c r="AY488" s="37" t="s">
        <v>14</v>
      </c>
      <c r="AZ488" s="37" t="s">
        <v>14</v>
      </c>
      <c r="BA488" s="37" t="s">
        <v>14</v>
      </c>
      <c r="BB488" s="37" t="s">
        <v>14</v>
      </c>
      <c r="BC488" s="37" t="s">
        <v>14</v>
      </c>
      <c r="BD488" s="37" t="s">
        <v>14</v>
      </c>
      <c r="BE488" s="37" t="s">
        <v>14</v>
      </c>
      <c r="BF488" s="36" t="s">
        <v>14</v>
      </c>
      <c r="BG488" s="37" t="s">
        <v>14</v>
      </c>
      <c r="BH488" s="37" t="s">
        <v>14</v>
      </c>
      <c r="BI488" s="41" t="s">
        <v>14</v>
      </c>
      <c r="BJ488" s="41" t="s">
        <v>14</v>
      </c>
      <c r="BK488" s="41" t="s">
        <v>14</v>
      </c>
      <c r="BL488" s="41" t="s">
        <v>14</v>
      </c>
      <c r="BM488" s="41" t="s">
        <v>14</v>
      </c>
      <c r="BN488" s="41" t="s">
        <v>14</v>
      </c>
      <c r="BO488" s="41" t="s">
        <v>14</v>
      </c>
      <c r="BP488" s="41" t="s">
        <v>14</v>
      </c>
      <c r="BQ488" s="36" t="s">
        <v>14</v>
      </c>
      <c r="BR488" s="37" t="s">
        <v>14</v>
      </c>
      <c r="BS488" s="37" t="s">
        <v>14</v>
      </c>
      <c r="BT488" s="37" t="s">
        <v>14</v>
      </c>
      <c r="BU488" s="37" t="s">
        <v>14</v>
      </c>
      <c r="BV488" s="37" t="s">
        <v>14</v>
      </c>
      <c r="BW488" s="37" t="s">
        <v>14</v>
      </c>
      <c r="BX488" s="37" t="s">
        <v>14</v>
      </c>
      <c r="BY488" s="37" t="s">
        <v>14</v>
      </c>
      <c r="BZ488" s="37" t="s">
        <v>14</v>
      </c>
      <c r="CA488" s="36" t="s">
        <v>14</v>
      </c>
      <c r="CB488" s="37" t="s">
        <v>14</v>
      </c>
      <c r="CC488" s="37" t="s">
        <v>14</v>
      </c>
      <c r="CD488" s="37" t="s">
        <v>14</v>
      </c>
      <c r="CE488" s="36" t="s">
        <v>14</v>
      </c>
      <c r="CF488" s="37" t="s">
        <v>14</v>
      </c>
      <c r="CG488" s="37" t="s">
        <v>14</v>
      </c>
      <c r="CH488" s="37" t="s">
        <v>14</v>
      </c>
      <c r="CI488" s="37" t="s">
        <v>14</v>
      </c>
      <c r="CJ488" s="37" t="s">
        <v>14</v>
      </c>
      <c r="CK488" s="37" t="s">
        <v>14</v>
      </c>
      <c r="CL488" s="37" t="s">
        <v>14</v>
      </c>
      <c r="CM488" s="37" t="s">
        <v>14</v>
      </c>
      <c r="CN488" s="37" t="s">
        <v>14</v>
      </c>
      <c r="CO488" s="37" t="s">
        <v>14</v>
      </c>
      <c r="CP488" s="37" t="s">
        <v>14</v>
      </c>
      <c r="CQ488" s="37" t="s">
        <v>14</v>
      </c>
      <c r="CR488" s="37" t="s">
        <v>14</v>
      </c>
      <c r="CS488" s="37" t="s">
        <v>14</v>
      </c>
      <c r="CT488" s="37" t="s">
        <v>14</v>
      </c>
      <c r="CU488" s="37" t="s">
        <v>14</v>
      </c>
      <c r="CV488" s="37" t="s">
        <v>14</v>
      </c>
      <c r="CW488" s="37" t="s">
        <v>14</v>
      </c>
      <c r="CX488" s="37" t="s">
        <v>14</v>
      </c>
      <c r="CY488" s="37" t="s">
        <v>14</v>
      </c>
      <c r="CZ488" s="37" t="s">
        <v>14</v>
      </c>
      <c r="DA488" s="37" t="s">
        <v>14</v>
      </c>
      <c r="DB488" s="37" t="s">
        <v>14</v>
      </c>
      <c r="DC488" s="37" t="s">
        <v>14</v>
      </c>
      <c r="DD488" s="37" t="s">
        <v>14</v>
      </c>
      <c r="DE488" s="37" t="s">
        <v>14</v>
      </c>
      <c r="DF488" s="37" t="s">
        <v>14</v>
      </c>
      <c r="DG488" s="37" t="s">
        <v>14</v>
      </c>
      <c r="DH488" s="37" t="s">
        <v>14</v>
      </c>
      <c r="DI488" s="37" t="s">
        <v>14</v>
      </c>
      <c r="DJ488" s="37" t="s">
        <v>14</v>
      </c>
      <c r="DK488" s="37" t="s">
        <v>14</v>
      </c>
      <c r="DL488" s="37" t="s">
        <v>14</v>
      </c>
      <c r="DM488" s="37" t="s">
        <v>14</v>
      </c>
      <c r="DN488" s="37" t="s">
        <v>14</v>
      </c>
      <c r="DO488" s="37" t="s">
        <v>14</v>
      </c>
      <c r="DP488" s="37" t="s">
        <v>14</v>
      </c>
      <c r="DQ488" s="37" t="s">
        <v>14</v>
      </c>
      <c r="DR488" s="37" t="s">
        <v>14</v>
      </c>
      <c r="DS488" s="37" t="s">
        <v>14</v>
      </c>
      <c r="DT488" s="37" t="s">
        <v>14</v>
      </c>
      <c r="DU488" s="37" t="s">
        <v>14</v>
      </c>
      <c r="DV488" s="37" t="s">
        <v>14</v>
      </c>
      <c r="DW488" s="37" t="s">
        <v>14</v>
      </c>
      <c r="DX488" s="37" t="s">
        <v>14</v>
      </c>
      <c r="DY488" s="37" t="s">
        <v>14</v>
      </c>
      <c r="DZ488" s="37" t="s">
        <v>14</v>
      </c>
      <c r="EA488" s="37" t="s">
        <v>14</v>
      </c>
      <c r="EB488" s="37" t="s">
        <v>14</v>
      </c>
      <c r="EC488" s="37" t="s">
        <v>14</v>
      </c>
      <c r="ED488" s="37" t="s">
        <v>14</v>
      </c>
      <c r="EE488" s="37" t="s">
        <v>14</v>
      </c>
      <c r="EF488" s="37" t="s">
        <v>14</v>
      </c>
      <c r="EG488" s="37" t="s">
        <v>14</v>
      </c>
      <c r="EH488" s="37" t="s">
        <v>14</v>
      </c>
      <c r="EI488" s="37" t="s">
        <v>14</v>
      </c>
      <c r="EJ488" s="37" t="s">
        <v>14</v>
      </c>
      <c r="EK488" s="37" t="s">
        <v>14</v>
      </c>
      <c r="EL488" s="37" t="s">
        <v>14</v>
      </c>
      <c r="EM488" s="37" t="s">
        <v>14</v>
      </c>
      <c r="EN488" s="37" t="s">
        <v>14</v>
      </c>
      <c r="EO488" s="37" t="s">
        <v>14</v>
      </c>
      <c r="EP488" s="37" t="s">
        <v>14</v>
      </c>
      <c r="EQ488" s="37" t="s">
        <v>14</v>
      </c>
      <c r="ER488" s="37" t="s">
        <v>14</v>
      </c>
      <c r="ES488" s="37" t="s">
        <v>14</v>
      </c>
      <c r="ET488" s="37" t="s">
        <v>14</v>
      </c>
      <c r="EU488" s="37" t="s">
        <v>14</v>
      </c>
      <c r="EV488" s="37" t="s">
        <v>14</v>
      </c>
      <c r="EW488" s="37" t="s">
        <v>14</v>
      </c>
      <c r="EX488" s="37" t="s">
        <v>14</v>
      </c>
      <c r="EY488" s="37" t="s">
        <v>14</v>
      </c>
      <c r="EZ488" s="37" t="s">
        <v>14</v>
      </c>
      <c r="FA488" s="37" t="s">
        <v>14</v>
      </c>
      <c r="FB488" s="37" t="s">
        <v>14</v>
      </c>
      <c r="FC488" s="37" t="s">
        <v>14</v>
      </c>
      <c r="FD488" s="37" t="s">
        <v>14</v>
      </c>
      <c r="FE488" s="37">
        <f>IFERROR(FE440/contracts_terminals!FE68,"-")</f>
        <v>1</v>
      </c>
      <c r="FF488" s="37">
        <f>IFERROR(FF440/contracts_terminals!FF68,"-")</f>
        <v>0.63636363636363635</v>
      </c>
      <c r="FG488" s="37">
        <f>IFERROR(FG440/contracts_terminals!FG68,"-")</f>
        <v>0.5</v>
      </c>
      <c r="FH488" s="37">
        <f>IFERROR(FH440/contracts_terminals!FH68,"-")</f>
        <v>0.625</v>
      </c>
      <c r="FI488" s="37">
        <f>IFERROR(FI440/contracts_terminals!FI68,"-")</f>
        <v>1</v>
      </c>
      <c r="FJ488" s="37">
        <f>IFERROR(FJ440/contracts_terminals!FJ68,"-")</f>
        <v>0.41666666666666669</v>
      </c>
      <c r="FK488" s="37">
        <f>IFERROR(FK440/contracts_terminals!FK68,"-")</f>
        <v>0.5</v>
      </c>
      <c r="FL488" s="37">
        <f>IFERROR(FL440/contracts_terminals!FL68,"-")</f>
        <v>0.66666666666666663</v>
      </c>
      <c r="FM488" s="37">
        <f>IFERROR(FM440/contracts_terminals!FM68,"-")</f>
        <v>0.42857142857142855</v>
      </c>
      <c r="FN488" s="37">
        <f>IFERROR(FN440/contracts_terminals!FN68,"-")</f>
        <v>0.66666666666666663</v>
      </c>
      <c r="FO488" s="37">
        <f>IFERROR(FO440/contracts_terminals!FO68,"-")</f>
        <v>0.5</v>
      </c>
      <c r="FP488" s="37">
        <f>IFERROR(FP440/contracts_terminals!FP68,"-")</f>
        <v>0.33333333333333331</v>
      </c>
      <c r="FQ488" s="37">
        <f>IFERROR(FQ440/contracts_terminals!FQ68,"-")</f>
        <v>0.55555555555555558</v>
      </c>
      <c r="FR488" s="37">
        <f>IFERROR(FR440/contracts_terminals!FR68,"-")</f>
        <v>0.66666666666666663</v>
      </c>
      <c r="FS488" s="37">
        <f>IFERROR(FS440/contracts_terminals!FS68,"-")</f>
        <v>0.66666666666666663</v>
      </c>
      <c r="FT488" s="37">
        <f>IFERROR(FT440/contracts_terminals!FT68,"-")</f>
        <v>0.55555555555555558</v>
      </c>
      <c r="FU488" s="37">
        <f>IFERROR(FU440/contracts_terminals!FU68,"-")</f>
        <v>0.33333333333333331</v>
      </c>
      <c r="FV488" s="37" t="str">
        <f>IFERROR(FV440/contracts_terminals!FV68,"-")</f>
        <v>-</v>
      </c>
      <c r="FW488" s="37">
        <f>IFERROR(FW440/contracts_terminals!FW68,"-")</f>
        <v>0.53846153846153844</v>
      </c>
      <c r="FX488" s="37">
        <f>IFERROR(FX440/contracts_terminals!FX68,"-")</f>
        <v>0.3</v>
      </c>
      <c r="FY488" s="37">
        <f>IFERROR(FY440/contracts_terminals!FY68,"-")</f>
        <v>0.33333333333333331</v>
      </c>
      <c r="FZ488" s="37">
        <f>IFERROR(FZ440/contracts_terminals!FZ68,"-")</f>
        <v>0.6</v>
      </c>
      <c r="GA488" s="37">
        <f>IFERROR(GA440/contracts_terminals!GA68,"-")</f>
        <v>0.66666666666666663</v>
      </c>
      <c r="GB488" s="37">
        <f>IFERROR(GB440/contracts_terminals!GB68,"-")</f>
        <v>0.66666666666666663</v>
      </c>
      <c r="GC488" s="37">
        <f>IFERROR(GC440/contracts_terminals!GC68,"-")</f>
        <v>0.5</v>
      </c>
      <c r="GD488" s="37">
        <f>IFERROR(GD440/contracts_terminals!GD68,"-")</f>
        <v>0.2</v>
      </c>
      <c r="GE488" s="37">
        <f>IFERROR(GE440/contracts_terminals!GE68,"-")</f>
        <v>0.375</v>
      </c>
      <c r="GF488" s="37">
        <f>IFERROR(GF440/contracts_terminals!GF68,"-")</f>
        <v>1</v>
      </c>
      <c r="GG488" s="37">
        <f>IFERROR(GG440/contracts_terminals!GG68,"-")</f>
        <v>0.5</v>
      </c>
      <c r="GH488" s="37">
        <f>IFERROR(GH440/contracts_terminals!GH68,"-")</f>
        <v>0.42857142857142855</v>
      </c>
      <c r="GI488" s="38">
        <f>IFERROR(GI440/contracts_terminals!GI68,"-")</f>
        <v>0.52153110047846885</v>
      </c>
      <c r="GJ488" s="38" t="s">
        <v>14</v>
      </c>
      <c r="GK488" s="38" t="s">
        <v>14</v>
      </c>
    </row>
    <row r="489" spans="2:193" ht="32.25" customHeight="1" x14ac:dyDescent="0.3">
      <c r="B489" s="3" t="s">
        <v>130</v>
      </c>
      <c r="C489" s="3" t="s">
        <v>14</v>
      </c>
      <c r="D489" s="64" t="s">
        <v>14</v>
      </c>
      <c r="E489" s="64" t="s">
        <v>14</v>
      </c>
      <c r="F489" s="64" t="s">
        <v>14</v>
      </c>
      <c r="G489" s="64" t="s">
        <v>14</v>
      </c>
      <c r="H489" s="64" t="s">
        <v>14</v>
      </c>
      <c r="I489" s="64" t="s">
        <v>14</v>
      </c>
      <c r="J489" s="64" t="s">
        <v>14</v>
      </c>
      <c r="K489" s="64" t="s">
        <v>14</v>
      </c>
      <c r="L489" s="64" t="s">
        <v>14</v>
      </c>
      <c r="M489" s="64" t="s">
        <v>14</v>
      </c>
      <c r="N489" s="64" t="s">
        <v>14</v>
      </c>
      <c r="O489" s="64" t="s">
        <v>14</v>
      </c>
      <c r="P489" s="64" t="s">
        <v>14</v>
      </c>
      <c r="Q489" s="64" t="s">
        <v>14</v>
      </c>
      <c r="R489" s="64" t="s">
        <v>14</v>
      </c>
      <c r="S489" s="64" t="s">
        <v>14</v>
      </c>
      <c r="T489" s="64" t="s">
        <v>14</v>
      </c>
      <c r="U489" s="64" t="s">
        <v>14</v>
      </c>
      <c r="V489" s="64" t="s">
        <v>14</v>
      </c>
      <c r="W489" s="64" t="s">
        <v>14</v>
      </c>
      <c r="X489" s="64" t="s">
        <v>14</v>
      </c>
      <c r="Y489" s="64" t="s">
        <v>14</v>
      </c>
      <c r="Z489" s="64" t="s">
        <v>14</v>
      </c>
      <c r="AA489" s="64" t="s">
        <v>14</v>
      </c>
      <c r="AB489" s="64" t="s">
        <v>14</v>
      </c>
      <c r="AC489" s="64" t="s">
        <v>14</v>
      </c>
      <c r="AD489" s="64" t="s">
        <v>14</v>
      </c>
      <c r="AE489" s="64" t="s">
        <v>14</v>
      </c>
      <c r="AF489" s="64" t="s">
        <v>14</v>
      </c>
      <c r="AG489" s="64" t="s">
        <v>14</v>
      </c>
      <c r="AH489" s="64" t="s">
        <v>14</v>
      </c>
      <c r="AI489" s="64" t="s">
        <v>14</v>
      </c>
      <c r="AJ489" s="64" t="s">
        <v>14</v>
      </c>
      <c r="AK489" s="64" t="s">
        <v>14</v>
      </c>
      <c r="AL489" s="64" t="s">
        <v>14</v>
      </c>
      <c r="AM489" s="64" t="s">
        <v>14</v>
      </c>
      <c r="AN489" s="64" t="s">
        <v>14</v>
      </c>
      <c r="AO489" s="64" t="s">
        <v>14</v>
      </c>
      <c r="AP489" s="64" t="s">
        <v>14</v>
      </c>
      <c r="AQ489" s="64" t="s">
        <v>14</v>
      </c>
      <c r="AR489" s="64" t="s">
        <v>14</v>
      </c>
      <c r="AS489" s="64" t="s">
        <v>14</v>
      </c>
      <c r="AT489" s="64" t="s">
        <v>14</v>
      </c>
      <c r="AU489" s="37" t="s">
        <v>14</v>
      </c>
      <c r="AV489" s="37" t="s">
        <v>14</v>
      </c>
      <c r="AW489" s="37" t="s">
        <v>14</v>
      </c>
      <c r="AX489" s="37" t="s">
        <v>14</v>
      </c>
      <c r="AY489" s="37" t="s">
        <v>14</v>
      </c>
      <c r="AZ489" s="37" t="s">
        <v>14</v>
      </c>
      <c r="BA489" s="37" t="s">
        <v>14</v>
      </c>
      <c r="BB489" s="37" t="s">
        <v>14</v>
      </c>
      <c r="BC489" s="37" t="s">
        <v>14</v>
      </c>
      <c r="BD489" s="37" t="s">
        <v>14</v>
      </c>
      <c r="BE489" s="37" t="s">
        <v>14</v>
      </c>
      <c r="BF489" s="36" t="s">
        <v>14</v>
      </c>
      <c r="BG489" s="37" t="s">
        <v>14</v>
      </c>
      <c r="BH489" s="37" t="s">
        <v>14</v>
      </c>
      <c r="BI489" s="41" t="s">
        <v>14</v>
      </c>
      <c r="BJ489" s="41" t="s">
        <v>14</v>
      </c>
      <c r="BK489" s="41" t="s">
        <v>14</v>
      </c>
      <c r="BL489" s="41" t="s">
        <v>14</v>
      </c>
      <c r="BM489" s="41" t="s">
        <v>14</v>
      </c>
      <c r="BN489" s="41" t="s">
        <v>14</v>
      </c>
      <c r="BO489" s="41" t="s">
        <v>14</v>
      </c>
      <c r="BP489" s="41" t="s">
        <v>14</v>
      </c>
      <c r="BQ489" s="36" t="s">
        <v>14</v>
      </c>
      <c r="BR489" s="37" t="s">
        <v>14</v>
      </c>
      <c r="BS489" s="37" t="s">
        <v>14</v>
      </c>
      <c r="BT489" s="37" t="s">
        <v>14</v>
      </c>
      <c r="BU489" s="37" t="s">
        <v>14</v>
      </c>
      <c r="BV489" s="37" t="s">
        <v>14</v>
      </c>
      <c r="BW489" s="37" t="s">
        <v>14</v>
      </c>
      <c r="BX489" s="37" t="s">
        <v>14</v>
      </c>
      <c r="BY489" s="37" t="s">
        <v>14</v>
      </c>
      <c r="BZ489" s="37" t="s">
        <v>14</v>
      </c>
      <c r="CA489" s="36" t="s">
        <v>14</v>
      </c>
      <c r="CB489" s="37" t="s">
        <v>14</v>
      </c>
      <c r="CC489" s="37" t="s">
        <v>14</v>
      </c>
      <c r="CD489" s="37" t="s">
        <v>14</v>
      </c>
      <c r="CE489" s="36" t="s">
        <v>14</v>
      </c>
      <c r="CF489" s="37" t="s">
        <v>14</v>
      </c>
      <c r="CG489" s="37" t="s">
        <v>14</v>
      </c>
      <c r="CH489" s="37" t="s">
        <v>14</v>
      </c>
      <c r="CI489" s="37" t="s">
        <v>14</v>
      </c>
      <c r="CJ489" s="37" t="s">
        <v>14</v>
      </c>
      <c r="CK489" s="37" t="s">
        <v>14</v>
      </c>
      <c r="CL489" s="37" t="s">
        <v>14</v>
      </c>
      <c r="CM489" s="37" t="s">
        <v>14</v>
      </c>
      <c r="CN489" s="37" t="s">
        <v>14</v>
      </c>
      <c r="CO489" s="37" t="s">
        <v>14</v>
      </c>
      <c r="CP489" s="37" t="s">
        <v>14</v>
      </c>
      <c r="CQ489" s="37" t="s">
        <v>14</v>
      </c>
      <c r="CR489" s="37" t="s">
        <v>14</v>
      </c>
      <c r="CS489" s="37" t="s">
        <v>14</v>
      </c>
      <c r="CT489" s="37" t="s">
        <v>14</v>
      </c>
      <c r="CU489" s="37" t="s">
        <v>14</v>
      </c>
      <c r="CV489" s="37" t="s">
        <v>14</v>
      </c>
      <c r="CW489" s="37" t="s">
        <v>14</v>
      </c>
      <c r="CX489" s="37" t="s">
        <v>14</v>
      </c>
      <c r="CY489" s="37" t="s">
        <v>14</v>
      </c>
      <c r="CZ489" s="37" t="s">
        <v>14</v>
      </c>
      <c r="DA489" s="37" t="s">
        <v>14</v>
      </c>
      <c r="DB489" s="37" t="s">
        <v>14</v>
      </c>
      <c r="DC489" s="37" t="s">
        <v>14</v>
      </c>
      <c r="DD489" s="37" t="s">
        <v>14</v>
      </c>
      <c r="DE489" s="37" t="s">
        <v>14</v>
      </c>
      <c r="DF489" s="37" t="s">
        <v>14</v>
      </c>
      <c r="DG489" s="37" t="s">
        <v>14</v>
      </c>
      <c r="DH489" s="37" t="s">
        <v>14</v>
      </c>
      <c r="DI489" s="37" t="s">
        <v>14</v>
      </c>
      <c r="DJ489" s="37" t="s">
        <v>14</v>
      </c>
      <c r="DK489" s="37" t="s">
        <v>14</v>
      </c>
      <c r="DL489" s="37" t="s">
        <v>14</v>
      </c>
      <c r="DM489" s="37" t="s">
        <v>14</v>
      </c>
      <c r="DN489" s="37" t="s">
        <v>14</v>
      </c>
      <c r="DO489" s="37" t="s">
        <v>14</v>
      </c>
      <c r="DP489" s="37" t="s">
        <v>14</v>
      </c>
      <c r="DQ489" s="37" t="s">
        <v>14</v>
      </c>
      <c r="DR489" s="37" t="s">
        <v>14</v>
      </c>
      <c r="DS489" s="37" t="s">
        <v>14</v>
      </c>
      <c r="DT489" s="37" t="s">
        <v>14</v>
      </c>
      <c r="DU489" s="37" t="s">
        <v>14</v>
      </c>
      <c r="DV489" s="37" t="s">
        <v>14</v>
      </c>
      <c r="DW489" s="37" t="s">
        <v>14</v>
      </c>
      <c r="DX489" s="37" t="s">
        <v>14</v>
      </c>
      <c r="DY489" s="37" t="s">
        <v>14</v>
      </c>
      <c r="DZ489" s="37" t="s">
        <v>14</v>
      </c>
      <c r="EA489" s="37" t="s">
        <v>14</v>
      </c>
      <c r="EB489" s="37" t="s">
        <v>14</v>
      </c>
      <c r="EC489" s="37" t="s">
        <v>14</v>
      </c>
      <c r="ED489" s="37" t="s">
        <v>14</v>
      </c>
      <c r="EE489" s="37" t="s">
        <v>14</v>
      </c>
      <c r="EF489" s="37" t="s">
        <v>14</v>
      </c>
      <c r="EG489" s="37" t="s">
        <v>14</v>
      </c>
      <c r="EH489" s="37" t="s">
        <v>14</v>
      </c>
      <c r="EI489" s="37" t="s">
        <v>14</v>
      </c>
      <c r="EJ489" s="37" t="s">
        <v>14</v>
      </c>
      <c r="EK489" s="37" t="s">
        <v>14</v>
      </c>
      <c r="EL489" s="37" t="s">
        <v>14</v>
      </c>
      <c r="EM489" s="37" t="s">
        <v>14</v>
      </c>
      <c r="EN489" s="37" t="s">
        <v>14</v>
      </c>
      <c r="EO489" s="37" t="s">
        <v>14</v>
      </c>
      <c r="EP489" s="37" t="s">
        <v>14</v>
      </c>
      <c r="EQ489" s="37" t="s">
        <v>14</v>
      </c>
      <c r="ER489" s="37" t="s">
        <v>14</v>
      </c>
      <c r="ES489" s="37" t="s">
        <v>14</v>
      </c>
      <c r="ET489" s="37" t="s">
        <v>14</v>
      </c>
      <c r="EU489" s="37" t="s">
        <v>14</v>
      </c>
      <c r="EV489" s="37" t="s">
        <v>14</v>
      </c>
      <c r="EW489" s="37" t="s">
        <v>14</v>
      </c>
      <c r="EX489" s="37" t="s">
        <v>14</v>
      </c>
      <c r="EY489" s="37" t="s">
        <v>14</v>
      </c>
      <c r="EZ489" s="37" t="s">
        <v>14</v>
      </c>
      <c r="FA489" s="37" t="s">
        <v>14</v>
      </c>
      <c r="FB489" s="37" t="s">
        <v>14</v>
      </c>
      <c r="FC489" s="37" t="s">
        <v>14</v>
      </c>
      <c r="FD489" s="37" t="s">
        <v>14</v>
      </c>
      <c r="FE489" s="37">
        <f>IFERROR(FE441/contracts_terminals!FE69,"-")</f>
        <v>0</v>
      </c>
      <c r="FF489" s="37">
        <f>IFERROR(FF441/contracts_terminals!FF69,"-")</f>
        <v>0.75</v>
      </c>
      <c r="FG489" s="37">
        <f>IFERROR(FG441/contracts_terminals!FG69,"-")</f>
        <v>0.5</v>
      </c>
      <c r="FH489" s="37">
        <f>IFERROR(FH441/contracts_terminals!FH69,"-")</f>
        <v>0.6</v>
      </c>
      <c r="FI489" s="37">
        <f>IFERROR(FI441/contracts_terminals!FI69,"-")</f>
        <v>0</v>
      </c>
      <c r="FJ489" s="37">
        <f>IFERROR(FJ441/contracts_terminals!FJ69,"-")</f>
        <v>0.25</v>
      </c>
      <c r="FK489" s="37">
        <f>IFERROR(FK441/contracts_terminals!FK69,"-")</f>
        <v>0.8</v>
      </c>
      <c r="FL489" s="37">
        <f>IFERROR(FL441/contracts_terminals!FL69,"-")</f>
        <v>0.5</v>
      </c>
      <c r="FM489" s="37">
        <f>IFERROR(FM441/contracts_terminals!FM69,"-")</f>
        <v>1</v>
      </c>
      <c r="FN489" s="37">
        <f>IFERROR(FN441/contracts_terminals!FN69,"-")</f>
        <v>0.5</v>
      </c>
      <c r="FO489" s="37">
        <f>IFERROR(FO441/contracts_terminals!FO69,"-")</f>
        <v>0.66666666666666663</v>
      </c>
      <c r="FP489" s="37">
        <f>IFERROR(FP441/contracts_terminals!FP69,"-")</f>
        <v>0.375</v>
      </c>
      <c r="FQ489" s="37">
        <f>IFERROR(FQ441/contracts_terminals!FQ69,"-")</f>
        <v>0.4</v>
      </c>
      <c r="FR489" s="37">
        <f>IFERROR(FR441/contracts_terminals!FR69,"-")</f>
        <v>0.66666666666666663</v>
      </c>
      <c r="FS489" s="37">
        <f>IFERROR(FS441/contracts_terminals!FS69,"-")</f>
        <v>0.66666666666666663</v>
      </c>
      <c r="FT489" s="37" t="str">
        <f>IFERROR(FT441/contracts_terminals!FT69,"-")</f>
        <v>-</v>
      </c>
      <c r="FU489" s="37">
        <f>IFERROR(FU441/contracts_terminals!FU69,"-")</f>
        <v>1</v>
      </c>
      <c r="FV489" s="37" t="str">
        <f>IFERROR(FV441/contracts_terminals!FV69,"-")</f>
        <v>-</v>
      </c>
      <c r="FW489" s="37">
        <f>IFERROR(FW441/contracts_terminals!FW69,"-")</f>
        <v>0.5</v>
      </c>
      <c r="FX489" s="37">
        <f>IFERROR(FX441/contracts_terminals!FX69,"-")</f>
        <v>0.33333333333333331</v>
      </c>
      <c r="FY489" s="37">
        <f>IFERROR(FY441/contracts_terminals!FY69,"-")</f>
        <v>0.5</v>
      </c>
      <c r="FZ489" s="37">
        <f>IFERROR(FZ441/contracts_terminals!FZ69,"-")</f>
        <v>0.66666666666666663</v>
      </c>
      <c r="GA489" s="37">
        <f>IFERROR(GA441/contracts_terminals!GA69,"-")</f>
        <v>0</v>
      </c>
      <c r="GB489" s="37">
        <f>IFERROR(GB441/contracts_terminals!GB69,"-")</f>
        <v>0.5</v>
      </c>
      <c r="GC489" s="37">
        <f>IFERROR(GC441/contracts_terminals!GC69,"-")</f>
        <v>0.5</v>
      </c>
      <c r="GD489" s="37">
        <f>IFERROR(GD441/contracts_terminals!GD69,"-")</f>
        <v>1</v>
      </c>
      <c r="GE489" s="37">
        <f>IFERROR(GE441/contracts_terminals!GE69,"-")</f>
        <v>0.33333333333333331</v>
      </c>
      <c r="GF489" s="37">
        <f>IFERROR(GF441/contracts_terminals!GF69,"-")</f>
        <v>0</v>
      </c>
      <c r="GG489" s="37">
        <f>IFERROR(GG441/contracts_terminals!GG69,"-")</f>
        <v>0</v>
      </c>
      <c r="GH489" s="37">
        <f>IFERROR(GH441/contracts_terminals!GH69,"-")</f>
        <v>0</v>
      </c>
      <c r="GI489" s="38">
        <f>IFERROR(GI441/contracts_terminals!GI69,"-")</f>
        <v>0.4891304347826087</v>
      </c>
      <c r="GJ489" s="38" t="s">
        <v>14</v>
      </c>
      <c r="GK489" s="38" t="s">
        <v>14</v>
      </c>
    </row>
    <row r="490" spans="2:193" ht="32.25" customHeight="1" x14ac:dyDescent="0.3">
      <c r="B490" s="3" t="s">
        <v>131</v>
      </c>
      <c r="C490" s="3" t="s">
        <v>14</v>
      </c>
      <c r="D490" s="64" t="s">
        <v>14</v>
      </c>
      <c r="E490" s="64" t="s">
        <v>14</v>
      </c>
      <c r="F490" s="64" t="s">
        <v>14</v>
      </c>
      <c r="G490" s="64" t="s">
        <v>14</v>
      </c>
      <c r="H490" s="64" t="s">
        <v>14</v>
      </c>
      <c r="I490" s="64" t="s">
        <v>14</v>
      </c>
      <c r="J490" s="64" t="s">
        <v>14</v>
      </c>
      <c r="K490" s="64" t="s">
        <v>14</v>
      </c>
      <c r="L490" s="64" t="s">
        <v>14</v>
      </c>
      <c r="M490" s="64" t="s">
        <v>14</v>
      </c>
      <c r="N490" s="64" t="s">
        <v>14</v>
      </c>
      <c r="O490" s="64" t="s">
        <v>14</v>
      </c>
      <c r="P490" s="64" t="s">
        <v>14</v>
      </c>
      <c r="Q490" s="64" t="s">
        <v>14</v>
      </c>
      <c r="R490" s="64" t="s">
        <v>14</v>
      </c>
      <c r="S490" s="64" t="s">
        <v>14</v>
      </c>
      <c r="T490" s="64" t="s">
        <v>14</v>
      </c>
      <c r="U490" s="64" t="s">
        <v>14</v>
      </c>
      <c r="V490" s="64" t="s">
        <v>14</v>
      </c>
      <c r="W490" s="64" t="s">
        <v>14</v>
      </c>
      <c r="X490" s="64" t="s">
        <v>14</v>
      </c>
      <c r="Y490" s="64" t="s">
        <v>14</v>
      </c>
      <c r="Z490" s="64" t="s">
        <v>14</v>
      </c>
      <c r="AA490" s="64" t="s">
        <v>14</v>
      </c>
      <c r="AB490" s="64" t="s">
        <v>14</v>
      </c>
      <c r="AC490" s="64" t="s">
        <v>14</v>
      </c>
      <c r="AD490" s="64" t="s">
        <v>14</v>
      </c>
      <c r="AE490" s="64" t="s">
        <v>14</v>
      </c>
      <c r="AF490" s="64" t="s">
        <v>14</v>
      </c>
      <c r="AG490" s="64" t="s">
        <v>14</v>
      </c>
      <c r="AH490" s="64" t="s">
        <v>14</v>
      </c>
      <c r="AI490" s="64" t="s">
        <v>14</v>
      </c>
      <c r="AJ490" s="64" t="s">
        <v>14</v>
      </c>
      <c r="AK490" s="64" t="s">
        <v>14</v>
      </c>
      <c r="AL490" s="64" t="s">
        <v>14</v>
      </c>
      <c r="AM490" s="64" t="s">
        <v>14</v>
      </c>
      <c r="AN490" s="64" t="s">
        <v>14</v>
      </c>
      <c r="AO490" s="64" t="s">
        <v>14</v>
      </c>
      <c r="AP490" s="64" t="s">
        <v>14</v>
      </c>
      <c r="AQ490" s="64" t="s">
        <v>14</v>
      </c>
      <c r="AR490" s="64" t="s">
        <v>14</v>
      </c>
      <c r="AS490" s="64" t="s">
        <v>14</v>
      </c>
      <c r="AT490" s="64" t="s">
        <v>14</v>
      </c>
      <c r="AU490" s="37" t="s">
        <v>14</v>
      </c>
      <c r="AV490" s="36" t="s">
        <v>14</v>
      </c>
      <c r="AW490" s="36" t="s">
        <v>14</v>
      </c>
      <c r="AX490" s="36" t="s">
        <v>14</v>
      </c>
      <c r="AY490" s="37" t="s">
        <v>14</v>
      </c>
      <c r="AZ490" s="37" t="s">
        <v>14</v>
      </c>
      <c r="BA490" s="37" t="s">
        <v>14</v>
      </c>
      <c r="BB490" s="37" t="s">
        <v>14</v>
      </c>
      <c r="BC490" s="37" t="s">
        <v>14</v>
      </c>
      <c r="BD490" s="37" t="s">
        <v>14</v>
      </c>
      <c r="BE490" s="37" t="s">
        <v>14</v>
      </c>
      <c r="BF490" s="37" t="s">
        <v>14</v>
      </c>
      <c r="BG490" s="37" t="s">
        <v>14</v>
      </c>
      <c r="BH490" s="37" t="s">
        <v>14</v>
      </c>
      <c r="BI490" s="36" t="s">
        <v>14</v>
      </c>
      <c r="BJ490" s="41" t="s">
        <v>14</v>
      </c>
      <c r="BK490" s="41" t="s">
        <v>14</v>
      </c>
      <c r="BL490" s="41" t="s">
        <v>14</v>
      </c>
      <c r="BM490" s="41" t="s">
        <v>14</v>
      </c>
      <c r="BN490" s="41" t="s">
        <v>14</v>
      </c>
      <c r="BO490" s="41" t="s">
        <v>14</v>
      </c>
      <c r="BP490" s="41" t="s">
        <v>14</v>
      </c>
      <c r="BQ490" s="41" t="s">
        <v>14</v>
      </c>
      <c r="BR490" s="41" t="s">
        <v>14</v>
      </c>
      <c r="BS490" s="41" t="s">
        <v>14</v>
      </c>
      <c r="BT490" s="36" t="s">
        <v>14</v>
      </c>
      <c r="BU490" s="37" t="s">
        <v>14</v>
      </c>
      <c r="BV490" s="36" t="s">
        <v>14</v>
      </c>
      <c r="BW490" s="37" t="s">
        <v>14</v>
      </c>
      <c r="BX490" s="37" t="s">
        <v>14</v>
      </c>
      <c r="BY490" s="37" t="s">
        <v>14</v>
      </c>
      <c r="BZ490" s="37" t="s">
        <v>14</v>
      </c>
      <c r="CA490" s="37" t="s">
        <v>14</v>
      </c>
      <c r="CB490" s="37" t="s">
        <v>14</v>
      </c>
      <c r="CC490" s="37" t="s">
        <v>14</v>
      </c>
      <c r="CD490" s="37" t="s">
        <v>14</v>
      </c>
      <c r="CE490" s="37" t="s">
        <v>14</v>
      </c>
      <c r="CF490" s="37" t="str">
        <f>IFERROR(CF442/contracts_terminals!CF76,"-")</f>
        <v>-</v>
      </c>
      <c r="CG490" s="37" t="str">
        <f>IFERROR(CG442/contracts_terminals!CG76,"-")</f>
        <v>-</v>
      </c>
      <c r="CH490" s="37" t="str">
        <f>IFERROR(CH442/contracts_terminals!CH76,"-")</f>
        <v>-</v>
      </c>
      <c r="CI490" s="37" t="str">
        <f>IFERROR(CI442/contracts_terminals!CI76,"-")</f>
        <v>-</v>
      </c>
      <c r="CJ490" s="37" t="str">
        <f>IFERROR(CJ442/contracts_terminals!CJ76,"-")</f>
        <v>-</v>
      </c>
      <c r="CK490" s="37" t="str">
        <f>IFERROR(CK442/contracts_terminals!CK76,"-")</f>
        <v>-</v>
      </c>
      <c r="CL490" s="37" t="str">
        <f>IFERROR(CL442/contracts_terminals!CL76,"-")</f>
        <v>-</v>
      </c>
      <c r="CM490" s="37" t="str">
        <f>IFERROR(CM442/contracts_terminals!CM76,"-")</f>
        <v>-</v>
      </c>
      <c r="CN490" s="37" t="str">
        <f>IFERROR(CN442/contracts_terminals!CN76,"-")</f>
        <v>-</v>
      </c>
      <c r="CO490" s="37" t="str">
        <f>IFERROR(CO442/contracts_terminals!CO76,"-")</f>
        <v>-</v>
      </c>
      <c r="CP490" s="37" t="str">
        <f>IFERROR(CP442/contracts_terminals!CP76,"-")</f>
        <v>-</v>
      </c>
      <c r="CQ490" s="37" t="str">
        <f>IFERROR(CQ442/contracts_terminals!CQ76,"-")</f>
        <v>-</v>
      </c>
      <c r="CR490" s="37" t="str">
        <f>IFERROR(CR442/contracts_terminals!CR76,"-")</f>
        <v>-</v>
      </c>
      <c r="CS490" s="37" t="str">
        <f>IFERROR(CS442/contracts_terminals!CS76,"-")</f>
        <v>-</v>
      </c>
      <c r="CT490" s="37" t="str">
        <f>IFERROR(CT442/contracts_terminals!CT76,"-")</f>
        <v>-</v>
      </c>
      <c r="CU490" s="37" t="str">
        <f>IFERROR(CU442/contracts_terminals!CU76,"-")</f>
        <v>-</v>
      </c>
      <c r="CV490" s="37" t="str">
        <f>IFERROR(CV442/contracts_terminals!CV76,"-")</f>
        <v>-</v>
      </c>
      <c r="CW490" s="37" t="str">
        <f>IFERROR(CW442/contracts_terminals!CW76,"-")</f>
        <v>-</v>
      </c>
      <c r="CX490" s="37" t="str">
        <f>IFERROR(CX442/contracts_terminals!CX76,"-")</f>
        <v>-</v>
      </c>
      <c r="CY490" s="37" t="str">
        <f>IFERROR(CY442/contracts_terminals!CY76,"-")</f>
        <v>-</v>
      </c>
      <c r="CZ490" s="37" t="str">
        <f>IFERROR(CZ442/contracts_terminals!CZ76,"-")</f>
        <v>-</v>
      </c>
      <c r="DA490" s="37" t="str">
        <f>IFERROR(DA442/contracts_terminals!DA76,"-")</f>
        <v>-</v>
      </c>
      <c r="DB490" s="37" t="str">
        <f>IFERROR(DB442/contracts_terminals!DB76,"-")</f>
        <v>-</v>
      </c>
      <c r="DC490" s="37" t="str">
        <f>IFERROR(DC442/contracts_terminals!DC76,"-")</f>
        <v>-</v>
      </c>
      <c r="DD490" s="37" t="str">
        <f>IFERROR(DD442/contracts_terminals!DD76,"-")</f>
        <v>-</v>
      </c>
      <c r="DE490" s="37" t="str">
        <f>IFERROR(DE442/contracts_terminals!DE76,"-")</f>
        <v>-</v>
      </c>
      <c r="DF490" s="37" t="str">
        <f>IFERROR(DF442/contracts_terminals!DF76,"-")</f>
        <v>-</v>
      </c>
      <c r="DG490" s="37" t="str">
        <f>IFERROR(DG442/contracts_terminals!DG76,"-")</f>
        <v>-</v>
      </c>
      <c r="DH490" s="37" t="str">
        <f>IFERROR(DH442/contracts_terminals!DH76,"-")</f>
        <v>-</v>
      </c>
      <c r="DI490" s="37" t="str">
        <f>IFERROR(DI442/contracts_terminals!DI76,"-")</f>
        <v>-</v>
      </c>
      <c r="DJ490" s="37" t="str">
        <f>IFERROR(DJ442/contracts_terminals!DJ76,"-")</f>
        <v>-</v>
      </c>
      <c r="DK490" s="37" t="str">
        <f>IFERROR(DK442/contracts_terminals!DK76,"-")</f>
        <v>-</v>
      </c>
      <c r="DL490" s="37" t="str">
        <f>IFERROR(DL442/contracts_terminals!DL76,"-")</f>
        <v>-</v>
      </c>
      <c r="DM490" s="37" t="str">
        <f>IFERROR(DM442/contracts_terminals!DM76,"-")</f>
        <v>-</v>
      </c>
      <c r="DN490" s="37" t="str">
        <f>IFERROR(DN442/contracts_terminals!DN76,"-")</f>
        <v>-</v>
      </c>
      <c r="DO490" s="37" t="str">
        <f>IFERROR(DO442/contracts_terminals!DO76,"-")</f>
        <v>-</v>
      </c>
      <c r="DP490" s="37" t="str">
        <f>IFERROR(DP442/contracts_terminals!DP76,"-")</f>
        <v>-</v>
      </c>
      <c r="DQ490" s="37" t="str">
        <f>IFERROR(DQ442/contracts_terminals!DQ76,"-")</f>
        <v>-</v>
      </c>
      <c r="DR490" s="37" t="str">
        <f>IFERROR(DR442/contracts_terminals!DR76,"-")</f>
        <v>-</v>
      </c>
      <c r="DS490" s="37" t="str">
        <f>IFERROR(DS442/contracts_terminals!DS76,"-")</f>
        <v>-</v>
      </c>
      <c r="DT490" s="37" t="str">
        <f>IFERROR(DT442/contracts_terminals!DT76,"-")</f>
        <v>-</v>
      </c>
      <c r="DU490" s="37" t="str">
        <f>IFERROR(DU442/contracts_terminals!DU76,"-")</f>
        <v>-</v>
      </c>
      <c r="DV490" s="37" t="str">
        <f>IFERROR(DV442/contracts_terminals!DV76,"-")</f>
        <v>-</v>
      </c>
      <c r="DW490" s="37" t="str">
        <f>IFERROR(DW442/contracts_terminals!DW76,"-")</f>
        <v>-</v>
      </c>
      <c r="DX490" s="37" t="str">
        <f>IFERROR(DX442/contracts_terminals!DX76,"-")</f>
        <v>-</v>
      </c>
      <c r="DY490" s="37" t="str">
        <f>IFERROR(DY442/contracts_terminals!DY76,"-")</f>
        <v>-</v>
      </c>
      <c r="DZ490" s="37" t="str">
        <f>IFERROR(DZ442/contracts_terminals!DZ76,"-")</f>
        <v>-</v>
      </c>
      <c r="EA490" s="37" t="str">
        <f>IFERROR(EA442/contracts_terminals!EA76,"-")</f>
        <v>-</v>
      </c>
      <c r="EB490" s="37" t="str">
        <f>IFERROR(EB442/contracts_terminals!EB76,"-")</f>
        <v>-</v>
      </c>
      <c r="EC490" s="37" t="str">
        <f>IFERROR(EC442/contracts_terminals!EC76,"-")</f>
        <v>-</v>
      </c>
      <c r="ED490" s="37" t="str">
        <f>IFERROR(ED442/contracts_terminals!ED76,"-")</f>
        <v>-</v>
      </c>
      <c r="EE490" s="37" t="str">
        <f>IFERROR(EE442/contracts_terminals!EE76,"-")</f>
        <v>-</v>
      </c>
      <c r="EF490" s="37" t="str">
        <f>IFERROR(EF442/contracts_terminals!EF76,"-")</f>
        <v>-</v>
      </c>
      <c r="EG490" s="37" t="str">
        <f>IFERROR(EG442/contracts_terminals!EG76,"-")</f>
        <v>-</v>
      </c>
      <c r="EH490" s="37" t="str">
        <f>IFERROR(EH442/contracts_terminals!EH76,"-")</f>
        <v>-</v>
      </c>
      <c r="EI490" s="37" t="str">
        <f>IFERROR(EI442/contracts_terminals!EI76,"-")</f>
        <v>-</v>
      </c>
      <c r="EJ490" s="37" t="str">
        <f>IFERROR(EJ442/contracts_terminals!EJ76,"-")</f>
        <v>-</v>
      </c>
      <c r="EK490" s="37" t="str">
        <f>IFERROR(EK442/contracts_terminals!EK76,"-")</f>
        <v>-</v>
      </c>
      <c r="EL490" s="37" t="str">
        <f>IFERROR(EL442/contracts_terminals!EL76,"-")</f>
        <v>-</v>
      </c>
      <c r="EM490" s="37" t="str">
        <f>IFERROR(EM442/contracts_terminals!EM76,"-")</f>
        <v>-</v>
      </c>
      <c r="EN490" s="37" t="str">
        <f>IFERROR(EN442/contracts_terminals!EN76,"-")</f>
        <v>-</v>
      </c>
      <c r="EO490" s="37" t="str">
        <f>IFERROR(EO442/contracts_terminals!EO76,"-")</f>
        <v>-</v>
      </c>
      <c r="EP490" s="37" t="str">
        <f>IFERROR(EP442/contracts_terminals!EP76,"-")</f>
        <v>-</v>
      </c>
      <c r="EQ490" s="37" t="str">
        <f>IFERROR(EQ442/contracts_terminals!EQ76,"-")</f>
        <v>-</v>
      </c>
      <c r="ER490" s="37" t="str">
        <f>IFERROR(ER442/contracts_terminals!ER76,"-")</f>
        <v>-</v>
      </c>
      <c r="ES490" s="37" t="str">
        <f>IFERROR(ES442/contracts_terminals!ES76,"-")</f>
        <v>-</v>
      </c>
      <c r="ET490" s="37" t="str">
        <f>IFERROR(ET442/contracts_terminals!ET76,"-")</f>
        <v>-</v>
      </c>
      <c r="EU490" s="37" t="str">
        <f>IFERROR(EU442/contracts_terminals!EU76,"-")</f>
        <v>-</v>
      </c>
      <c r="EV490" s="37" t="str">
        <f>IFERROR(EV442/contracts_terminals!EV76,"-")</f>
        <v>-</v>
      </c>
      <c r="EW490" s="37" t="str">
        <f>IFERROR(EW442/contracts_terminals!EW76,"-")</f>
        <v>-</v>
      </c>
      <c r="EX490" s="37" t="str">
        <f>IFERROR(EX442/contracts_terminals!EX76,"-")</f>
        <v>-</v>
      </c>
      <c r="EY490" s="37" t="str">
        <f>IFERROR(EY442/contracts_terminals!EY76,"-")</f>
        <v>-</v>
      </c>
      <c r="EZ490" s="37" t="str">
        <f>IFERROR(EZ442/contracts_terminals!EZ76,"-")</f>
        <v>-</v>
      </c>
      <c r="FA490" s="37" t="str">
        <f>IFERROR(FA442/contracts_terminals!FA76,"-")</f>
        <v>-</v>
      </c>
      <c r="FB490" s="37" t="str">
        <f>IFERROR(FB442/contracts_terminals!FB76,"-")</f>
        <v>-</v>
      </c>
      <c r="FC490" s="37" t="str">
        <f>IFERROR(FC442/contracts_terminals!FC76,"-")</f>
        <v>-</v>
      </c>
      <c r="FD490" s="37" t="str">
        <f>IFERROR(FD442/contracts_terminals!FD76,"-")</f>
        <v>-</v>
      </c>
      <c r="FE490" s="37" t="str">
        <f>IFERROR(FE442/contracts_terminals!FE70,"-")</f>
        <v>-</v>
      </c>
      <c r="FF490" s="37">
        <f>IFERROR(FF442/contracts_terminals!FF70,"-")</f>
        <v>0</v>
      </c>
      <c r="FG490" s="37" t="str">
        <f>IFERROR(FG442/contracts_terminals!FG70,"-")</f>
        <v>-</v>
      </c>
      <c r="FH490" s="37" t="str">
        <f>IFERROR(FH442/contracts_terminals!FH70,"-")</f>
        <v>-</v>
      </c>
      <c r="FI490" s="37" t="str">
        <f>IFERROR(FI442/contracts_terminals!FI70,"-")</f>
        <v>-</v>
      </c>
      <c r="FJ490" s="37">
        <f>IFERROR(FJ442/contracts_terminals!FJ70,"-")</f>
        <v>0</v>
      </c>
      <c r="FK490" s="37">
        <f>IFERROR(FK442/contracts_terminals!FK70,"-")</f>
        <v>0</v>
      </c>
      <c r="FL490" s="37" t="str">
        <f>IFERROR(FL442/contracts_terminals!FL70,"-")</f>
        <v>-</v>
      </c>
      <c r="FM490" s="37" t="str">
        <f>IFERROR(FM442/contracts_terminals!FM70,"-")</f>
        <v>-</v>
      </c>
      <c r="FN490" s="37" t="str">
        <f>IFERROR(FN442/contracts_terminals!FN70,"-")</f>
        <v>-</v>
      </c>
      <c r="FO490" s="37">
        <f>IFERROR(FO442/contracts_terminals!FO70,"-")</f>
        <v>1</v>
      </c>
      <c r="FP490" s="37" t="str">
        <f>IFERROR(FP442/contracts_terminals!FP70,"-")</f>
        <v>-</v>
      </c>
      <c r="FQ490" s="37">
        <f>IFERROR(FQ442/contracts_terminals!FQ70,"-")</f>
        <v>0.33333333333333331</v>
      </c>
      <c r="FR490" s="37">
        <f>IFERROR(FR442/contracts_terminals!FR70,"-")</f>
        <v>0.5</v>
      </c>
      <c r="FS490" s="37">
        <f>IFERROR(FS442/contracts_terminals!FS70,"-")</f>
        <v>1</v>
      </c>
      <c r="FT490" s="37">
        <f>IFERROR(FT442/contracts_terminals!FT70,"-")</f>
        <v>0</v>
      </c>
      <c r="FU490" s="37">
        <f>IFERROR(FU442/contracts_terminals!FU70,"-")</f>
        <v>0</v>
      </c>
      <c r="FV490" s="37">
        <f>IFERROR(FV442/contracts_terminals!FV70,"-")</f>
        <v>1</v>
      </c>
      <c r="FW490" s="37" t="str">
        <f>IFERROR(FW442/contracts_terminals!FW70,"-")</f>
        <v>-</v>
      </c>
      <c r="FX490" s="37">
        <f>IFERROR(FX442/contracts_terminals!FX70,"-")</f>
        <v>0</v>
      </c>
      <c r="FY490" s="37">
        <f>IFERROR(FY442/contracts_terminals!FY70,"-")</f>
        <v>0</v>
      </c>
      <c r="FZ490" s="37">
        <f>IFERROR(FZ442/contracts_terminals!FZ70,"-")</f>
        <v>0</v>
      </c>
      <c r="GA490" s="37" t="str">
        <f>IFERROR(GA442/contracts_terminals!GA70,"-")</f>
        <v>-</v>
      </c>
      <c r="GB490" s="37">
        <f>IFERROR(GB442/contracts_terminals!GB70,"-")</f>
        <v>0.5</v>
      </c>
      <c r="GC490" s="37">
        <f>IFERROR(GC442/contracts_terminals!GC70,"-")</f>
        <v>0</v>
      </c>
      <c r="GD490" s="37" t="str">
        <f>IFERROR(GD442/contracts_terminals!GD70,"-")</f>
        <v>-</v>
      </c>
      <c r="GE490" s="37">
        <f>IFERROR(GE442/contracts_terminals!GE70,"-")</f>
        <v>1</v>
      </c>
      <c r="GF490" s="37" t="str">
        <f>IFERROR(GF442/contracts_terminals!GF70,"-")</f>
        <v>-</v>
      </c>
      <c r="GG490" s="37">
        <f>IFERROR(GG442/contracts_terminals!GG70,"-")</f>
        <v>0.5</v>
      </c>
      <c r="GH490" s="37">
        <f>IFERROR(GH442/contracts_terminals!GH70,"-")</f>
        <v>0.5</v>
      </c>
      <c r="GI490" s="38">
        <f>IFERROR(GI442/contracts_terminals!GI70,"-")</f>
        <v>0.38709677419354838</v>
      </c>
      <c r="GJ490" s="38" t="s">
        <v>14</v>
      </c>
      <c r="GK490" s="38" t="s">
        <v>14</v>
      </c>
    </row>
    <row r="491" spans="2:193" ht="32.25" customHeight="1" x14ac:dyDescent="0.3">
      <c r="B491" s="3" t="s">
        <v>123</v>
      </c>
      <c r="C491" s="3" t="s">
        <v>14</v>
      </c>
      <c r="D491" s="36" t="s">
        <v>14</v>
      </c>
      <c r="E491" s="36" t="s">
        <v>14</v>
      </c>
      <c r="F491" s="36" t="s">
        <v>14</v>
      </c>
      <c r="G491" s="36" t="s">
        <v>14</v>
      </c>
      <c r="H491" s="36" t="s">
        <v>14</v>
      </c>
      <c r="I491" s="36" t="s">
        <v>14</v>
      </c>
      <c r="J491" s="36" t="s">
        <v>14</v>
      </c>
      <c r="K491" s="36" t="s">
        <v>14</v>
      </c>
      <c r="L491" s="36" t="s">
        <v>14</v>
      </c>
      <c r="M491" s="36" t="s">
        <v>14</v>
      </c>
      <c r="N491" s="36" t="s">
        <v>14</v>
      </c>
      <c r="O491" s="36" t="s">
        <v>14</v>
      </c>
      <c r="P491" s="36" t="s">
        <v>14</v>
      </c>
      <c r="Q491" s="36" t="s">
        <v>14</v>
      </c>
      <c r="R491" s="36" t="s">
        <v>14</v>
      </c>
      <c r="S491" s="36" t="s">
        <v>14</v>
      </c>
      <c r="T491" s="36" t="s">
        <v>14</v>
      </c>
      <c r="U491" s="36" t="s">
        <v>14</v>
      </c>
      <c r="V491" s="36" t="s">
        <v>14</v>
      </c>
      <c r="W491" s="36" t="s">
        <v>14</v>
      </c>
      <c r="X491" s="36" t="s">
        <v>14</v>
      </c>
      <c r="Y491" s="36" t="s">
        <v>14</v>
      </c>
      <c r="Z491" s="36" t="s">
        <v>14</v>
      </c>
      <c r="AA491" s="36" t="s">
        <v>14</v>
      </c>
      <c r="AB491" s="36" t="s">
        <v>14</v>
      </c>
      <c r="AC491" s="36" t="s">
        <v>14</v>
      </c>
      <c r="AD491" s="36" t="s">
        <v>14</v>
      </c>
      <c r="AE491" s="36" t="s">
        <v>14</v>
      </c>
      <c r="AF491" s="36" t="s">
        <v>14</v>
      </c>
      <c r="AG491" s="36" t="s">
        <v>14</v>
      </c>
      <c r="AH491" s="36" t="s">
        <v>14</v>
      </c>
      <c r="AI491" s="36" t="s">
        <v>14</v>
      </c>
      <c r="AJ491" s="36" t="s">
        <v>14</v>
      </c>
      <c r="AK491" s="36" t="s">
        <v>14</v>
      </c>
      <c r="AL491" s="36" t="s">
        <v>14</v>
      </c>
      <c r="AM491" s="36" t="s">
        <v>14</v>
      </c>
      <c r="AN491" s="36" t="s">
        <v>14</v>
      </c>
      <c r="AO491" s="36" t="s">
        <v>14</v>
      </c>
      <c r="AP491" s="36" t="s">
        <v>14</v>
      </c>
      <c r="AQ491" s="36" t="s">
        <v>14</v>
      </c>
      <c r="AR491" s="36" t="s">
        <v>14</v>
      </c>
      <c r="AS491" s="36" t="s">
        <v>14</v>
      </c>
      <c r="AT491" s="36" t="s">
        <v>14</v>
      </c>
      <c r="AU491" s="36" t="s">
        <v>14</v>
      </c>
      <c r="AV491" s="36" t="s">
        <v>14</v>
      </c>
      <c r="AW491" s="36" t="s">
        <v>14</v>
      </c>
      <c r="AX491" s="36" t="s">
        <v>14</v>
      </c>
      <c r="AY491" s="36" t="s">
        <v>14</v>
      </c>
      <c r="AZ491" s="36" t="s">
        <v>14</v>
      </c>
      <c r="BA491" s="36" t="s">
        <v>14</v>
      </c>
      <c r="BB491" s="36" t="s">
        <v>14</v>
      </c>
      <c r="BC491" s="36" t="s">
        <v>14</v>
      </c>
      <c r="BD491" s="36" t="s">
        <v>14</v>
      </c>
      <c r="BE491" s="36" t="s">
        <v>14</v>
      </c>
      <c r="BF491" s="36" t="s">
        <v>14</v>
      </c>
      <c r="BG491" s="36" t="s">
        <v>14</v>
      </c>
      <c r="BH491" s="36" t="s">
        <v>14</v>
      </c>
      <c r="BI491" s="36" t="s">
        <v>14</v>
      </c>
      <c r="BJ491" s="36" t="s">
        <v>14</v>
      </c>
      <c r="BK491" s="36" t="s">
        <v>14</v>
      </c>
      <c r="BL491" s="36" t="s">
        <v>14</v>
      </c>
      <c r="BM491" s="36" t="s">
        <v>14</v>
      </c>
      <c r="BN491" s="36" t="s">
        <v>14</v>
      </c>
      <c r="BO491" s="36" t="s">
        <v>14</v>
      </c>
      <c r="BP491" s="36" t="s">
        <v>14</v>
      </c>
      <c r="BQ491" s="36" t="s">
        <v>14</v>
      </c>
      <c r="BR491" s="36" t="s">
        <v>14</v>
      </c>
      <c r="BS491" s="36" t="s">
        <v>14</v>
      </c>
      <c r="BT491" s="36" t="s">
        <v>14</v>
      </c>
      <c r="BU491" s="36" t="s">
        <v>14</v>
      </c>
      <c r="BV491" s="37" t="s">
        <v>14</v>
      </c>
      <c r="BW491" s="37" t="s">
        <v>14</v>
      </c>
      <c r="BX491" s="37" t="s">
        <v>14</v>
      </c>
      <c r="BY491" s="37" t="s">
        <v>14</v>
      </c>
      <c r="BZ491" s="37" t="s">
        <v>14</v>
      </c>
      <c r="CA491" s="37" t="s">
        <v>14</v>
      </c>
      <c r="CB491" s="37" t="s">
        <v>14</v>
      </c>
      <c r="CC491" s="37" t="s">
        <v>14</v>
      </c>
      <c r="CD491" s="37" t="s">
        <v>14</v>
      </c>
      <c r="CE491" s="37" t="s">
        <v>14</v>
      </c>
      <c r="CF491" s="37" t="str">
        <f>IFERROR(CF443/contracts_terminals!#REF!,"-")</f>
        <v>-</v>
      </c>
      <c r="CG491" s="37" t="str">
        <f>IFERROR(CG443/contracts_terminals!#REF!,"-")</f>
        <v>-</v>
      </c>
      <c r="CH491" s="36" t="str">
        <f>IFERROR(CH443/contracts_terminals!#REF!,"-")</f>
        <v>-</v>
      </c>
      <c r="CI491" s="37" t="str">
        <f>IFERROR(CI443/contracts_terminals!#REF!,"-")</f>
        <v>-</v>
      </c>
      <c r="CJ491" s="37" t="str">
        <f>IFERROR(CJ443/contracts_terminals!#REF!,"-")</f>
        <v>-</v>
      </c>
      <c r="CK491" s="37" t="str">
        <f>IFERROR(CK443/contracts_terminals!#REF!,"-")</f>
        <v>-</v>
      </c>
      <c r="CL491" s="37" t="str">
        <f>IFERROR(CL443/contracts_terminals!#REF!,"-")</f>
        <v>-</v>
      </c>
      <c r="CM491" s="37" t="str">
        <f>IFERROR(CM443/contracts_terminals!#REF!,"-")</f>
        <v>-</v>
      </c>
      <c r="CN491" s="37" t="str">
        <f>IFERROR(CN443/contracts_terminals!#REF!,"-")</f>
        <v>-</v>
      </c>
      <c r="CO491" s="37" t="str">
        <f>IFERROR(CO443/contracts_terminals!#REF!,"-")</f>
        <v>-</v>
      </c>
      <c r="CP491" s="37" t="str">
        <f>IFERROR(CP443/contracts_terminals!#REF!,"-")</f>
        <v>-</v>
      </c>
      <c r="CQ491" s="37" t="str">
        <f>IFERROR(CQ443/contracts_terminals!#REF!,"-")</f>
        <v>-</v>
      </c>
      <c r="CR491" s="37" t="str">
        <f>IFERROR(CR443/contracts_terminals!#REF!,"-")</f>
        <v>-</v>
      </c>
      <c r="CS491" s="37" t="str">
        <f>IFERROR(CS443/contracts_terminals!#REF!,"-")</f>
        <v>-</v>
      </c>
      <c r="CT491" s="37" t="str">
        <f>IFERROR(CT443/contracts_terminals!#REF!,"-")</f>
        <v>-</v>
      </c>
      <c r="CU491" s="37" t="str">
        <f>IFERROR(CU443/contracts_terminals!#REF!,"-")</f>
        <v>-</v>
      </c>
      <c r="CV491" s="37" t="str">
        <f>IFERROR(CV443/contracts_terminals!#REF!,"-")</f>
        <v>-</v>
      </c>
      <c r="CW491" s="37" t="str">
        <f>IFERROR(CW443/contracts_terminals!#REF!,"-")</f>
        <v>-</v>
      </c>
      <c r="CX491" s="37" t="str">
        <f>IFERROR(CX443/contracts_terminals!#REF!,"-")</f>
        <v>-</v>
      </c>
      <c r="CY491" s="37" t="str">
        <f>IFERROR(CY443/contracts_terminals!#REF!,"-")</f>
        <v>-</v>
      </c>
      <c r="CZ491" s="37" t="str">
        <f>IFERROR(CZ443/contracts_terminals!#REF!,"-")</f>
        <v>-</v>
      </c>
      <c r="DA491" s="37" t="str">
        <f>IFERROR(DA443/contracts_terminals!#REF!,"-")</f>
        <v>-</v>
      </c>
      <c r="DB491" s="37" t="str">
        <f>IFERROR(DB443/contracts_terminals!#REF!,"-")</f>
        <v>-</v>
      </c>
      <c r="DC491" s="37" t="str">
        <f>IFERROR(DC443/contracts_terminals!#REF!,"-")</f>
        <v>-</v>
      </c>
      <c r="DD491" s="37" t="str">
        <f>IFERROR(DD443/contracts_terminals!#REF!,"-")</f>
        <v>-</v>
      </c>
      <c r="DE491" s="37" t="str">
        <f>IFERROR(DE443/contracts_terminals!#REF!,"-")</f>
        <v>-</v>
      </c>
      <c r="DF491" s="37" t="str">
        <f>IFERROR(DF443/contracts_terminals!#REF!,"-")</f>
        <v>-</v>
      </c>
      <c r="DG491" s="37" t="str">
        <f>IFERROR(DG443/contracts_terminals!#REF!,"-")</f>
        <v>-</v>
      </c>
      <c r="DH491" s="37" t="str">
        <f>IFERROR(DH443/contracts_terminals!#REF!,"-")</f>
        <v>-</v>
      </c>
      <c r="DI491" s="37" t="str">
        <f>IFERROR(DI443/contracts_terminals!#REF!,"-")</f>
        <v>-</v>
      </c>
      <c r="DJ491" s="37" t="str">
        <f>IFERROR(DJ443/contracts_terminals!#REF!,"-")</f>
        <v>-</v>
      </c>
      <c r="DK491" s="37" t="str">
        <f>IFERROR(DK443/contracts_terminals!#REF!,"-")</f>
        <v>-</v>
      </c>
      <c r="DL491" s="37" t="str">
        <f>IFERROR(DL443/contracts_terminals!#REF!,"-")</f>
        <v>-</v>
      </c>
      <c r="DM491" s="37" t="str">
        <f>IFERROR(DM443/contracts_terminals!#REF!,"-")</f>
        <v>-</v>
      </c>
      <c r="DN491" s="37" t="str">
        <f>IFERROR(DN443/contracts_terminals!#REF!,"-")</f>
        <v>-</v>
      </c>
      <c r="DO491" s="37" t="str">
        <f>IFERROR(DO443/contracts_terminals!#REF!,"-")</f>
        <v>-</v>
      </c>
      <c r="DP491" s="37" t="str">
        <f>IFERROR(DP443/contracts_terminals!#REF!,"-")</f>
        <v>-</v>
      </c>
      <c r="DQ491" s="37" t="str">
        <f>IFERROR(DQ443/contracts_terminals!#REF!,"-")</f>
        <v>-</v>
      </c>
      <c r="DR491" s="37" t="str">
        <f>IFERROR(DR443/contracts_terminals!#REF!,"-")</f>
        <v>-</v>
      </c>
      <c r="DS491" s="37" t="str">
        <f>IFERROR(DS443/contracts_terminals!#REF!,"-")</f>
        <v>-</v>
      </c>
      <c r="DT491" s="37" t="str">
        <f>IFERROR(DT443/contracts_terminals!#REF!,"-")</f>
        <v>-</v>
      </c>
      <c r="DU491" s="37" t="str">
        <f>IFERROR(DU443/contracts_terminals!#REF!,"-")</f>
        <v>-</v>
      </c>
      <c r="DV491" s="37" t="str">
        <f>IFERROR(DV443/contracts_terminals!#REF!,"-")</f>
        <v>-</v>
      </c>
      <c r="DW491" s="37" t="str">
        <f>IFERROR(DW443/contracts_terminals!#REF!,"-")</f>
        <v>-</v>
      </c>
      <c r="DX491" s="37" t="str">
        <f>IFERROR(DX443/contracts_terminals!#REF!,"-")</f>
        <v>-</v>
      </c>
      <c r="DY491" s="37" t="str">
        <f>IFERROR(DY443/contracts_terminals!#REF!,"-")</f>
        <v>-</v>
      </c>
      <c r="DZ491" s="37" t="str">
        <f>IFERROR(DZ443/contracts_terminals!#REF!,"-")</f>
        <v>-</v>
      </c>
      <c r="EA491" s="37" t="str">
        <f>IFERROR(EA443/contracts_terminals!#REF!,"-")</f>
        <v>-</v>
      </c>
      <c r="EB491" s="37" t="str">
        <f>IFERROR(EB443/contracts_terminals!#REF!,"-")</f>
        <v>-</v>
      </c>
      <c r="EC491" s="37" t="str">
        <f>IFERROR(EC443/contracts_terminals!#REF!,"-")</f>
        <v>-</v>
      </c>
      <c r="ED491" s="37" t="str">
        <f>IFERROR(ED443/contracts_terminals!#REF!,"-")</f>
        <v>-</v>
      </c>
      <c r="EE491" s="37" t="str">
        <f>IFERROR(EE443/contracts_terminals!#REF!,"-")</f>
        <v>-</v>
      </c>
      <c r="EF491" s="37" t="str">
        <f>IFERROR(EF443/contracts_terminals!#REF!,"-")</f>
        <v>-</v>
      </c>
      <c r="EG491" s="37" t="str">
        <f>IFERROR(EG443/contracts_terminals!#REF!,"-")</f>
        <v>-</v>
      </c>
      <c r="EH491" s="37" t="str">
        <f>IFERROR(EH443/contracts_terminals!#REF!,"-")</f>
        <v>-</v>
      </c>
      <c r="EI491" s="37" t="str">
        <f>IFERROR(EI443/contracts_terminals!#REF!,"-")</f>
        <v>-</v>
      </c>
      <c r="EJ491" s="37" t="str">
        <f>IFERROR(EJ443/contracts_terminals!#REF!,"-")</f>
        <v>-</v>
      </c>
      <c r="EK491" s="37" t="str">
        <f>IFERROR(EK443/contracts_terminals!#REF!,"-")</f>
        <v>-</v>
      </c>
      <c r="EL491" s="37" t="str">
        <f>IFERROR(EL443/contracts_terminals!#REF!,"-")</f>
        <v>-</v>
      </c>
      <c r="EM491" s="37" t="str">
        <f>IFERROR(EM443/contracts_terminals!#REF!,"-")</f>
        <v>-</v>
      </c>
      <c r="EN491" s="37" t="str">
        <f>IFERROR(EN443/contracts_terminals!#REF!,"-")</f>
        <v>-</v>
      </c>
      <c r="EO491" s="37" t="str">
        <f>IFERROR(EO443/contracts_terminals!#REF!,"-")</f>
        <v>-</v>
      </c>
      <c r="EP491" s="37" t="str">
        <f>IFERROR(EP443/contracts_terminals!#REF!,"-")</f>
        <v>-</v>
      </c>
      <c r="EQ491" s="37" t="str">
        <f>IFERROR(EQ443/contracts_terminals!#REF!,"-")</f>
        <v>-</v>
      </c>
      <c r="ER491" s="37" t="str">
        <f>IFERROR(ER443/contracts_terminals!#REF!,"-")</f>
        <v>-</v>
      </c>
      <c r="ES491" s="37" t="str">
        <f>IFERROR(ES443/contracts_terminals!#REF!,"-")</f>
        <v>-</v>
      </c>
      <c r="ET491" s="37" t="str">
        <f>IFERROR(ET443/contracts_terminals!#REF!,"-")</f>
        <v>-</v>
      </c>
      <c r="EU491" s="37" t="str">
        <f>IFERROR(EU443/contracts_terminals!#REF!,"-")</f>
        <v>-</v>
      </c>
      <c r="EV491" s="37" t="str">
        <f>IFERROR(EV443/contracts_terminals!#REF!,"-")</f>
        <v>-</v>
      </c>
      <c r="EW491" s="37" t="str">
        <f>IFERROR(EW443/contracts_terminals!#REF!,"-")</f>
        <v>-</v>
      </c>
      <c r="EX491" s="37" t="str">
        <f>IFERROR(EX443/contracts_terminals!#REF!,"-")</f>
        <v>-</v>
      </c>
      <c r="EY491" s="37" t="str">
        <f>IFERROR(EY443/contracts_terminals!#REF!,"-")</f>
        <v>-</v>
      </c>
      <c r="EZ491" s="37" t="str">
        <f>IFERROR(EZ443/contracts_terminals!#REF!,"-")</f>
        <v>-</v>
      </c>
      <c r="FA491" s="37" t="str">
        <f>IFERROR(FA443/contracts_terminals!#REF!,"-")</f>
        <v>-</v>
      </c>
      <c r="FB491" s="37" t="str">
        <f>IFERROR(FB443/contracts_terminals!#REF!,"-")</f>
        <v>-</v>
      </c>
      <c r="FC491" s="37" t="str">
        <f>IFERROR(FC443/contracts_terminals!#REF!,"-")</f>
        <v>-</v>
      </c>
      <c r="FD491" s="37" t="str">
        <f>IFERROR(FD443/contracts_terminals!#REF!,"-")</f>
        <v>-</v>
      </c>
      <c r="FE491" s="37" t="str">
        <f>IFERROR(FE443/contracts_terminals!FE71,"-")</f>
        <v>-</v>
      </c>
      <c r="FF491" s="37" t="str">
        <f>IFERROR(FF443/contracts_terminals!FF71,"-")</f>
        <v>-</v>
      </c>
      <c r="FG491" s="37" t="str">
        <f>IFERROR(FG443/contracts_terminals!FG71,"-")</f>
        <v>-</v>
      </c>
      <c r="FH491" s="37" t="str">
        <f>IFERROR(FH443/contracts_terminals!FH71,"-")</f>
        <v>-</v>
      </c>
      <c r="FI491" s="37" t="str">
        <f>IFERROR(FI443/contracts_terminals!FI71,"-")</f>
        <v>-</v>
      </c>
      <c r="FJ491" s="37" t="str">
        <f>IFERROR(FJ443/contracts_terminals!FJ71,"-")</f>
        <v>-</v>
      </c>
      <c r="FK491" s="37" t="str">
        <f>IFERROR(FK443/contracts_terminals!FK71,"-")</f>
        <v>-</v>
      </c>
      <c r="FL491" s="37" t="str">
        <f>IFERROR(FL443/contracts_terminals!FL71,"-")</f>
        <v>-</v>
      </c>
      <c r="FM491" s="37" t="str">
        <f>IFERROR(FM443/contracts_terminals!FM71,"-")</f>
        <v>-</v>
      </c>
      <c r="FN491" s="37" t="str">
        <f>IFERROR(FN443/contracts_terminals!FN71,"-")</f>
        <v>-</v>
      </c>
      <c r="FO491" s="37" t="str">
        <f>IFERROR(FO443/contracts_terminals!FO71,"-")</f>
        <v>-</v>
      </c>
      <c r="FP491" s="37" t="str">
        <f>IFERROR(FP443/contracts_terminals!FP71,"-")</f>
        <v>-</v>
      </c>
      <c r="FQ491" s="37" t="str">
        <f>IFERROR(FQ443/contracts_terminals!FQ71,"-")</f>
        <v>-</v>
      </c>
      <c r="FR491" s="37" t="str">
        <f>IFERROR(FR443/contracts_terminals!FR71,"-")</f>
        <v>-</v>
      </c>
      <c r="FS491" s="37" t="str">
        <f>IFERROR(FS443/contracts_terminals!FS71,"-")</f>
        <v>-</v>
      </c>
      <c r="FT491" s="37" t="str">
        <f>IFERROR(FT443/contracts_terminals!FT71,"-")</f>
        <v>-</v>
      </c>
      <c r="FU491" s="37" t="str">
        <f>IFERROR(FU443/contracts_terminals!FU71,"-")</f>
        <v>-</v>
      </c>
      <c r="FV491" s="37" t="str">
        <f>IFERROR(FV443/contracts_terminals!FV71,"-")</f>
        <v>-</v>
      </c>
      <c r="FW491" s="37" t="str">
        <f>IFERROR(FW443/contracts_terminals!FW71,"-")</f>
        <v>-</v>
      </c>
      <c r="FX491" s="37" t="str">
        <f>IFERROR(FX443/contracts_terminals!FX71,"-")</f>
        <v>-</v>
      </c>
      <c r="FY491" s="37" t="str">
        <f>IFERROR(FY443/contracts_terminals!FY71,"-")</f>
        <v>-</v>
      </c>
      <c r="FZ491" s="37" t="str">
        <f>IFERROR(FZ443/contracts_terminals!FZ71,"-")</f>
        <v>-</v>
      </c>
      <c r="GA491" s="37" t="str">
        <f>IFERROR(GA443/contracts_terminals!GA71,"-")</f>
        <v>-</v>
      </c>
      <c r="GB491" s="37" t="str">
        <f>IFERROR(GB443/contracts_terminals!GB71,"-")</f>
        <v>-</v>
      </c>
      <c r="GC491" s="37" t="str">
        <f>IFERROR(GC443/contracts_terminals!GC71,"-")</f>
        <v>-</v>
      </c>
      <c r="GD491" s="37" t="str">
        <f>IFERROR(GD443/contracts_terminals!GD71,"-")</f>
        <v>-</v>
      </c>
      <c r="GE491" s="37" t="str">
        <f>IFERROR(GE443/contracts_terminals!GE71,"-")</f>
        <v>-</v>
      </c>
      <c r="GF491" s="37" t="str">
        <f>IFERROR(GF443/contracts_terminals!GF71,"-")</f>
        <v>-</v>
      </c>
      <c r="GG491" s="37" t="str">
        <f>IFERROR(GG443/contracts_terminals!GG71,"-")</f>
        <v>-</v>
      </c>
      <c r="GH491" s="37" t="str">
        <f>IFERROR(GH443/contracts_terminals!GH71,"-")</f>
        <v>-</v>
      </c>
      <c r="GI491" s="38" t="str">
        <f>IFERROR(GI443/contracts_terminals!GI71,"-")</f>
        <v>-</v>
      </c>
      <c r="GJ491" s="38" t="s">
        <v>14</v>
      </c>
      <c r="GK491" s="38" t="s">
        <v>14</v>
      </c>
    </row>
    <row r="492" spans="2:193" ht="32.25" customHeight="1" x14ac:dyDescent="0.3">
      <c r="B492" s="3" t="s">
        <v>121</v>
      </c>
      <c r="C492" s="3" t="s">
        <v>14</v>
      </c>
      <c r="D492" s="36" t="s">
        <v>14</v>
      </c>
      <c r="E492" s="36" t="s">
        <v>14</v>
      </c>
      <c r="F492" s="36" t="s">
        <v>14</v>
      </c>
      <c r="G492" s="36" t="s">
        <v>14</v>
      </c>
      <c r="H492" s="36" t="s">
        <v>14</v>
      </c>
      <c r="I492" s="36" t="s">
        <v>14</v>
      </c>
      <c r="J492" s="36" t="s">
        <v>14</v>
      </c>
      <c r="K492" s="36" t="s">
        <v>14</v>
      </c>
      <c r="L492" s="36" t="s">
        <v>14</v>
      </c>
      <c r="M492" s="36" t="s">
        <v>14</v>
      </c>
      <c r="N492" s="36" t="s">
        <v>14</v>
      </c>
      <c r="O492" s="36" t="s">
        <v>14</v>
      </c>
      <c r="P492" s="36" t="s">
        <v>14</v>
      </c>
      <c r="Q492" s="36" t="s">
        <v>14</v>
      </c>
      <c r="R492" s="36" t="s">
        <v>14</v>
      </c>
      <c r="S492" s="36" t="s">
        <v>14</v>
      </c>
      <c r="T492" s="36" t="s">
        <v>14</v>
      </c>
      <c r="U492" s="36" t="s">
        <v>14</v>
      </c>
      <c r="V492" s="36" t="s">
        <v>14</v>
      </c>
      <c r="W492" s="36" t="s">
        <v>14</v>
      </c>
      <c r="X492" s="36" t="s">
        <v>14</v>
      </c>
      <c r="Y492" s="36" t="s">
        <v>14</v>
      </c>
      <c r="Z492" s="36" t="s">
        <v>14</v>
      </c>
      <c r="AA492" s="36" t="s">
        <v>14</v>
      </c>
      <c r="AB492" s="36" t="s">
        <v>14</v>
      </c>
      <c r="AC492" s="36" t="s">
        <v>14</v>
      </c>
      <c r="AD492" s="36" t="s">
        <v>14</v>
      </c>
      <c r="AE492" s="36" t="s">
        <v>14</v>
      </c>
      <c r="AF492" s="36" t="s">
        <v>14</v>
      </c>
      <c r="AG492" s="36" t="s">
        <v>14</v>
      </c>
      <c r="AH492" s="36" t="s">
        <v>14</v>
      </c>
      <c r="AI492" s="36" t="s">
        <v>14</v>
      </c>
      <c r="AJ492" s="36" t="s">
        <v>14</v>
      </c>
      <c r="AK492" s="36" t="s">
        <v>14</v>
      </c>
      <c r="AL492" s="36" t="s">
        <v>14</v>
      </c>
      <c r="AM492" s="36" t="s">
        <v>14</v>
      </c>
      <c r="AN492" s="36" t="s">
        <v>14</v>
      </c>
      <c r="AO492" s="36" t="s">
        <v>14</v>
      </c>
      <c r="AP492" s="36" t="s">
        <v>14</v>
      </c>
      <c r="AQ492" s="36" t="s">
        <v>14</v>
      </c>
      <c r="AR492" s="36" t="s">
        <v>14</v>
      </c>
      <c r="AS492" s="36" t="s">
        <v>14</v>
      </c>
      <c r="AT492" s="36" t="s">
        <v>14</v>
      </c>
      <c r="AU492" s="36" t="s">
        <v>14</v>
      </c>
      <c r="AV492" s="36" t="s">
        <v>14</v>
      </c>
      <c r="AW492" s="36" t="s">
        <v>14</v>
      </c>
      <c r="AX492" s="36" t="s">
        <v>14</v>
      </c>
      <c r="AY492" s="36" t="s">
        <v>14</v>
      </c>
      <c r="AZ492" s="36" t="s">
        <v>14</v>
      </c>
      <c r="BA492" s="36" t="s">
        <v>14</v>
      </c>
      <c r="BB492" s="36" t="s">
        <v>14</v>
      </c>
      <c r="BC492" s="36" t="s">
        <v>14</v>
      </c>
      <c r="BD492" s="36" t="s">
        <v>14</v>
      </c>
      <c r="BE492" s="36" t="s">
        <v>14</v>
      </c>
      <c r="BF492" s="36" t="s">
        <v>14</v>
      </c>
      <c r="BG492" s="36" t="s">
        <v>14</v>
      </c>
      <c r="BH492" s="36" t="s">
        <v>14</v>
      </c>
      <c r="BI492" s="36" t="s">
        <v>14</v>
      </c>
      <c r="BJ492" s="36" t="s">
        <v>14</v>
      </c>
      <c r="BK492" s="36" t="s">
        <v>14</v>
      </c>
      <c r="BL492" s="41" t="s">
        <v>14</v>
      </c>
      <c r="BM492" s="41" t="s">
        <v>14</v>
      </c>
      <c r="BN492" s="41" t="s">
        <v>14</v>
      </c>
      <c r="BO492" s="41" t="s">
        <v>14</v>
      </c>
      <c r="BP492" s="41" t="s">
        <v>14</v>
      </c>
      <c r="BQ492" s="36" t="s">
        <v>14</v>
      </c>
      <c r="BR492" s="36" t="s">
        <v>14</v>
      </c>
      <c r="BS492" s="36" t="s">
        <v>14</v>
      </c>
      <c r="BT492" s="36" t="s">
        <v>14</v>
      </c>
      <c r="BU492" s="37" t="s">
        <v>14</v>
      </c>
      <c r="BV492" s="37" t="s">
        <v>14</v>
      </c>
      <c r="BW492" s="37" t="s">
        <v>14</v>
      </c>
      <c r="BX492" s="36" t="s">
        <v>14</v>
      </c>
      <c r="BY492" s="37" t="s">
        <v>14</v>
      </c>
      <c r="BZ492" s="37" t="s">
        <v>14</v>
      </c>
      <c r="CA492" s="37" t="s">
        <v>14</v>
      </c>
      <c r="CB492" s="36" t="s">
        <v>14</v>
      </c>
      <c r="CC492" s="37" t="s">
        <v>14</v>
      </c>
      <c r="CD492" s="36" t="s">
        <v>14</v>
      </c>
      <c r="CE492" s="36" t="s">
        <v>14</v>
      </c>
      <c r="CF492" s="37" t="str">
        <f>IFERROR(CF444/contracts_terminals!CF77,"-")</f>
        <v>-</v>
      </c>
      <c r="CG492" s="36" t="str">
        <f>IFERROR(CG444/contracts_terminals!CG77,"-")</f>
        <v>-</v>
      </c>
      <c r="CH492" s="36" t="str">
        <f>IFERROR(CH444/contracts_terminals!CH77,"-")</f>
        <v>-</v>
      </c>
      <c r="CI492" s="36" t="str">
        <f>IFERROR(CI444/contracts_terminals!CI77,"-")</f>
        <v>-</v>
      </c>
      <c r="CJ492" s="36" t="str">
        <f>IFERROR(CJ444/contracts_terminals!CJ77,"-")</f>
        <v>-</v>
      </c>
      <c r="CK492" s="36" t="str">
        <f>IFERROR(CK444/contracts_terminals!CK77,"-")</f>
        <v>-</v>
      </c>
      <c r="CL492" s="36" t="str">
        <f>IFERROR(CL444/contracts_terminals!CL77,"-")</f>
        <v>-</v>
      </c>
      <c r="CM492" s="36" t="str">
        <f>IFERROR(CM444/contracts_terminals!CM77,"-")</f>
        <v>-</v>
      </c>
      <c r="CN492" s="36" t="str">
        <f>IFERROR(CN444/contracts_terminals!CN77,"-")</f>
        <v>-</v>
      </c>
      <c r="CO492" s="36" t="str">
        <f>IFERROR(CO444/contracts_terminals!CO77,"-")</f>
        <v>-</v>
      </c>
      <c r="CP492" s="37" t="str">
        <f>IFERROR(CP444/contracts_terminals!CP77,"-")</f>
        <v>-</v>
      </c>
      <c r="CQ492" s="37" t="str">
        <f>IFERROR(CQ444/contracts_terminals!CQ77,"-")</f>
        <v>-</v>
      </c>
      <c r="CR492" s="37" t="str">
        <f>IFERROR(CR444/contracts_terminals!CR77,"-")</f>
        <v>-</v>
      </c>
      <c r="CS492" s="37" t="str">
        <f>IFERROR(CS444/contracts_terminals!CS77,"-")</f>
        <v>-</v>
      </c>
      <c r="CT492" s="37" t="str">
        <f>IFERROR(CT444/contracts_terminals!CT77,"-")</f>
        <v>-</v>
      </c>
      <c r="CU492" s="37" t="str">
        <f>IFERROR(CU444/contracts_terminals!CU77,"-")</f>
        <v>-</v>
      </c>
      <c r="CV492" s="37" t="str">
        <f>IFERROR(CV444/contracts_terminals!CV77,"-")</f>
        <v>-</v>
      </c>
      <c r="CW492" s="37" t="str">
        <f>IFERROR(CW444/contracts_terminals!CW77,"-")</f>
        <v>-</v>
      </c>
      <c r="CX492" s="37" t="str">
        <f>IFERROR(CX444/contracts_terminals!CX77,"-")</f>
        <v>-</v>
      </c>
      <c r="CY492" s="37" t="str">
        <f>IFERROR(CY444/contracts_terminals!CY77,"-")</f>
        <v>-</v>
      </c>
      <c r="CZ492" s="37" t="str">
        <f>IFERROR(CZ444/contracts_terminals!CZ77,"-")</f>
        <v>-</v>
      </c>
      <c r="DA492" s="37" t="str">
        <f>IFERROR(DA444/contracts_terminals!DA77,"-")</f>
        <v>-</v>
      </c>
      <c r="DB492" s="37" t="str">
        <f>IFERROR(DB444/contracts_terminals!DB77,"-")</f>
        <v>-</v>
      </c>
      <c r="DC492" s="37" t="str">
        <f>IFERROR(DC444/contracts_terminals!DC77,"-")</f>
        <v>-</v>
      </c>
      <c r="DD492" s="37" t="str">
        <f>IFERROR(DD444/contracts_terminals!DD77,"-")</f>
        <v>-</v>
      </c>
      <c r="DE492" s="37" t="str">
        <f>IFERROR(DE444/contracts_terminals!DE77,"-")</f>
        <v>-</v>
      </c>
      <c r="DF492" s="37" t="str">
        <f>IFERROR(DF444/contracts_terminals!DF77,"-")</f>
        <v>-</v>
      </c>
      <c r="DG492" s="37" t="str">
        <f>IFERROR(DG444/contracts_terminals!DG77,"-")</f>
        <v>-</v>
      </c>
      <c r="DH492" s="37" t="str">
        <f>IFERROR(DH444/contracts_terminals!DH77,"-")</f>
        <v>-</v>
      </c>
      <c r="DI492" s="37" t="str">
        <f>IFERROR(DI444/contracts_terminals!DI77,"-")</f>
        <v>-</v>
      </c>
      <c r="DJ492" s="37" t="str">
        <f>IFERROR(DJ444/contracts_terminals!DJ77,"-")</f>
        <v>-</v>
      </c>
      <c r="DK492" s="37" t="str">
        <f>IFERROR(DK444/contracts_terminals!DK77,"-")</f>
        <v>-</v>
      </c>
      <c r="DL492" s="37" t="str">
        <f>IFERROR(DL444/contracts_terminals!DL77,"-")</f>
        <v>-</v>
      </c>
      <c r="DM492" s="37" t="str">
        <f>IFERROR(DM444/contracts_terminals!DM77,"-")</f>
        <v>-</v>
      </c>
      <c r="DN492" s="37" t="str">
        <f>IFERROR(DN444/contracts_terminals!DN77,"-")</f>
        <v>-</v>
      </c>
      <c r="DO492" s="37" t="str">
        <f>IFERROR(DO444/contracts_terminals!DO77,"-")</f>
        <v>-</v>
      </c>
      <c r="DP492" s="37" t="str">
        <f>IFERROR(DP444/contracts_terminals!DP77,"-")</f>
        <v>-</v>
      </c>
      <c r="DQ492" s="37" t="str">
        <f>IFERROR(DQ444/contracts_terminals!DQ77,"-")</f>
        <v>-</v>
      </c>
      <c r="DR492" s="37" t="str">
        <f>IFERROR(DR444/contracts_terminals!DR77,"-")</f>
        <v>-</v>
      </c>
      <c r="DS492" s="37" t="str">
        <f>IFERROR(DS444/contracts_terminals!DS77,"-")</f>
        <v>-</v>
      </c>
      <c r="DT492" s="37" t="str">
        <f>IFERROR(DT444/contracts_terminals!DT77,"-")</f>
        <v>-</v>
      </c>
      <c r="DU492" s="37" t="str">
        <f>IFERROR(DU444/contracts_terminals!DU77,"-")</f>
        <v>-</v>
      </c>
      <c r="DV492" s="37" t="str">
        <f>IFERROR(DV444/contracts_terminals!DV77,"-")</f>
        <v>-</v>
      </c>
      <c r="DW492" s="37" t="str">
        <f>IFERROR(DW444/contracts_terminals!DW77,"-")</f>
        <v>-</v>
      </c>
      <c r="DX492" s="37" t="str">
        <f>IFERROR(DX444/contracts_terminals!DX77,"-")</f>
        <v>-</v>
      </c>
      <c r="DY492" s="37" t="str">
        <f>IFERROR(DY444/contracts_terminals!DY77,"-")</f>
        <v>-</v>
      </c>
      <c r="DZ492" s="37" t="str">
        <f>IFERROR(DZ444/contracts_terminals!DZ77,"-")</f>
        <v>-</v>
      </c>
      <c r="EA492" s="37" t="str">
        <f>IFERROR(EA444/contracts_terminals!EA77,"-")</f>
        <v>-</v>
      </c>
      <c r="EB492" s="37" t="str">
        <f>IFERROR(EB444/contracts_terminals!EB77,"-")</f>
        <v>-</v>
      </c>
      <c r="EC492" s="37" t="str">
        <f>IFERROR(EC444/contracts_terminals!EC77,"-")</f>
        <v>-</v>
      </c>
      <c r="ED492" s="37" t="str">
        <f>IFERROR(ED444/contracts_terminals!ED77,"-")</f>
        <v>-</v>
      </c>
      <c r="EE492" s="37" t="str">
        <f>IFERROR(EE444/contracts_terminals!EE77,"-")</f>
        <v>-</v>
      </c>
      <c r="EF492" s="37" t="str">
        <f>IFERROR(EF444/contracts_terminals!EF77,"-")</f>
        <v>-</v>
      </c>
      <c r="EG492" s="37" t="str">
        <f>IFERROR(EG444/contracts_terminals!EG77,"-")</f>
        <v>-</v>
      </c>
      <c r="EH492" s="37" t="str">
        <f>IFERROR(EH444/contracts_terminals!EH77,"-")</f>
        <v>-</v>
      </c>
      <c r="EI492" s="37" t="str">
        <f>IFERROR(EI444/contracts_terminals!EI77,"-")</f>
        <v>-</v>
      </c>
      <c r="EJ492" s="37" t="str">
        <f>IFERROR(EJ444/contracts_terminals!EJ77,"-")</f>
        <v>-</v>
      </c>
      <c r="EK492" s="37" t="str">
        <f>IFERROR(EK444/contracts_terminals!EK77,"-")</f>
        <v>-</v>
      </c>
      <c r="EL492" s="37" t="str">
        <f>IFERROR(EL444/contracts_terminals!EL77,"-")</f>
        <v>-</v>
      </c>
      <c r="EM492" s="37" t="str">
        <f>IFERROR(EM444/contracts_terminals!EM77,"-")</f>
        <v>-</v>
      </c>
      <c r="EN492" s="37" t="str">
        <f>IFERROR(EN444/contracts_terminals!EN77,"-")</f>
        <v>-</v>
      </c>
      <c r="EO492" s="37" t="str">
        <f>IFERROR(EO444/contracts_terminals!EO77,"-")</f>
        <v>-</v>
      </c>
      <c r="EP492" s="37" t="str">
        <f>IFERROR(EP444/contracts_terminals!EP77,"-")</f>
        <v>-</v>
      </c>
      <c r="EQ492" s="37" t="str">
        <f>IFERROR(EQ444/contracts_terminals!EQ77,"-")</f>
        <v>-</v>
      </c>
      <c r="ER492" s="37" t="str">
        <f>IFERROR(ER444/contracts_terminals!ER77,"-")</f>
        <v>-</v>
      </c>
      <c r="ES492" s="37" t="str">
        <f>IFERROR(ES444/contracts_terminals!ES77,"-")</f>
        <v>-</v>
      </c>
      <c r="ET492" s="37" t="str">
        <f>IFERROR(ET444/contracts_terminals!ET77,"-")</f>
        <v>-</v>
      </c>
      <c r="EU492" s="37" t="str">
        <f>IFERROR(EU444/contracts_terminals!EU77,"-")</f>
        <v>-</v>
      </c>
      <c r="EV492" s="37" t="str">
        <f>IFERROR(EV444/contracts_terminals!EV77,"-")</f>
        <v>-</v>
      </c>
      <c r="EW492" s="37" t="str">
        <f>IFERROR(EW444/contracts_terminals!EW77,"-")</f>
        <v>-</v>
      </c>
      <c r="EX492" s="37" t="str">
        <f>IFERROR(EX444/contracts_terminals!EX77,"-")</f>
        <v>-</v>
      </c>
      <c r="EY492" s="37" t="str">
        <f>IFERROR(EY444/contracts_terminals!EY77,"-")</f>
        <v>-</v>
      </c>
      <c r="EZ492" s="37" t="str">
        <f>IFERROR(EZ444/contracts_terminals!EZ77,"-")</f>
        <v>-</v>
      </c>
      <c r="FA492" s="37" t="str">
        <f>IFERROR(FA444/contracts_terminals!FA77,"-")</f>
        <v>-</v>
      </c>
      <c r="FB492" s="37" t="str">
        <f>IFERROR(FB444/contracts_terminals!FB77,"-")</f>
        <v>-</v>
      </c>
      <c r="FC492" s="37" t="str">
        <f>IFERROR(FC444/contracts_terminals!FC77,"-")</f>
        <v>-</v>
      </c>
      <c r="FD492" s="37" t="str">
        <f>IFERROR(FD444/contracts_terminals!FD77,"-")</f>
        <v>-</v>
      </c>
      <c r="FE492" s="37" t="str">
        <f>IFERROR(FE444/contracts_terminals!FE72,"-")</f>
        <v>-</v>
      </c>
      <c r="FF492" s="37" t="str">
        <f>IFERROR(FF444/contracts_terminals!FF72,"-")</f>
        <v>-</v>
      </c>
      <c r="FG492" s="37" t="str">
        <f>IFERROR(FG444/contracts_terminals!FG72,"-")</f>
        <v>-</v>
      </c>
      <c r="FH492" s="37" t="str">
        <f>IFERROR(FH444/contracts_terminals!FH72,"-")</f>
        <v>-</v>
      </c>
      <c r="FI492" s="37" t="str">
        <f>IFERROR(FI444/contracts_terminals!FI72,"-")</f>
        <v>-</v>
      </c>
      <c r="FJ492" s="37" t="str">
        <f>IFERROR(FJ444/contracts_terminals!FJ72,"-")</f>
        <v>-</v>
      </c>
      <c r="FK492" s="37" t="str">
        <f>IFERROR(FK444/contracts_terminals!FK72,"-")</f>
        <v>-</v>
      </c>
      <c r="FL492" s="37" t="str">
        <f>IFERROR(FL444/contracts_terminals!FL72,"-")</f>
        <v>-</v>
      </c>
      <c r="FM492" s="37" t="str">
        <f>IFERROR(FM444/contracts_terminals!FM72,"-")</f>
        <v>-</v>
      </c>
      <c r="FN492" s="37" t="str">
        <f>IFERROR(FN444/contracts_terminals!FN72,"-")</f>
        <v>-</v>
      </c>
      <c r="FO492" s="37" t="str">
        <f>IFERROR(FO444/contracts_terminals!FO72,"-")</f>
        <v>-</v>
      </c>
      <c r="FP492" s="37" t="str">
        <f>IFERROR(FP444/contracts_terminals!FP72,"-")</f>
        <v>-</v>
      </c>
      <c r="FQ492" s="37" t="str">
        <f>IFERROR(FQ444/contracts_terminals!FQ72,"-")</f>
        <v>-</v>
      </c>
      <c r="FR492" s="37" t="str">
        <f>IFERROR(FR444/contracts_terminals!FR72,"-")</f>
        <v>-</v>
      </c>
      <c r="FS492" s="37" t="str">
        <f>IFERROR(FS444/contracts_terminals!FS72,"-")</f>
        <v>-</v>
      </c>
      <c r="FT492" s="37" t="str">
        <f>IFERROR(FT444/contracts_terminals!FT72,"-")</f>
        <v>-</v>
      </c>
      <c r="FU492" s="37" t="str">
        <f>IFERROR(FU444/contracts_terminals!FU72,"-")</f>
        <v>-</v>
      </c>
      <c r="FV492" s="37" t="str">
        <f>IFERROR(FV444/contracts_terminals!FV72,"-")</f>
        <v>-</v>
      </c>
      <c r="FW492" s="37" t="str">
        <f>IFERROR(FW444/contracts_terminals!FW72,"-")</f>
        <v>-</v>
      </c>
      <c r="FX492" s="37" t="str">
        <f>IFERROR(FX444/contracts_terminals!FX72,"-")</f>
        <v>-</v>
      </c>
      <c r="FY492" s="37" t="str">
        <f>IFERROR(FY444/contracts_terminals!FY72,"-")</f>
        <v>-</v>
      </c>
      <c r="FZ492" s="37" t="str">
        <f>IFERROR(FZ444/contracts_terminals!FZ72,"-")</f>
        <v>-</v>
      </c>
      <c r="GA492" s="37" t="str">
        <f>IFERROR(GA444/contracts_terminals!GA72,"-")</f>
        <v>-</v>
      </c>
      <c r="GB492" s="37" t="str">
        <f>IFERROR(GB444/contracts_terminals!GB72,"-")</f>
        <v>-</v>
      </c>
      <c r="GC492" s="37" t="str">
        <f>IFERROR(GC444/contracts_terminals!GC72,"-")</f>
        <v>-</v>
      </c>
      <c r="GD492" s="37" t="str">
        <f>IFERROR(GD444/contracts_terminals!GD72,"-")</f>
        <v>-</v>
      </c>
      <c r="GE492" s="37" t="str">
        <f>IFERROR(GE444/contracts_terminals!GE72,"-")</f>
        <v>-</v>
      </c>
      <c r="GF492" s="37" t="str">
        <f>IFERROR(GF444/contracts_terminals!GF72,"-")</f>
        <v>-</v>
      </c>
      <c r="GG492" s="37" t="str">
        <f>IFERROR(GG444/contracts_terminals!GG72,"-")</f>
        <v>-</v>
      </c>
      <c r="GH492" s="37" t="str">
        <f>IFERROR(GH444/contracts_terminals!GH72,"-")</f>
        <v>-</v>
      </c>
      <c r="GI492" s="38" t="str">
        <f>IFERROR(GI444/contracts_terminals!GI72,"-")</f>
        <v>-</v>
      </c>
      <c r="GJ492" s="38" t="s">
        <v>14</v>
      </c>
      <c r="GK492" s="38" t="s">
        <v>14</v>
      </c>
    </row>
    <row r="493" spans="2:193" ht="32.25" customHeight="1" x14ac:dyDescent="0.3">
      <c r="B493" s="3" t="s">
        <v>36</v>
      </c>
      <c r="C493" s="3" t="s">
        <v>37</v>
      </c>
      <c r="D493" s="37" t="s">
        <v>14</v>
      </c>
      <c r="E493" s="37" t="s">
        <v>14</v>
      </c>
      <c r="F493" s="37" t="s">
        <v>14</v>
      </c>
      <c r="G493" s="37" t="s">
        <v>14</v>
      </c>
      <c r="H493" s="37" t="s">
        <v>14</v>
      </c>
      <c r="I493" s="37" t="s">
        <v>14</v>
      </c>
      <c r="J493" s="37" t="s">
        <v>14</v>
      </c>
      <c r="K493" s="37" t="s">
        <v>14</v>
      </c>
      <c r="L493" s="37" t="s">
        <v>14</v>
      </c>
      <c r="M493" s="37" t="s">
        <v>14</v>
      </c>
      <c r="N493" s="37" t="s">
        <v>14</v>
      </c>
      <c r="O493" s="37" t="s">
        <v>14</v>
      </c>
      <c r="P493" s="37" t="s">
        <v>14</v>
      </c>
      <c r="Q493" s="37" t="s">
        <v>14</v>
      </c>
      <c r="R493" s="37" t="s">
        <v>14</v>
      </c>
      <c r="S493" s="37" t="s">
        <v>14</v>
      </c>
      <c r="T493" s="37" t="s">
        <v>14</v>
      </c>
      <c r="U493" s="37" t="s">
        <v>14</v>
      </c>
      <c r="V493" s="37" t="s">
        <v>14</v>
      </c>
      <c r="W493" s="37" t="s">
        <v>14</v>
      </c>
      <c r="X493" s="37" t="s">
        <v>14</v>
      </c>
      <c r="Y493" s="37" t="s">
        <v>14</v>
      </c>
      <c r="Z493" s="37" t="s">
        <v>14</v>
      </c>
      <c r="AA493" s="37" t="s">
        <v>14</v>
      </c>
      <c r="AB493" s="37" t="s">
        <v>14</v>
      </c>
      <c r="AC493" s="37" t="s">
        <v>14</v>
      </c>
      <c r="AD493" s="37" t="s">
        <v>14</v>
      </c>
      <c r="AE493" s="37" t="s">
        <v>14</v>
      </c>
      <c r="AF493" s="37" t="s">
        <v>14</v>
      </c>
      <c r="AG493" s="37" t="s">
        <v>14</v>
      </c>
      <c r="AH493" s="37" t="s">
        <v>14</v>
      </c>
      <c r="AI493" s="37" t="s">
        <v>14</v>
      </c>
      <c r="AJ493" s="37" t="s">
        <v>14</v>
      </c>
      <c r="AK493" s="37" t="s">
        <v>14</v>
      </c>
      <c r="AL493" s="37" t="s">
        <v>14</v>
      </c>
      <c r="AM493" s="37" t="s">
        <v>14</v>
      </c>
      <c r="AN493" s="37" t="s">
        <v>14</v>
      </c>
      <c r="AO493" s="37" t="s">
        <v>14</v>
      </c>
      <c r="AP493" s="37" t="s">
        <v>14</v>
      </c>
      <c r="AQ493" s="37" t="s">
        <v>14</v>
      </c>
      <c r="AR493" s="37" t="s">
        <v>14</v>
      </c>
      <c r="AS493" s="37" t="s">
        <v>14</v>
      </c>
      <c r="AT493" s="37" t="s">
        <v>14</v>
      </c>
      <c r="AU493" s="37" t="s">
        <v>14</v>
      </c>
      <c r="AV493" s="37" t="s">
        <v>14</v>
      </c>
      <c r="AW493" s="36" t="s">
        <v>14</v>
      </c>
      <c r="AX493" s="37" t="s">
        <v>14</v>
      </c>
      <c r="AY493" s="37" t="s">
        <v>14</v>
      </c>
      <c r="AZ493" s="37" t="s">
        <v>14</v>
      </c>
      <c r="BA493" s="37" t="s">
        <v>14</v>
      </c>
      <c r="BB493" s="37" t="s">
        <v>14</v>
      </c>
      <c r="BC493" s="37" t="s">
        <v>14</v>
      </c>
      <c r="BD493" s="37" t="s">
        <v>14</v>
      </c>
      <c r="BE493" s="37" t="s">
        <v>14</v>
      </c>
      <c r="BF493" s="37" t="s">
        <v>14</v>
      </c>
      <c r="BG493" s="37" t="s">
        <v>14</v>
      </c>
      <c r="BH493" s="37" t="s">
        <v>14</v>
      </c>
      <c r="BI493" s="41" t="s">
        <v>14</v>
      </c>
      <c r="BJ493" s="41" t="s">
        <v>14</v>
      </c>
      <c r="BK493" s="41" t="s">
        <v>14</v>
      </c>
      <c r="BL493" s="41" t="s">
        <v>14</v>
      </c>
      <c r="BM493" s="41" t="s">
        <v>14</v>
      </c>
      <c r="BN493" s="41" t="s">
        <v>14</v>
      </c>
      <c r="BO493" s="36" t="s">
        <v>14</v>
      </c>
      <c r="BP493" s="37" t="s">
        <v>14</v>
      </c>
      <c r="BQ493" s="37" t="s">
        <v>14</v>
      </c>
      <c r="BR493" s="37" t="s">
        <v>14</v>
      </c>
      <c r="BS493" s="37" t="s">
        <v>14</v>
      </c>
      <c r="BT493" s="37" t="s">
        <v>14</v>
      </c>
      <c r="BU493" s="37" t="s">
        <v>14</v>
      </c>
      <c r="BV493" s="37" t="s">
        <v>14</v>
      </c>
      <c r="BW493" s="37" t="s">
        <v>14</v>
      </c>
      <c r="BX493" s="37" t="s">
        <v>14</v>
      </c>
      <c r="BY493" s="37" t="s">
        <v>14</v>
      </c>
      <c r="BZ493" s="37" t="s">
        <v>14</v>
      </c>
      <c r="CA493" s="37" t="s">
        <v>14</v>
      </c>
      <c r="CB493" s="37" t="s">
        <v>14</v>
      </c>
      <c r="CC493" s="37" t="s">
        <v>14</v>
      </c>
      <c r="CD493" s="37" t="s">
        <v>14</v>
      </c>
      <c r="CE493" s="37" t="s">
        <v>14</v>
      </c>
      <c r="CF493" s="37" t="str">
        <f>IFERROR(CF445/contracts_terminals!CF78,"-")</f>
        <v>-</v>
      </c>
      <c r="CG493" s="37" t="str">
        <f>IFERROR(CG445/contracts_terminals!CG78,"-")</f>
        <v>-</v>
      </c>
      <c r="CH493" s="37" t="str">
        <f>IFERROR(CH445/contracts_terminals!CH78,"-")</f>
        <v>-</v>
      </c>
      <c r="CI493" s="37" t="str">
        <f>IFERROR(CI445/contracts_terminals!CI78,"-")</f>
        <v>-</v>
      </c>
      <c r="CJ493" s="37" t="str">
        <f>IFERROR(CJ445/contracts_terminals!CJ78,"-")</f>
        <v>-</v>
      </c>
      <c r="CK493" s="37" t="str">
        <f>IFERROR(CK445/contracts_terminals!CK78,"-")</f>
        <v>-</v>
      </c>
      <c r="CL493" s="37" t="str">
        <f>IFERROR(CL445/contracts_terminals!CL78,"-")</f>
        <v>-</v>
      </c>
      <c r="CM493" s="37" t="str">
        <f>IFERROR(CM445/contracts_terminals!CM78,"-")</f>
        <v>-</v>
      </c>
      <c r="CN493" s="37" t="str">
        <f>IFERROR(CN445/contracts_terminals!CN78,"-")</f>
        <v>-</v>
      </c>
      <c r="CO493" s="37" t="str">
        <f>IFERROR(CO445/contracts_terminals!CO78,"-")</f>
        <v>-</v>
      </c>
      <c r="CP493" s="37" t="str">
        <f>IFERROR(CP445/contracts_terminals!CP78,"-")</f>
        <v>-</v>
      </c>
      <c r="CQ493" s="37" t="str">
        <f>IFERROR(CQ445/contracts_terminals!CQ78,"-")</f>
        <v>-</v>
      </c>
      <c r="CR493" s="37" t="str">
        <f>IFERROR(CR445/contracts_terminals!CR78,"-")</f>
        <v>-</v>
      </c>
      <c r="CS493" s="37" t="str">
        <f>IFERROR(CS445/contracts_terminals!CS78,"-")</f>
        <v>-</v>
      </c>
      <c r="CT493" s="37" t="str">
        <f>IFERROR(CT445/contracts_terminals!CT78,"-")</f>
        <v>-</v>
      </c>
      <c r="CU493" s="37" t="str">
        <f>IFERROR(CU445/contracts_terminals!CU78,"-")</f>
        <v>-</v>
      </c>
      <c r="CV493" s="37" t="str">
        <f>IFERROR(CV445/contracts_terminals!CV78,"-")</f>
        <v>-</v>
      </c>
      <c r="CW493" s="37" t="str">
        <f>IFERROR(CW445/contracts_terminals!CW78,"-")</f>
        <v>-</v>
      </c>
      <c r="CX493" s="37" t="str">
        <f>IFERROR(CX445/contracts_terminals!CX78,"-")</f>
        <v>-</v>
      </c>
      <c r="CY493" s="37" t="str">
        <f>IFERROR(CY445/contracts_terminals!CY78,"-")</f>
        <v>-</v>
      </c>
      <c r="CZ493" s="37" t="str">
        <f>IFERROR(CZ445/contracts_terminals!CZ78,"-")</f>
        <v>-</v>
      </c>
      <c r="DA493" s="37" t="str">
        <f>IFERROR(DA445/contracts_terminals!DA78,"-")</f>
        <v>-</v>
      </c>
      <c r="DB493" s="37" t="str">
        <f>IFERROR(DB445/contracts_terminals!DB78,"-")</f>
        <v>-</v>
      </c>
      <c r="DC493" s="37" t="str">
        <f>IFERROR(DC445/contracts_terminals!DC78,"-")</f>
        <v>-</v>
      </c>
      <c r="DD493" s="37" t="str">
        <f>IFERROR(DD445/contracts_terminals!DD78,"-")</f>
        <v>-</v>
      </c>
      <c r="DE493" s="37" t="str">
        <f>IFERROR(DE445/contracts_terminals!DE78,"-")</f>
        <v>-</v>
      </c>
      <c r="DF493" s="37" t="str">
        <f>IFERROR(DF445/contracts_terminals!DF78,"-")</f>
        <v>-</v>
      </c>
      <c r="DG493" s="37" t="str">
        <f>IFERROR(DG445/contracts_terminals!DG78,"-")</f>
        <v>-</v>
      </c>
      <c r="DH493" s="37" t="str">
        <f>IFERROR(DH445/contracts_terminals!DH78,"-")</f>
        <v>-</v>
      </c>
      <c r="DI493" s="37" t="str">
        <f>IFERROR(DI445/contracts_terminals!DI78,"-")</f>
        <v>-</v>
      </c>
      <c r="DJ493" s="37" t="str">
        <f>IFERROR(DJ445/contracts_terminals!DJ78,"-")</f>
        <v>-</v>
      </c>
      <c r="DK493" s="37" t="str">
        <f>IFERROR(DK445/contracts_terminals!DK78,"-")</f>
        <v>-</v>
      </c>
      <c r="DL493" s="37" t="str">
        <f>IFERROR(DL445/contracts_terminals!DL78,"-")</f>
        <v>-</v>
      </c>
      <c r="DM493" s="37" t="str">
        <f>IFERROR(DM445/contracts_terminals!DM78,"-")</f>
        <v>-</v>
      </c>
      <c r="DN493" s="37" t="str">
        <f>IFERROR(DN445/contracts_terminals!DN78,"-")</f>
        <v>-</v>
      </c>
      <c r="DO493" s="37" t="str">
        <f>IFERROR(DO445/contracts_terminals!DO78,"-")</f>
        <v>-</v>
      </c>
      <c r="DP493" s="37" t="str">
        <f>IFERROR(DP445/contracts_terminals!DP78,"-")</f>
        <v>-</v>
      </c>
      <c r="DQ493" s="37" t="str">
        <f>IFERROR(DQ445/contracts_terminals!DQ78,"-")</f>
        <v>-</v>
      </c>
      <c r="DR493" s="37" t="str">
        <f>IFERROR(DR445/contracts_terminals!DR78,"-")</f>
        <v>-</v>
      </c>
      <c r="DS493" s="37" t="str">
        <f>IFERROR(DS445/contracts_terminals!DS78,"-")</f>
        <v>-</v>
      </c>
      <c r="DT493" s="37" t="str">
        <f>IFERROR(DT445/contracts_terminals!DT78,"-")</f>
        <v>-</v>
      </c>
      <c r="DU493" s="37" t="str">
        <f>IFERROR(DU445/contracts_terminals!DU78,"-")</f>
        <v>-</v>
      </c>
      <c r="DV493" s="37" t="str">
        <f>IFERROR(DV445/contracts_terminals!DV78,"-")</f>
        <v>-</v>
      </c>
      <c r="DW493" s="37" t="str">
        <f>IFERROR(DW445/contracts_terminals!DW78,"-")</f>
        <v>-</v>
      </c>
      <c r="DX493" s="37" t="str">
        <f>IFERROR(DX445/contracts_terminals!DX78,"-")</f>
        <v>-</v>
      </c>
      <c r="DY493" s="37" t="str">
        <f>IFERROR(DY445/contracts_terminals!DY78,"-")</f>
        <v>-</v>
      </c>
      <c r="DZ493" s="37" t="str">
        <f>IFERROR(DZ445/contracts_terminals!DZ78,"-")</f>
        <v>-</v>
      </c>
      <c r="EA493" s="37" t="str">
        <f>IFERROR(EA445/contracts_terminals!EA78,"-")</f>
        <v>-</v>
      </c>
      <c r="EB493" s="37" t="str">
        <f>IFERROR(EB445/contracts_terminals!EB78,"-")</f>
        <v>-</v>
      </c>
      <c r="EC493" s="37" t="str">
        <f>IFERROR(EC445/contracts_terminals!EC78,"-")</f>
        <v>-</v>
      </c>
      <c r="ED493" s="37" t="str">
        <f>IFERROR(ED445/contracts_terminals!ED78,"-")</f>
        <v>-</v>
      </c>
      <c r="EE493" s="37" t="str">
        <f>IFERROR(EE445/contracts_terminals!EE78,"-")</f>
        <v>-</v>
      </c>
      <c r="EF493" s="37" t="str">
        <f>IFERROR(EF445/contracts_terminals!EF78,"-")</f>
        <v>-</v>
      </c>
      <c r="EG493" s="37" t="str">
        <f>IFERROR(EG445/contracts_terminals!EG78,"-")</f>
        <v>-</v>
      </c>
      <c r="EH493" s="37" t="str">
        <f>IFERROR(EH445/contracts_terminals!EH78,"-")</f>
        <v>-</v>
      </c>
      <c r="EI493" s="37" t="str">
        <f>IFERROR(EI445/contracts_terminals!EI78,"-")</f>
        <v>-</v>
      </c>
      <c r="EJ493" s="37" t="str">
        <f>IFERROR(EJ445/contracts_terminals!EJ78,"-")</f>
        <v>-</v>
      </c>
      <c r="EK493" s="37" t="str">
        <f>IFERROR(EK445/contracts_terminals!EK78,"-")</f>
        <v>-</v>
      </c>
      <c r="EL493" s="37" t="str">
        <f>IFERROR(EL445/contracts_terminals!EL78,"-")</f>
        <v>-</v>
      </c>
      <c r="EM493" s="37" t="str">
        <f>IFERROR(EM445/contracts_terminals!EM78,"-")</f>
        <v>-</v>
      </c>
      <c r="EN493" s="37" t="str">
        <f>IFERROR(EN445/contracts_terminals!EN78,"-")</f>
        <v>-</v>
      </c>
      <c r="EO493" s="37" t="str">
        <f>IFERROR(EO445/contracts_terminals!EO78,"-")</f>
        <v>-</v>
      </c>
      <c r="EP493" s="37" t="str">
        <f>IFERROR(EP445/contracts_terminals!EP78,"-")</f>
        <v>-</v>
      </c>
      <c r="EQ493" s="37" t="str">
        <f>IFERROR(EQ445/contracts_terminals!EQ78,"-")</f>
        <v>-</v>
      </c>
      <c r="ER493" s="37" t="str">
        <f>IFERROR(ER445/contracts_terminals!ER78,"-")</f>
        <v>-</v>
      </c>
      <c r="ES493" s="37" t="str">
        <f>IFERROR(ES445/contracts_terminals!ES78,"-")</f>
        <v>-</v>
      </c>
      <c r="ET493" s="37" t="str">
        <f>IFERROR(ET445/contracts_terminals!ET78,"-")</f>
        <v>-</v>
      </c>
      <c r="EU493" s="37" t="str">
        <f>IFERROR(EU445/contracts_terminals!EU78,"-")</f>
        <v>-</v>
      </c>
      <c r="EV493" s="37" t="str">
        <f>IFERROR(EV445/contracts_terminals!EV78,"-")</f>
        <v>-</v>
      </c>
      <c r="EW493" s="37" t="str">
        <f>IFERROR(EW445/contracts_terminals!EW78,"-")</f>
        <v>-</v>
      </c>
      <c r="EX493" s="37" t="str">
        <f>IFERROR(EX445/contracts_terminals!EX78,"-")</f>
        <v>-</v>
      </c>
      <c r="EY493" s="37" t="str">
        <f>IFERROR(EY445/contracts_terminals!EY78,"-")</f>
        <v>-</v>
      </c>
      <c r="EZ493" s="37" t="str">
        <f>IFERROR(EZ445/contracts_terminals!EZ78,"-")</f>
        <v>-</v>
      </c>
      <c r="FA493" s="37" t="str">
        <f>IFERROR(FA445/contracts_terminals!FA78,"-")</f>
        <v>-</v>
      </c>
      <c r="FB493" s="37" t="str">
        <f>IFERROR(FB445/contracts_terminals!FB78,"-")</f>
        <v>-</v>
      </c>
      <c r="FC493" s="37" t="str">
        <f>IFERROR(FC445/contracts_terminals!FC78,"-")</f>
        <v>-</v>
      </c>
      <c r="FD493" s="37" t="str">
        <f>IFERROR(FD445/contracts_terminals!FD78,"-")</f>
        <v>-</v>
      </c>
      <c r="FE493" s="37" t="str">
        <f>IFERROR(FE445/contracts_terminals!FE73,"-")</f>
        <v>-</v>
      </c>
      <c r="FF493" s="37" t="str">
        <f>IFERROR(FF445/contracts_terminals!FF73,"-")</f>
        <v>-</v>
      </c>
      <c r="FG493" s="37" t="str">
        <f>IFERROR(FG445/contracts_terminals!FG73,"-")</f>
        <v>-</v>
      </c>
      <c r="FH493" s="37" t="str">
        <f>IFERROR(FH445/contracts_terminals!FH73,"-")</f>
        <v>-</v>
      </c>
      <c r="FI493" s="37">
        <f>IFERROR(FI445/contracts_terminals!FI73,"-")</f>
        <v>1</v>
      </c>
      <c r="FJ493" s="37">
        <f>IFERROR(FJ445/contracts_terminals!FJ73,"-")</f>
        <v>0</v>
      </c>
      <c r="FK493" s="37" t="str">
        <f>IFERROR(FK445/contracts_terminals!FK73,"-")</f>
        <v>-</v>
      </c>
      <c r="FL493" s="37" t="str">
        <f>IFERROR(FL445/contracts_terminals!FL73,"-")</f>
        <v>-</v>
      </c>
      <c r="FM493" s="37" t="str">
        <f>IFERROR(FM445/contracts_terminals!FM73,"-")</f>
        <v>-</v>
      </c>
      <c r="FN493" s="37" t="str">
        <f>IFERROR(FN445/contracts_terminals!FN73,"-")</f>
        <v>-</v>
      </c>
      <c r="FO493" s="37" t="str">
        <f>IFERROR(FO445/contracts_terminals!FO73,"-")</f>
        <v>-</v>
      </c>
      <c r="FP493" s="37" t="str">
        <f>IFERROR(FP445/contracts_terminals!FP73,"-")</f>
        <v>-</v>
      </c>
      <c r="FQ493" s="37" t="str">
        <f>IFERROR(FQ445/contracts_terminals!FQ73,"-")</f>
        <v>-</v>
      </c>
      <c r="FR493" s="37" t="str">
        <f>IFERROR(FR445/contracts_terminals!FR73,"-")</f>
        <v>-</v>
      </c>
      <c r="FS493" s="37">
        <f>IFERROR(FS445/contracts_terminals!FS73,"-")</f>
        <v>1</v>
      </c>
      <c r="FT493" s="37">
        <f>IFERROR(FT445/contracts_terminals!FT73,"-")</f>
        <v>1</v>
      </c>
      <c r="FU493" s="37" t="str">
        <f>IFERROR(FU445/contracts_terminals!FU73,"-")</f>
        <v>-</v>
      </c>
      <c r="FV493" s="37" t="str">
        <f>IFERROR(FV445/contracts_terminals!FV73,"-")</f>
        <v>-</v>
      </c>
      <c r="FW493" s="37">
        <f>IFERROR(FW445/contracts_terminals!FW73,"-")</f>
        <v>0</v>
      </c>
      <c r="FX493" s="37">
        <f>IFERROR(FX445/contracts_terminals!FX73,"-")</f>
        <v>0.5</v>
      </c>
      <c r="FY493" s="37">
        <f>IFERROR(FY445/contracts_terminals!FY73,"-")</f>
        <v>1</v>
      </c>
      <c r="FZ493" s="37">
        <f>IFERROR(FZ445/contracts_terminals!FZ73,"-")</f>
        <v>0</v>
      </c>
      <c r="GA493" s="37">
        <f>IFERROR(GA445/contracts_terminals!GA73,"-")</f>
        <v>0</v>
      </c>
      <c r="GB493" s="37" t="str">
        <f>IFERROR(GB445/contracts_terminals!GB73,"-")</f>
        <v>-</v>
      </c>
      <c r="GC493" s="37">
        <f>IFERROR(GC445/contracts_terminals!GC73,"-")</f>
        <v>1</v>
      </c>
      <c r="GD493" s="37" t="str">
        <f>IFERROR(GD445/contracts_terminals!GD73,"-")</f>
        <v>-</v>
      </c>
      <c r="GE493" s="37" t="str">
        <f>IFERROR(GE445/contracts_terminals!GE73,"-")</f>
        <v>-</v>
      </c>
      <c r="GF493" s="37">
        <f>IFERROR(GF445/contracts_terminals!GF73,"-")</f>
        <v>1</v>
      </c>
      <c r="GG493" s="37">
        <f>IFERROR(GG445/contracts_terminals!GG73,"-")</f>
        <v>0</v>
      </c>
      <c r="GH493" s="37" t="str">
        <f>IFERROR(GH445/contracts_terminals!GH73,"-")</f>
        <v>-</v>
      </c>
      <c r="GI493" s="38">
        <f>IFERROR(GI445/contracts_terminals!GI73,"-")</f>
        <v>0.5</v>
      </c>
      <c r="GJ493" s="38" t="s">
        <v>14</v>
      </c>
      <c r="GK493" s="38" t="s">
        <v>14</v>
      </c>
    </row>
    <row r="494" spans="2:193" ht="32.25" customHeight="1" x14ac:dyDescent="0.3">
      <c r="B494" s="3" t="s">
        <v>13</v>
      </c>
      <c r="C494" s="25" t="s">
        <v>14</v>
      </c>
      <c r="D494" s="37" t="s">
        <v>14</v>
      </c>
      <c r="E494" s="37" t="s">
        <v>14</v>
      </c>
      <c r="F494" s="37" t="s">
        <v>14</v>
      </c>
      <c r="G494" s="37" t="s">
        <v>14</v>
      </c>
      <c r="H494" s="37" t="s">
        <v>14</v>
      </c>
      <c r="I494" s="37" t="s">
        <v>14</v>
      </c>
      <c r="J494" s="37" t="s">
        <v>14</v>
      </c>
      <c r="K494" s="37" t="s">
        <v>14</v>
      </c>
      <c r="L494" s="37" t="s">
        <v>14</v>
      </c>
      <c r="M494" s="37" t="s">
        <v>14</v>
      </c>
      <c r="N494" s="37" t="s">
        <v>14</v>
      </c>
      <c r="O494" s="37" t="s">
        <v>14</v>
      </c>
      <c r="P494" s="37" t="s">
        <v>14</v>
      </c>
      <c r="Q494" s="37" t="s">
        <v>14</v>
      </c>
      <c r="R494" s="37" t="s">
        <v>14</v>
      </c>
      <c r="S494" s="37" t="s">
        <v>14</v>
      </c>
      <c r="T494" s="37" t="s">
        <v>14</v>
      </c>
      <c r="U494" s="37" t="s">
        <v>14</v>
      </c>
      <c r="V494" s="37" t="s">
        <v>14</v>
      </c>
      <c r="W494" s="37" t="s">
        <v>14</v>
      </c>
      <c r="X494" s="37" t="s">
        <v>14</v>
      </c>
      <c r="Y494" s="37" t="s">
        <v>14</v>
      </c>
      <c r="Z494" s="37" t="s">
        <v>14</v>
      </c>
      <c r="AA494" s="37" t="s">
        <v>14</v>
      </c>
      <c r="AB494" s="37" t="s">
        <v>14</v>
      </c>
      <c r="AC494" s="37" t="s">
        <v>14</v>
      </c>
      <c r="AD494" s="37" t="s">
        <v>14</v>
      </c>
      <c r="AE494" s="37" t="s">
        <v>14</v>
      </c>
      <c r="AF494" s="37" t="s">
        <v>14</v>
      </c>
      <c r="AG494" s="37" t="s">
        <v>14</v>
      </c>
      <c r="AH494" s="37" t="s">
        <v>14</v>
      </c>
      <c r="AI494" s="37" t="s">
        <v>14</v>
      </c>
      <c r="AJ494" s="37" t="s">
        <v>14</v>
      </c>
      <c r="AK494" s="37" t="s">
        <v>14</v>
      </c>
      <c r="AL494" s="37" t="s">
        <v>14</v>
      </c>
      <c r="AM494" s="37" t="s">
        <v>14</v>
      </c>
      <c r="AN494" s="37" t="s">
        <v>14</v>
      </c>
      <c r="AO494" s="37" t="s">
        <v>14</v>
      </c>
      <c r="AP494" s="37" t="s">
        <v>14</v>
      </c>
      <c r="AQ494" s="37" t="s">
        <v>14</v>
      </c>
      <c r="AR494" s="37" t="s">
        <v>14</v>
      </c>
      <c r="AS494" s="37" t="s">
        <v>14</v>
      </c>
      <c r="AT494" s="37" t="s">
        <v>14</v>
      </c>
      <c r="AU494" s="37" t="s">
        <v>14</v>
      </c>
      <c r="AV494" s="36" t="s">
        <v>14</v>
      </c>
      <c r="AW494" s="65" t="s">
        <v>14</v>
      </c>
      <c r="AX494" s="65" t="s">
        <v>14</v>
      </c>
      <c r="AY494" s="65" t="s">
        <v>14</v>
      </c>
      <c r="AZ494" s="65" t="s">
        <v>14</v>
      </c>
      <c r="BA494" s="65" t="s">
        <v>14</v>
      </c>
      <c r="BB494" s="65" t="s">
        <v>14</v>
      </c>
      <c r="BC494" s="36" t="s">
        <v>14</v>
      </c>
      <c r="BD494" s="36" t="s">
        <v>14</v>
      </c>
      <c r="BE494" s="36" t="s">
        <v>14</v>
      </c>
      <c r="BF494" s="36" t="s">
        <v>14</v>
      </c>
      <c r="BG494" s="36" t="s">
        <v>14</v>
      </c>
      <c r="BH494" s="36" t="s">
        <v>14</v>
      </c>
      <c r="BI494" s="36" t="s">
        <v>14</v>
      </c>
      <c r="BJ494" s="36" t="s">
        <v>14</v>
      </c>
      <c r="BK494" s="36" t="s">
        <v>14</v>
      </c>
      <c r="BL494" s="36" t="s">
        <v>14</v>
      </c>
      <c r="BM494" s="36" t="s">
        <v>14</v>
      </c>
      <c r="BN494" s="36" t="s">
        <v>14</v>
      </c>
      <c r="BO494" s="36" t="s">
        <v>14</v>
      </c>
      <c r="BP494" s="36" t="s">
        <v>14</v>
      </c>
      <c r="BQ494" s="36" t="s">
        <v>14</v>
      </c>
      <c r="BR494" s="36" t="s">
        <v>14</v>
      </c>
      <c r="BS494" s="36" t="s">
        <v>14</v>
      </c>
      <c r="BT494" s="36" t="s">
        <v>14</v>
      </c>
      <c r="BU494" s="36" t="s">
        <v>14</v>
      </c>
      <c r="BV494" s="36" t="s">
        <v>14</v>
      </c>
      <c r="BW494" s="36" t="s">
        <v>14</v>
      </c>
      <c r="BX494" s="36" t="s">
        <v>14</v>
      </c>
      <c r="BY494" s="36" t="s">
        <v>14</v>
      </c>
      <c r="BZ494" s="36" t="s">
        <v>14</v>
      </c>
      <c r="CA494" s="36" t="s">
        <v>14</v>
      </c>
      <c r="CB494" s="36" t="s">
        <v>14</v>
      </c>
      <c r="CC494" s="36" t="s">
        <v>14</v>
      </c>
      <c r="CD494" s="36" t="s">
        <v>14</v>
      </c>
      <c r="CE494" s="36" t="s">
        <v>14</v>
      </c>
      <c r="CF494" s="36" t="s">
        <v>14</v>
      </c>
      <c r="CG494" s="36" t="s">
        <v>14</v>
      </c>
      <c r="CH494" s="36" t="s">
        <v>14</v>
      </c>
      <c r="CI494" s="36" t="s">
        <v>14</v>
      </c>
      <c r="CJ494" s="36" t="s">
        <v>14</v>
      </c>
      <c r="CK494" s="36" t="s">
        <v>14</v>
      </c>
      <c r="CL494" s="36" t="s">
        <v>14</v>
      </c>
      <c r="CM494" s="36" t="s">
        <v>14</v>
      </c>
      <c r="CN494" s="36" t="s">
        <v>14</v>
      </c>
      <c r="CO494" s="36" t="s">
        <v>14</v>
      </c>
      <c r="CP494" s="36" t="s">
        <v>14</v>
      </c>
      <c r="CQ494" s="36" t="s">
        <v>14</v>
      </c>
      <c r="CR494" s="36" t="s">
        <v>14</v>
      </c>
      <c r="CS494" s="36" t="s">
        <v>14</v>
      </c>
      <c r="CT494" s="37" t="s">
        <v>14</v>
      </c>
      <c r="CU494" s="37" t="s">
        <v>14</v>
      </c>
      <c r="CV494" s="37" t="s">
        <v>14</v>
      </c>
      <c r="CW494" s="37" t="s">
        <v>14</v>
      </c>
      <c r="CX494" s="37" t="s">
        <v>14</v>
      </c>
      <c r="CY494" s="37" t="s">
        <v>14</v>
      </c>
      <c r="CZ494" s="37" t="s">
        <v>14</v>
      </c>
      <c r="DA494" s="37" t="s">
        <v>14</v>
      </c>
      <c r="DB494" s="37" t="s">
        <v>14</v>
      </c>
      <c r="DC494" s="37" t="s">
        <v>14</v>
      </c>
      <c r="DD494" s="37" t="s">
        <v>14</v>
      </c>
      <c r="DE494" s="37" t="s">
        <v>14</v>
      </c>
      <c r="DF494" s="37" t="s">
        <v>14</v>
      </c>
      <c r="DG494" s="37" t="s">
        <v>14</v>
      </c>
      <c r="DH494" s="37" t="s">
        <v>14</v>
      </c>
      <c r="DI494" s="37" t="s">
        <v>14</v>
      </c>
      <c r="DJ494" s="37" t="s">
        <v>14</v>
      </c>
      <c r="DK494" s="37" t="s">
        <v>14</v>
      </c>
      <c r="DL494" s="37" t="s">
        <v>14</v>
      </c>
      <c r="DM494" s="37" t="s">
        <v>14</v>
      </c>
      <c r="DN494" s="37" t="s">
        <v>14</v>
      </c>
      <c r="DO494" s="37" t="s">
        <v>14</v>
      </c>
      <c r="DP494" s="37" t="s">
        <v>14</v>
      </c>
      <c r="DQ494" s="37" t="s">
        <v>14</v>
      </c>
      <c r="DR494" s="37" t="s">
        <v>14</v>
      </c>
      <c r="DS494" s="37" t="s">
        <v>14</v>
      </c>
      <c r="DT494" s="37" t="s">
        <v>14</v>
      </c>
      <c r="DU494" s="37" t="s">
        <v>14</v>
      </c>
      <c r="DV494" s="37" t="s">
        <v>14</v>
      </c>
      <c r="DW494" s="37" t="s">
        <v>14</v>
      </c>
      <c r="DX494" s="37" t="s">
        <v>14</v>
      </c>
      <c r="DY494" s="37" t="s">
        <v>14</v>
      </c>
      <c r="DZ494" s="37" t="s">
        <v>14</v>
      </c>
      <c r="EA494" s="37" t="s">
        <v>14</v>
      </c>
      <c r="EB494" s="37" t="s">
        <v>14</v>
      </c>
      <c r="EC494" s="37" t="s">
        <v>14</v>
      </c>
      <c r="ED494" s="37" t="s">
        <v>14</v>
      </c>
      <c r="EE494" s="37" t="str">
        <f>IFERROR(EE446/contracts_terminals!EE79,"-")</f>
        <v>-</v>
      </c>
      <c r="EF494" s="37" t="str">
        <f>IFERROR(EF446/contracts_terminals!EF79,"-")</f>
        <v>-</v>
      </c>
      <c r="EG494" s="37" t="str">
        <f>IFERROR(EG446/contracts_terminals!EG79,"-")</f>
        <v>-</v>
      </c>
      <c r="EH494" s="37" t="str">
        <f>IFERROR(EH446/contracts_terminals!EH79,"-")</f>
        <v>-</v>
      </c>
      <c r="EI494" s="37" t="str">
        <f>IFERROR(EI446/contracts_terminals!EI79,"-")</f>
        <v>-</v>
      </c>
      <c r="EJ494" s="37" t="str">
        <f>IFERROR(EJ446/contracts_terminals!EJ79,"-")</f>
        <v>-</v>
      </c>
      <c r="EK494" s="37" t="str">
        <f>IFERROR(EK446/contracts_terminals!EK79,"-")</f>
        <v>-</v>
      </c>
      <c r="EL494" s="37" t="str">
        <f>IFERROR(EL446/contracts_terminals!EL79,"-")</f>
        <v>-</v>
      </c>
      <c r="EM494" s="37" t="str">
        <f>IFERROR(EM446/contracts_terminals!EM79,"-")</f>
        <v>-</v>
      </c>
      <c r="EN494" s="37" t="str">
        <f>IFERROR(EN446/contracts_terminals!EN79,"-")</f>
        <v>-</v>
      </c>
      <c r="EO494" s="37" t="str">
        <f>IFERROR(EO446/contracts_terminals!EO79,"-")</f>
        <v>-</v>
      </c>
      <c r="EP494" s="37" t="str">
        <f>IFERROR(EP446/contracts_terminals!EP79,"-")</f>
        <v>-</v>
      </c>
      <c r="EQ494" s="37" t="str">
        <f>IFERROR(EQ446/contracts_terminals!EQ79,"-")</f>
        <v>-</v>
      </c>
      <c r="ER494" s="37" t="str">
        <f>IFERROR(ER446/contracts_terminals!ER79,"-")</f>
        <v>-</v>
      </c>
      <c r="ES494" s="37" t="str">
        <f>IFERROR(ES446/contracts_terminals!ES79,"-")</f>
        <v>-</v>
      </c>
      <c r="ET494" s="37" t="str">
        <f>IFERROR(ET446/contracts_terminals!ET79,"-")</f>
        <v>-</v>
      </c>
      <c r="EU494" s="37" t="str">
        <f>IFERROR(EU446/contracts_terminals!EU79,"-")</f>
        <v>-</v>
      </c>
      <c r="EV494" s="37" t="str">
        <f>IFERROR(EV446/contracts_terminals!EV79,"-")</f>
        <v>-</v>
      </c>
      <c r="EW494" s="37" t="str">
        <f>IFERROR(EW446/contracts_terminals!EW79,"-")</f>
        <v>-</v>
      </c>
      <c r="EX494" s="37" t="str">
        <f>IFERROR(EX446/contracts_terminals!EX79,"-")</f>
        <v>-</v>
      </c>
      <c r="EY494" s="37" t="str">
        <f>IFERROR(EY446/contracts_terminals!EY79,"-")</f>
        <v>-</v>
      </c>
      <c r="EZ494" s="37" t="str">
        <f>IFERROR(EZ446/contracts_terminals!EZ79,"-")</f>
        <v>-</v>
      </c>
      <c r="FA494" s="37" t="str">
        <f>IFERROR(FA446/contracts_terminals!FA79,"-")</f>
        <v>-</v>
      </c>
      <c r="FB494" s="37" t="str">
        <f>IFERROR(FB446/contracts_terminals!FB79,"-")</f>
        <v>-</v>
      </c>
      <c r="FC494" s="37" t="str">
        <f>IFERROR(FC446/contracts_terminals!FC79,"-")</f>
        <v>-</v>
      </c>
      <c r="FD494" s="37" t="str">
        <f>IFERROR(FD446/contracts_terminals!FD79,"-")</f>
        <v>-</v>
      </c>
      <c r="FE494" s="37" t="str">
        <f>IFERROR(FE446/contracts_terminals!FE74,"-")</f>
        <v>-</v>
      </c>
      <c r="FF494" s="37" t="str">
        <f>IFERROR(FF446/contracts_terminals!FF74,"-")</f>
        <v>-</v>
      </c>
      <c r="FG494" s="37" t="str">
        <f>IFERROR(FG446/contracts_terminals!FG74,"-")</f>
        <v>-</v>
      </c>
      <c r="FH494" s="37" t="str">
        <f>IFERROR(FH446/contracts_terminals!FH74,"-")</f>
        <v>-</v>
      </c>
      <c r="FI494" s="37" t="str">
        <f>IFERROR(FI446/contracts_terminals!FI74,"-")</f>
        <v>-</v>
      </c>
      <c r="FJ494" s="37" t="str">
        <f>IFERROR(FJ446/contracts_terminals!FJ74,"-")</f>
        <v>-</v>
      </c>
      <c r="FK494" s="37" t="str">
        <f>IFERROR(FK446/contracts_terminals!FK74,"-")</f>
        <v>-</v>
      </c>
      <c r="FL494" s="37" t="str">
        <f>IFERROR(FL446/contracts_terminals!FL74,"-")</f>
        <v>-</v>
      </c>
      <c r="FM494" s="37" t="str">
        <f>IFERROR(FM446/contracts_terminals!FM74,"-")</f>
        <v>-</v>
      </c>
      <c r="FN494" s="37" t="str">
        <f>IFERROR(FN446/contracts_terminals!FN74,"-")</f>
        <v>-</v>
      </c>
      <c r="FO494" s="37" t="str">
        <f>IFERROR(FO446/contracts_terminals!FO74,"-")</f>
        <v>-</v>
      </c>
      <c r="FP494" s="37" t="str">
        <f>IFERROR(FP446/contracts_terminals!FP74,"-")</f>
        <v>-</v>
      </c>
      <c r="FQ494" s="37" t="str">
        <f>IFERROR(FQ446/contracts_terminals!FQ74,"-")</f>
        <v>-</v>
      </c>
      <c r="FR494" s="37" t="str">
        <f>IFERROR(FR446/contracts_terminals!FR74,"-")</f>
        <v>-</v>
      </c>
      <c r="FS494" s="37" t="str">
        <f>IFERROR(FS446/contracts_terminals!FS74,"-")</f>
        <v>-</v>
      </c>
      <c r="FT494" s="37" t="str">
        <f>IFERROR(FT446/contracts_terminals!FT74,"-")</f>
        <v>-</v>
      </c>
      <c r="FU494" s="37" t="str">
        <f>IFERROR(FU446/contracts_terminals!FU74,"-")</f>
        <v>-</v>
      </c>
      <c r="FV494" s="37" t="str">
        <f>IFERROR(FV446/contracts_terminals!FV74,"-")</f>
        <v>-</v>
      </c>
      <c r="FW494" s="37" t="str">
        <f>IFERROR(FW446/contracts_terminals!FW74,"-")</f>
        <v>-</v>
      </c>
      <c r="FX494" s="37" t="str">
        <f>IFERROR(FX446/contracts_terminals!FX74,"-")</f>
        <v>-</v>
      </c>
      <c r="FY494" s="37" t="str">
        <f>IFERROR(FY446/contracts_terminals!FY74,"-")</f>
        <v>-</v>
      </c>
      <c r="FZ494" s="37" t="str">
        <f>IFERROR(FZ446/contracts_terminals!FZ74,"-")</f>
        <v>-</v>
      </c>
      <c r="GA494" s="37" t="str">
        <f>IFERROR(GA446/contracts_terminals!GA74,"-")</f>
        <v>-</v>
      </c>
      <c r="GB494" s="37" t="str">
        <f>IFERROR(GB446/contracts_terminals!GB74,"-")</f>
        <v>-</v>
      </c>
      <c r="GC494" s="37" t="str">
        <f>IFERROR(GC446/contracts_terminals!GC74,"-")</f>
        <v>-</v>
      </c>
      <c r="GD494" s="37" t="str">
        <f>IFERROR(GD446/contracts_terminals!GD74,"-")</f>
        <v>-</v>
      </c>
      <c r="GE494" s="37" t="str">
        <f>IFERROR(GE446/contracts_terminals!GE74,"-")</f>
        <v>-</v>
      </c>
      <c r="GF494" s="37" t="str">
        <f>IFERROR(GF446/contracts_terminals!GF74,"-")</f>
        <v>-</v>
      </c>
      <c r="GG494" s="37" t="str">
        <f>IFERROR(GG446/contracts_terminals!GG74,"-")</f>
        <v>-</v>
      </c>
      <c r="GH494" s="37" t="str">
        <f>IFERROR(GH446/contracts_terminals!GH74,"-")</f>
        <v>-</v>
      </c>
      <c r="GI494" s="38" t="str">
        <f>IFERROR(GI446/contracts_terminals!GI74,"-")</f>
        <v>-</v>
      </c>
      <c r="GJ494" s="38" t="s">
        <v>14</v>
      </c>
      <c r="GK494" s="38" t="s">
        <v>14</v>
      </c>
    </row>
  </sheetData>
  <mergeCells count="93">
    <mergeCell ref="A5:A6"/>
    <mergeCell ref="A30:A31"/>
    <mergeCell ref="A55:A56"/>
    <mergeCell ref="B475:B476"/>
    <mergeCell ref="C475:C476"/>
    <mergeCell ref="D475:BD475"/>
    <mergeCell ref="BE475:BI475"/>
    <mergeCell ref="B279:B280"/>
    <mergeCell ref="C279:C280"/>
    <mergeCell ref="D279:BD279"/>
    <mergeCell ref="BE279:BI279"/>
    <mergeCell ref="B327:B328"/>
    <mergeCell ref="C327:C328"/>
    <mergeCell ref="D327:BD327"/>
    <mergeCell ref="BE327:BI327"/>
    <mergeCell ref="D303:BD303"/>
    <mergeCell ref="B303:B304"/>
    <mergeCell ref="C303:C304"/>
    <mergeCell ref="D351:BD351"/>
    <mergeCell ref="B451:B452"/>
    <mergeCell ref="C451:C452"/>
    <mergeCell ref="D403:BD403"/>
    <mergeCell ref="D451:BD451"/>
    <mergeCell ref="B403:B404"/>
    <mergeCell ref="C403:C404"/>
    <mergeCell ref="B427:B428"/>
    <mergeCell ref="C427:C428"/>
    <mergeCell ref="BE80:BI80"/>
    <mergeCell ref="B55:B56"/>
    <mergeCell ref="C55:C56"/>
    <mergeCell ref="D55:BD55"/>
    <mergeCell ref="BE55:BI55"/>
    <mergeCell ref="B175:C175"/>
    <mergeCell ref="B180:B181"/>
    <mergeCell ref="C180:C181"/>
    <mergeCell ref="D180:BD180"/>
    <mergeCell ref="BE180:BI180"/>
    <mergeCell ref="B150:C150"/>
    <mergeCell ref="B155:B156"/>
    <mergeCell ref="C155:C156"/>
    <mergeCell ref="D155:BD155"/>
    <mergeCell ref="BE155:BI155"/>
    <mergeCell ref="B5:B6"/>
    <mergeCell ref="C5:C6"/>
    <mergeCell ref="B25:C25"/>
    <mergeCell ref="B200:C200"/>
    <mergeCell ref="C30:C31"/>
    <mergeCell ref="D30:BD30"/>
    <mergeCell ref="BE30:BI30"/>
    <mergeCell ref="B50:C50"/>
    <mergeCell ref="B105:B106"/>
    <mergeCell ref="C105:C106"/>
    <mergeCell ref="B125:C125"/>
    <mergeCell ref="B30:B31"/>
    <mergeCell ref="B100:C100"/>
    <mergeCell ref="B130:B131"/>
    <mergeCell ref="C130:C131"/>
    <mergeCell ref="D130:BD130"/>
    <mergeCell ref="BE130:BI130"/>
    <mergeCell ref="BE5:BI5"/>
    <mergeCell ref="D5:BD5"/>
    <mergeCell ref="D105:BD105"/>
    <mergeCell ref="B75:C75"/>
    <mergeCell ref="B80:B81"/>
    <mergeCell ref="C80:C81"/>
    <mergeCell ref="D80:BD80"/>
    <mergeCell ref="D427:BD427"/>
    <mergeCell ref="B351:B352"/>
    <mergeCell ref="C351:C352"/>
    <mergeCell ref="B377:B378"/>
    <mergeCell ref="C377:C378"/>
    <mergeCell ref="D377:BD377"/>
    <mergeCell ref="B255:B256"/>
    <mergeCell ref="C255:C256"/>
    <mergeCell ref="B205:B206"/>
    <mergeCell ref="C205:C206"/>
    <mergeCell ref="B225:C225"/>
    <mergeCell ref="B230:B231"/>
    <mergeCell ref="C230:C231"/>
    <mergeCell ref="B250:C250"/>
    <mergeCell ref="D255:BD255"/>
    <mergeCell ref="D205:BD205"/>
    <mergeCell ref="D230:BD230"/>
    <mergeCell ref="BE230:BI230"/>
    <mergeCell ref="BE351:BI351"/>
    <mergeCell ref="BE403:BI403"/>
    <mergeCell ref="BE451:BI451"/>
    <mergeCell ref="BE105:BI105"/>
    <mergeCell ref="BE205:BI205"/>
    <mergeCell ref="BE255:BI255"/>
    <mergeCell ref="BE303:BI303"/>
    <mergeCell ref="BE377:BI377"/>
    <mergeCell ref="BE427:BI427"/>
  </mergeCells>
  <pageMargins left="0.7" right="0.7" top="0.75" bottom="0.75" header="0.3" footer="0.3"/>
  <pageSetup paperSize="9" orientation="portrait" r:id="rId1"/>
  <ignoredErrors>
    <ignoredError sqref="AY25:BP25 GL353:GL357 GL369 GL366 GL359 GK20 GK23:GK24 GK355 GK357 GK353 DR125 DR225 BR25:FN25 EI225 GJ20:GJ24 GJ366:GJ370 GJ7:GJ17 GK8:GK17 GJ70:GL74 FE200:FN200 FE250 GJ353:GJ355 GL361:GL363 GJ57:GL67 GJ405 GK405:GK422 GJ409 GJ407 FE50:FK50 FE75:FI75 FE100:FN100 FJ125:FK125 FJ150:FN150 FJ175:FN175 FJ225:FN225 FJ250:FN250 FJ75:FL75 FL50:FN50 FL125:FN125 FN75 GJ357:GJ363" formulaRange="1"/>
    <ignoredError sqref="GN6:GP6" numberStoredAsText="1"/>
    <ignoredError sqref="FH305:FH32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contracts_terminals</vt:lpstr>
      <vt:lpstr>transactions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Araújo</dc:creator>
  <cp:lastModifiedBy>Krzysztof Kaniewski</cp:lastModifiedBy>
  <dcterms:created xsi:type="dcterms:W3CDTF">2020-01-21T14:08:54Z</dcterms:created>
  <dcterms:modified xsi:type="dcterms:W3CDTF">2023-08-10T10:30:22Z</dcterms:modified>
</cp:coreProperties>
</file>