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is\FMF\RP\racunalniski-praktikum\izpit\excel\"/>
    </mc:Choice>
  </mc:AlternateContent>
  <xr:revisionPtr revIDLastSave="0" documentId="13_ncr:1_{B9E47F01-0AF7-4956-82F0-1B4AB2CDE9D8}" xr6:coauthVersionLast="47" xr6:coauthVersionMax="47" xr10:uidLastSave="{00000000-0000-0000-0000-000000000000}"/>
  <bookViews>
    <workbookView xWindow="-110" yWindow="-110" windowWidth="19420" windowHeight="11020" xr2:uid="{78383AA7-5A0A-49BA-A2D1-1525329E26E0}"/>
  </bookViews>
  <sheets>
    <sheet name="vhodni-podatki" sheetId="2" r:id="rId1"/>
    <sheet name="Sheet1" sheetId="1" r:id="rId2"/>
  </sheets>
  <definedNames>
    <definedName name="ExternalData_1" localSheetId="0" hidden="1">'vhodni-podatki'!$B$1:$E$73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0DFAB9-D2EC-47D7-A2C5-E38076F1E0D0}" keepAlive="1" name="Query - vhodni-podatki" description="Connection to the 'vhodni-podatki' query in the workbook." type="5" refreshedVersion="8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<sst xmlns="http://schemas.openxmlformats.org/spreadsheetml/2006/main" count="89" uniqueCount="16">
  <si>
    <t>Regija</t>
  </si>
  <si>
    <t>Mesec</t>
  </si>
  <si>
    <t>Št. turistov</t>
  </si>
  <si>
    <t>Povprečna nočitev (noči)</t>
  </si>
  <si>
    <t>Gorenjska</t>
  </si>
  <si>
    <t>Primorska</t>
  </si>
  <si>
    <t>Štajerska</t>
  </si>
  <si>
    <t>Dolenjska</t>
  </si>
  <si>
    <t>Prekmurje</t>
  </si>
  <si>
    <t>Koroška</t>
  </si>
  <si>
    <t>Kvartal</t>
  </si>
  <si>
    <t>Nočitve</t>
  </si>
  <si>
    <t>Row Labels</t>
  </si>
  <si>
    <t>Grand Total</t>
  </si>
  <si>
    <t>Column Labels</t>
  </si>
  <si>
    <t>Average of Povprečna nočitev (noči)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</si>
</sst>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" refreshedDate="45686.578202777775" createdVersion="8" refreshedVersion="8" minRefreshableVersion="3" recordCount="72" xr:uid="{E21007B1-B1BE-419F-9BA0-EF2433E3363B}">
  <cacheSource type="worksheet">
    <worksheetSource name="vhodni_podatki"/>
  </cacheSource>
  <cacheFields count="6">
    <cacheField name="Kvartal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gija" numFmtId="0">
      <sharedItems count="6">
        <s v="Gorenjska"/>
        <s v="Primorska"/>
        <s v="Štajerska"/>
        <s v="Dolenjska"/>
        <s v="Prekmurje"/>
        <s v="Koroška"/>
      </sharedItems>
    </cacheField>
    <cacheField name="Mesec" numFmtId="0">
      <sharedItems containsSemiMixedTypes="0" containsString="0" containsNumber="1" containsInteger="1" minValue="1" maxValue="12"/>
    </cacheField>
    <cacheField name="Št. turistov" numFmtId="0">
      <sharedItems containsSemiMixedTypes="0" containsString="0" containsNumber="1" containsInteger="1" minValue="141" maxValue="4900"/>
    </cacheField>
    <cacheField name="Povprečna nočitev (noči)" numFmtId="0">
      <sharedItems containsSemiMixedTypes="0" containsString="0" containsNumber="1" containsInteger="1" minValue="1" maxValue="6"/>
    </cacheField>
    <cacheField name="Nočitve" numFmtId="0">
      <sharedItems containsSemiMixedTypes="0" containsString="0" containsNumber="1" containsInteger="1" minValue="205" maxValue="29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"/>
    <n v="3099"/>
    <n v="6"/>
    <n v="18594"/>
  </r>
  <r>
    <x v="0"/>
    <x v="0"/>
    <n v="2"/>
    <n v="266"/>
    <n v="6"/>
    <n v="1596"/>
  </r>
  <r>
    <x v="0"/>
    <x v="0"/>
    <n v="3"/>
    <n v="257"/>
    <n v="4"/>
    <n v="1028"/>
  </r>
  <r>
    <x v="1"/>
    <x v="0"/>
    <n v="4"/>
    <n v="3800"/>
    <n v="3"/>
    <n v="11400"/>
  </r>
  <r>
    <x v="1"/>
    <x v="0"/>
    <n v="5"/>
    <n v="829"/>
    <n v="5"/>
    <n v="4145"/>
  </r>
  <r>
    <x v="1"/>
    <x v="0"/>
    <n v="6"/>
    <n v="3323"/>
    <n v="6"/>
    <n v="19938"/>
  </r>
  <r>
    <x v="1"/>
    <x v="0"/>
    <n v="7"/>
    <n v="1267"/>
    <n v="5"/>
    <n v="6335"/>
  </r>
  <r>
    <x v="2"/>
    <x v="0"/>
    <n v="8"/>
    <n v="1161"/>
    <n v="3"/>
    <n v="3483"/>
  </r>
  <r>
    <x v="2"/>
    <x v="0"/>
    <n v="9"/>
    <n v="4375"/>
    <n v="6"/>
    <n v="26250"/>
  </r>
  <r>
    <x v="2"/>
    <x v="0"/>
    <n v="10"/>
    <n v="2209"/>
    <n v="3"/>
    <n v="6627"/>
  </r>
  <r>
    <x v="2"/>
    <x v="0"/>
    <n v="11"/>
    <n v="4178"/>
    <n v="5"/>
    <n v="20890"/>
  </r>
  <r>
    <x v="3"/>
    <x v="0"/>
    <n v="12"/>
    <n v="3348"/>
    <n v="2"/>
    <n v="6696"/>
  </r>
  <r>
    <x v="0"/>
    <x v="1"/>
    <n v="1"/>
    <n v="2461"/>
    <n v="5"/>
    <n v="12305"/>
  </r>
  <r>
    <x v="0"/>
    <x v="1"/>
    <n v="2"/>
    <n v="249"/>
    <n v="5"/>
    <n v="1245"/>
  </r>
  <r>
    <x v="0"/>
    <x v="1"/>
    <n v="3"/>
    <n v="2102"/>
    <n v="4"/>
    <n v="8408"/>
  </r>
  <r>
    <x v="1"/>
    <x v="1"/>
    <n v="4"/>
    <n v="4449"/>
    <n v="3"/>
    <n v="13347"/>
  </r>
  <r>
    <x v="1"/>
    <x v="1"/>
    <n v="5"/>
    <n v="2246"/>
    <n v="6"/>
    <n v="13476"/>
  </r>
  <r>
    <x v="1"/>
    <x v="1"/>
    <n v="6"/>
    <n v="205"/>
    <n v="1"/>
    <n v="205"/>
  </r>
  <r>
    <x v="1"/>
    <x v="1"/>
    <n v="7"/>
    <n v="2896"/>
    <n v="4"/>
    <n v="11584"/>
  </r>
  <r>
    <x v="2"/>
    <x v="1"/>
    <n v="8"/>
    <n v="4006"/>
    <n v="1"/>
    <n v="4006"/>
  </r>
  <r>
    <x v="2"/>
    <x v="1"/>
    <n v="9"/>
    <n v="3002"/>
    <n v="4"/>
    <n v="12008"/>
  </r>
  <r>
    <x v="2"/>
    <x v="1"/>
    <n v="10"/>
    <n v="1254"/>
    <n v="1"/>
    <n v="1254"/>
  </r>
  <r>
    <x v="2"/>
    <x v="1"/>
    <n v="11"/>
    <n v="1610"/>
    <n v="5"/>
    <n v="8050"/>
  </r>
  <r>
    <x v="3"/>
    <x v="1"/>
    <n v="12"/>
    <n v="1480"/>
    <n v="3"/>
    <n v="4440"/>
  </r>
  <r>
    <x v="0"/>
    <x v="2"/>
    <n v="1"/>
    <n v="1304"/>
    <n v="6"/>
    <n v="7824"/>
  </r>
  <r>
    <x v="0"/>
    <x v="2"/>
    <n v="2"/>
    <n v="2613"/>
    <n v="5"/>
    <n v="13065"/>
  </r>
  <r>
    <x v="0"/>
    <x v="2"/>
    <n v="3"/>
    <n v="2662"/>
    <n v="4"/>
    <n v="10648"/>
  </r>
  <r>
    <x v="1"/>
    <x v="2"/>
    <n v="4"/>
    <n v="3674"/>
    <n v="6"/>
    <n v="22044"/>
  </r>
  <r>
    <x v="1"/>
    <x v="2"/>
    <n v="5"/>
    <n v="1719"/>
    <n v="2"/>
    <n v="3438"/>
  </r>
  <r>
    <x v="1"/>
    <x v="2"/>
    <n v="6"/>
    <n v="3538"/>
    <n v="2"/>
    <n v="7076"/>
  </r>
  <r>
    <x v="1"/>
    <x v="2"/>
    <n v="7"/>
    <n v="3492"/>
    <n v="4"/>
    <n v="13968"/>
  </r>
  <r>
    <x v="2"/>
    <x v="2"/>
    <n v="8"/>
    <n v="204"/>
    <n v="6"/>
    <n v="1224"/>
  </r>
  <r>
    <x v="2"/>
    <x v="2"/>
    <n v="9"/>
    <n v="4846"/>
    <n v="4"/>
    <n v="19384"/>
  </r>
  <r>
    <x v="2"/>
    <x v="2"/>
    <n v="10"/>
    <n v="931"/>
    <n v="4"/>
    <n v="3724"/>
  </r>
  <r>
    <x v="2"/>
    <x v="2"/>
    <n v="11"/>
    <n v="3142"/>
    <n v="3"/>
    <n v="9426"/>
  </r>
  <r>
    <x v="3"/>
    <x v="2"/>
    <n v="12"/>
    <n v="141"/>
    <n v="5"/>
    <n v="705"/>
  </r>
  <r>
    <x v="0"/>
    <x v="3"/>
    <n v="1"/>
    <n v="188"/>
    <n v="2"/>
    <n v="376"/>
  </r>
  <r>
    <x v="0"/>
    <x v="3"/>
    <n v="2"/>
    <n v="2772"/>
    <n v="4"/>
    <n v="11088"/>
  </r>
  <r>
    <x v="0"/>
    <x v="3"/>
    <n v="3"/>
    <n v="3397"/>
    <n v="4"/>
    <n v="13588"/>
  </r>
  <r>
    <x v="1"/>
    <x v="3"/>
    <n v="4"/>
    <n v="4032"/>
    <n v="6"/>
    <n v="24192"/>
  </r>
  <r>
    <x v="1"/>
    <x v="3"/>
    <n v="5"/>
    <n v="2705"/>
    <n v="3"/>
    <n v="8115"/>
  </r>
  <r>
    <x v="1"/>
    <x v="3"/>
    <n v="6"/>
    <n v="1560"/>
    <n v="3"/>
    <n v="4680"/>
  </r>
  <r>
    <x v="1"/>
    <x v="3"/>
    <n v="7"/>
    <n v="1964"/>
    <n v="3"/>
    <n v="5892"/>
  </r>
  <r>
    <x v="2"/>
    <x v="3"/>
    <n v="8"/>
    <n v="1161"/>
    <n v="4"/>
    <n v="4644"/>
  </r>
  <r>
    <x v="2"/>
    <x v="3"/>
    <n v="9"/>
    <n v="1088"/>
    <n v="6"/>
    <n v="6528"/>
  </r>
  <r>
    <x v="2"/>
    <x v="3"/>
    <n v="10"/>
    <n v="3432"/>
    <n v="4"/>
    <n v="13728"/>
  </r>
  <r>
    <x v="2"/>
    <x v="3"/>
    <n v="11"/>
    <n v="2033"/>
    <n v="1"/>
    <n v="2033"/>
  </r>
  <r>
    <x v="3"/>
    <x v="3"/>
    <n v="12"/>
    <n v="805"/>
    <n v="2"/>
    <n v="1610"/>
  </r>
  <r>
    <x v="0"/>
    <x v="4"/>
    <n v="1"/>
    <n v="1827"/>
    <n v="5"/>
    <n v="9135"/>
  </r>
  <r>
    <x v="0"/>
    <x v="4"/>
    <n v="2"/>
    <n v="2214"/>
    <n v="1"/>
    <n v="2214"/>
  </r>
  <r>
    <x v="0"/>
    <x v="4"/>
    <n v="3"/>
    <n v="1042"/>
    <n v="4"/>
    <n v="4168"/>
  </r>
  <r>
    <x v="1"/>
    <x v="4"/>
    <n v="4"/>
    <n v="2933"/>
    <n v="2"/>
    <n v="5866"/>
  </r>
  <r>
    <x v="1"/>
    <x v="4"/>
    <n v="5"/>
    <n v="3655"/>
    <n v="4"/>
    <n v="14620"/>
  </r>
  <r>
    <x v="1"/>
    <x v="4"/>
    <n v="6"/>
    <n v="4774"/>
    <n v="1"/>
    <n v="4774"/>
  </r>
  <r>
    <x v="1"/>
    <x v="4"/>
    <n v="7"/>
    <n v="1443"/>
    <n v="3"/>
    <n v="4329"/>
  </r>
  <r>
    <x v="2"/>
    <x v="4"/>
    <n v="8"/>
    <n v="722"/>
    <n v="2"/>
    <n v="1444"/>
  </r>
  <r>
    <x v="2"/>
    <x v="4"/>
    <n v="9"/>
    <n v="2038"/>
    <n v="4"/>
    <n v="8152"/>
  </r>
  <r>
    <x v="2"/>
    <x v="4"/>
    <n v="10"/>
    <n v="633"/>
    <n v="6"/>
    <n v="3798"/>
  </r>
  <r>
    <x v="2"/>
    <x v="4"/>
    <n v="11"/>
    <n v="2759"/>
    <n v="2"/>
    <n v="5518"/>
  </r>
  <r>
    <x v="3"/>
    <x v="4"/>
    <n v="12"/>
    <n v="1592"/>
    <n v="5"/>
    <n v="7960"/>
  </r>
  <r>
    <x v="0"/>
    <x v="5"/>
    <n v="1"/>
    <n v="3117"/>
    <n v="4"/>
    <n v="12468"/>
  </r>
  <r>
    <x v="0"/>
    <x v="5"/>
    <n v="2"/>
    <n v="434"/>
    <n v="5"/>
    <n v="2170"/>
  </r>
  <r>
    <x v="0"/>
    <x v="5"/>
    <n v="3"/>
    <n v="4216"/>
    <n v="2"/>
    <n v="8432"/>
  </r>
  <r>
    <x v="1"/>
    <x v="5"/>
    <n v="4"/>
    <n v="1074"/>
    <n v="5"/>
    <n v="5370"/>
  </r>
  <r>
    <x v="1"/>
    <x v="5"/>
    <n v="5"/>
    <n v="3323"/>
    <n v="4"/>
    <n v="13292"/>
  </r>
  <r>
    <x v="1"/>
    <x v="5"/>
    <n v="6"/>
    <n v="4546"/>
    <n v="6"/>
    <n v="27276"/>
  </r>
  <r>
    <x v="1"/>
    <x v="5"/>
    <n v="7"/>
    <n v="3369"/>
    <n v="3"/>
    <n v="10107"/>
  </r>
  <r>
    <x v="2"/>
    <x v="5"/>
    <n v="8"/>
    <n v="3302"/>
    <n v="1"/>
    <n v="3302"/>
  </r>
  <r>
    <x v="2"/>
    <x v="5"/>
    <n v="9"/>
    <n v="4900"/>
    <n v="6"/>
    <n v="29400"/>
  </r>
  <r>
    <x v="2"/>
    <x v="5"/>
    <n v="10"/>
    <n v="4657"/>
    <n v="4"/>
    <n v="18628"/>
  </r>
  <r>
    <x v="2"/>
    <x v="5"/>
    <n v="11"/>
    <n v="739"/>
    <n v="1"/>
    <n v="739"/>
  </r>
  <r>
    <x v="3"/>
    <x v="5"/>
    <n v="12"/>
    <n v="2731"/>
    <n v="5"/>
    <n v="136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9E50E-DD40-4CBE-BFB3-C0F9246E654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M10" firstHeaderRow="1" firstDataRow="2" firstDataCol="1"/>
  <pivotFields count="6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x="3"/>
        <item x="0"/>
        <item x="5"/>
        <item x="4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ovprečna nočitev (noči)" fld="4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6C6F6D-E5F6-454F-AB5F-3460019DD9DF}" autoFormatId="16" applyNumberFormats="0" applyBorderFormats="0" applyFontFormats="0" applyPatternFormats="0" applyAlignmentFormats="0" applyWidthHeightFormats="0">
  <queryTableRefresh nextId="7" unboundColumnsLeft="1" unboundColumnsRight="1">
    <queryTableFields count="6">
      <queryTableField id="5" dataBound="0" tableColumnId="5"/>
      <queryTableField id="1" name="Regija" tableColumnId="1"/>
      <queryTableField id="2" name="Mesec" tableColumnId="2"/>
      <queryTableField id="3" name="Št. turistov" tableColumnId="3"/>
      <queryTableField id="4" name="Povprečna nočitev (noči)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E10CAC-8A18-4BD4-BAA8-2F91CED6CECE}" name="vhodni_podatki" displayName="vhodni_podatki" ref="A1:F73" tableType="queryTable" totalsRowShown="0">
  <autoFilter ref="A1:F73" xr:uid="{65E10CAC-8A18-4BD4-BAA8-2F91CED6CECE}"/>
  <tableColumns count="6">
    <tableColumn id="5" xr3:uid="{23880A8D-A8E7-4809-B1BE-73228EE40B0F}" uniqueName="5" name="Kvartal" queryTableFieldId="5" dataDxfId="0">
      <calculatedColumnFormula>QUOTIENT(vhodni_podatki[[#This Row],[Mesec]],4)+1</calculatedColumnFormula>
    </tableColumn>
    <tableColumn id="1" xr3:uid="{A4630179-7756-410C-B10B-ABFC326A301C}" uniqueName="1" name="Regija" queryTableFieldId="1" dataDxfId="5"/>
    <tableColumn id="2" xr3:uid="{F12C8024-311D-45EA-B643-EA0556C81405}" uniqueName="2" name="Mesec" queryTableFieldId="2"/>
    <tableColumn id="3" xr3:uid="{9B81A291-4202-44F4-A21A-328B76963CB4}" uniqueName="3" name="Št. turistov" queryTableFieldId="3"/>
    <tableColumn id="4" xr3:uid="{1689DF8B-87E5-46F3-8444-F377519CDC6E}" uniqueName="4" name="Povprečna nočitev (noči)" queryTableFieldId="4"/>
    <tableColumn id="6" xr3:uid="{D556591A-4F3F-42A3-AA7C-DBDC025591C1}" uniqueName="6" name="Nočitve" queryTableFieldId="6" dataDxfId="4">
      <calculatedColumnFormula>vhodni_podatki[[#This Row],[Povprečna nočitev (noči)]]*vhodni_podatki[[#This Row],[Št. turistov]]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4F73-659C-4CD1-8A24-5AB226B9994E}">
  <dimension ref="A1:M73"/>
  <sheetViews>
    <sheetView tabSelected="1" workbookViewId="0">
      <selection activeCell="H2" sqref="H2"/>
    </sheetView>
  </sheetViews>
  <sheetFormatPr defaultRowHeight="14.5" x14ac:dyDescent="0.35"/>
  <cols>
    <col min="1" max="1" width="9.08984375" bestFit="1" customWidth="1"/>
    <col min="2" max="2" width="8.453125" bestFit="1" customWidth="1"/>
    <col min="3" max="3" width="12.08984375" bestFit="1" customWidth="1"/>
    <col min="4" max="4" width="24" bestFit="1" customWidth="1"/>
    <col min="8" max="8" width="30.81640625" bestFit="1" customWidth="1"/>
    <col min="9" max="9" width="15.6328125" bestFit="1" customWidth="1"/>
    <col min="10" max="12" width="4.36328125" bestFit="1" customWidth="1"/>
    <col min="13" max="13" width="10.36328125" bestFit="1" customWidth="1"/>
  </cols>
  <sheetData>
    <row r="1" spans="1:13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</row>
    <row r="2" spans="1:13" x14ac:dyDescent="0.35">
      <c r="A2" s="1">
        <f>QUOTIENT(vhodni_podatki[[#This Row],[Mesec]],4)+1</f>
        <v>1</v>
      </c>
      <c r="B2" s="1" t="s">
        <v>4</v>
      </c>
      <c r="C2">
        <v>1</v>
      </c>
      <c r="D2">
        <v>3099</v>
      </c>
      <c r="E2">
        <v>6</v>
      </c>
      <c r="F2">
        <f>vhodni_podatki[[#This Row],[Povprečna nočitev (noči)]]*vhodni_podatki[[#This Row],[Št. turistov]]</f>
        <v>18594</v>
      </c>
      <c r="H2" s="2" t="s">
        <v>15</v>
      </c>
      <c r="I2" s="2" t="s">
        <v>14</v>
      </c>
    </row>
    <row r="3" spans="1:13" x14ac:dyDescent="0.35">
      <c r="A3" s="1">
        <f>QUOTIENT(vhodni_podatki[[#This Row],[Mesec]],4)+1</f>
        <v>1</v>
      </c>
      <c r="B3" s="1" t="s">
        <v>4</v>
      </c>
      <c r="C3">
        <v>2</v>
      </c>
      <c r="D3">
        <v>266</v>
      </c>
      <c r="E3">
        <v>6</v>
      </c>
      <c r="F3">
        <f>vhodni_podatki[[#This Row],[Povprečna nočitev (noči)]]*vhodni_podatki[[#This Row],[Št. turistov]]</f>
        <v>1596</v>
      </c>
      <c r="H3" s="2" t="s">
        <v>12</v>
      </c>
      <c r="I3">
        <v>1</v>
      </c>
      <c r="J3">
        <v>2</v>
      </c>
      <c r="K3">
        <v>3</v>
      </c>
      <c r="L3">
        <v>4</v>
      </c>
      <c r="M3" t="s">
        <v>13</v>
      </c>
    </row>
    <row r="4" spans="1:13" x14ac:dyDescent="0.35">
      <c r="A4" s="1">
        <f>QUOTIENT(vhodni_podatki[[#This Row],[Mesec]],4)+1</f>
        <v>1</v>
      </c>
      <c r="B4" s="1" t="s">
        <v>4</v>
      </c>
      <c r="C4">
        <v>3</v>
      </c>
      <c r="D4">
        <v>257</v>
      </c>
      <c r="E4">
        <v>4</v>
      </c>
      <c r="F4">
        <f>vhodni_podatki[[#This Row],[Povprečna nočitev (noči)]]*vhodni_podatki[[#This Row],[Št. turistov]]</f>
        <v>1028</v>
      </c>
      <c r="H4" s="3" t="s">
        <v>7</v>
      </c>
      <c r="I4" s="4">
        <v>3.3333333333333335</v>
      </c>
      <c r="J4" s="4">
        <v>3.75</v>
      </c>
      <c r="K4" s="4">
        <v>3.75</v>
      </c>
      <c r="L4" s="4">
        <v>2</v>
      </c>
      <c r="M4" s="4">
        <v>3.5</v>
      </c>
    </row>
    <row r="5" spans="1:13" x14ac:dyDescent="0.35">
      <c r="A5" s="1">
        <f>QUOTIENT(vhodni_podatki[[#This Row],[Mesec]],4)+1</f>
        <v>2</v>
      </c>
      <c r="B5" s="1" t="s">
        <v>4</v>
      </c>
      <c r="C5">
        <v>4</v>
      </c>
      <c r="D5">
        <v>3800</v>
      </c>
      <c r="E5">
        <v>3</v>
      </c>
      <c r="F5">
        <f>vhodni_podatki[[#This Row],[Povprečna nočitev (noči)]]*vhodni_podatki[[#This Row],[Št. turistov]]</f>
        <v>11400</v>
      </c>
      <c r="H5" s="3" t="s">
        <v>4</v>
      </c>
      <c r="I5" s="4">
        <v>5.333333333333333</v>
      </c>
      <c r="J5" s="4">
        <v>4.75</v>
      </c>
      <c r="K5" s="4">
        <v>4.25</v>
      </c>
      <c r="L5" s="4">
        <v>2</v>
      </c>
      <c r="M5" s="4">
        <v>4.5</v>
      </c>
    </row>
    <row r="6" spans="1:13" x14ac:dyDescent="0.35">
      <c r="A6" s="1">
        <f>QUOTIENT(vhodni_podatki[[#This Row],[Mesec]],4)+1</f>
        <v>2</v>
      </c>
      <c r="B6" s="1" t="s">
        <v>4</v>
      </c>
      <c r="C6">
        <v>5</v>
      </c>
      <c r="D6">
        <v>829</v>
      </c>
      <c r="E6">
        <v>5</v>
      </c>
      <c r="F6">
        <f>vhodni_podatki[[#This Row],[Povprečna nočitev (noči)]]*vhodni_podatki[[#This Row],[Št. turistov]]</f>
        <v>4145</v>
      </c>
      <c r="H6" s="3" t="s">
        <v>9</v>
      </c>
      <c r="I6" s="4">
        <v>3.6666666666666665</v>
      </c>
      <c r="J6" s="4">
        <v>4.5</v>
      </c>
      <c r="K6" s="4">
        <v>3</v>
      </c>
      <c r="L6" s="4">
        <v>5</v>
      </c>
      <c r="M6" s="4">
        <v>3.8333333333333335</v>
      </c>
    </row>
    <row r="7" spans="1:13" x14ac:dyDescent="0.35">
      <c r="A7" s="1">
        <f>QUOTIENT(vhodni_podatki[[#This Row],[Mesec]],4)+1</f>
        <v>2</v>
      </c>
      <c r="B7" s="1" t="s">
        <v>4</v>
      </c>
      <c r="C7">
        <v>6</v>
      </c>
      <c r="D7">
        <v>3323</v>
      </c>
      <c r="E7">
        <v>6</v>
      </c>
      <c r="F7">
        <f>vhodni_podatki[[#This Row],[Povprečna nočitev (noči)]]*vhodni_podatki[[#This Row],[Št. turistov]]</f>
        <v>19938</v>
      </c>
      <c r="H7" s="3" t="s">
        <v>8</v>
      </c>
      <c r="I7" s="4">
        <v>3.3333333333333335</v>
      </c>
      <c r="J7" s="4">
        <v>2.5</v>
      </c>
      <c r="K7" s="4">
        <v>3.5</v>
      </c>
      <c r="L7" s="4">
        <v>5</v>
      </c>
      <c r="M7" s="4">
        <v>3.25</v>
      </c>
    </row>
    <row r="8" spans="1:13" x14ac:dyDescent="0.35">
      <c r="A8" s="1">
        <f>QUOTIENT(vhodni_podatki[[#This Row],[Mesec]],4)+1</f>
        <v>2</v>
      </c>
      <c r="B8" s="1" t="s">
        <v>4</v>
      </c>
      <c r="C8">
        <v>7</v>
      </c>
      <c r="D8">
        <v>1267</v>
      </c>
      <c r="E8">
        <v>5</v>
      </c>
      <c r="F8">
        <f>vhodni_podatki[[#This Row],[Povprečna nočitev (noči)]]*vhodni_podatki[[#This Row],[Št. turistov]]</f>
        <v>6335</v>
      </c>
      <c r="H8" s="3" t="s">
        <v>5</v>
      </c>
      <c r="I8" s="4">
        <v>4.666666666666667</v>
      </c>
      <c r="J8" s="4">
        <v>3.5</v>
      </c>
      <c r="K8" s="4">
        <v>2.75</v>
      </c>
      <c r="L8" s="4">
        <v>3</v>
      </c>
      <c r="M8" s="4">
        <v>3.5</v>
      </c>
    </row>
    <row r="9" spans="1:13" x14ac:dyDescent="0.35">
      <c r="A9" s="1">
        <f>QUOTIENT(vhodni_podatki[[#This Row],[Mesec]],4)+1</f>
        <v>3</v>
      </c>
      <c r="B9" s="1" t="s">
        <v>4</v>
      </c>
      <c r="C9">
        <v>8</v>
      </c>
      <c r="D9">
        <v>1161</v>
      </c>
      <c r="E9">
        <v>3</v>
      </c>
      <c r="F9">
        <f>vhodni_podatki[[#This Row],[Povprečna nočitev (noči)]]*vhodni_podatki[[#This Row],[Št. turistov]]</f>
        <v>3483</v>
      </c>
      <c r="H9" s="3" t="s">
        <v>6</v>
      </c>
      <c r="I9" s="4">
        <v>5</v>
      </c>
      <c r="J9" s="4">
        <v>3.5</v>
      </c>
      <c r="K9" s="4">
        <v>4.25</v>
      </c>
      <c r="L9" s="4">
        <v>5</v>
      </c>
      <c r="M9" s="4">
        <v>4.25</v>
      </c>
    </row>
    <row r="10" spans="1:13" x14ac:dyDescent="0.35">
      <c r="A10" s="1">
        <f>QUOTIENT(vhodni_podatki[[#This Row],[Mesec]],4)+1</f>
        <v>3</v>
      </c>
      <c r="B10" s="1" t="s">
        <v>4</v>
      </c>
      <c r="C10">
        <v>9</v>
      </c>
      <c r="D10">
        <v>4375</v>
      </c>
      <c r="E10">
        <v>6</v>
      </c>
      <c r="F10">
        <f>vhodni_podatki[[#This Row],[Povprečna nočitev (noči)]]*vhodni_podatki[[#This Row],[Št. turistov]]</f>
        <v>26250</v>
      </c>
      <c r="H10" s="3" t="s">
        <v>13</v>
      </c>
      <c r="I10" s="4">
        <v>4.2222222222222223</v>
      </c>
      <c r="J10" s="4">
        <v>3.75</v>
      </c>
      <c r="K10" s="4">
        <v>3.5833333333333335</v>
      </c>
      <c r="L10" s="4">
        <v>3.6666666666666665</v>
      </c>
      <c r="M10" s="4">
        <v>3.8055555555555554</v>
      </c>
    </row>
    <row r="11" spans="1:13" x14ac:dyDescent="0.35">
      <c r="A11" s="1">
        <f>QUOTIENT(vhodni_podatki[[#This Row],[Mesec]],4)+1</f>
        <v>3</v>
      </c>
      <c r="B11" s="1" t="s">
        <v>4</v>
      </c>
      <c r="C11">
        <v>10</v>
      </c>
      <c r="D11">
        <v>2209</v>
      </c>
      <c r="E11">
        <v>3</v>
      </c>
      <c r="F11">
        <f>vhodni_podatki[[#This Row],[Povprečna nočitev (noči)]]*vhodni_podatki[[#This Row],[Št. turistov]]</f>
        <v>6627</v>
      </c>
    </row>
    <row r="12" spans="1:13" x14ac:dyDescent="0.35">
      <c r="A12" s="1">
        <f>QUOTIENT(vhodni_podatki[[#This Row],[Mesec]],4)+1</f>
        <v>3</v>
      </c>
      <c r="B12" s="1" t="s">
        <v>4</v>
      </c>
      <c r="C12">
        <v>11</v>
      </c>
      <c r="D12">
        <v>4178</v>
      </c>
      <c r="E12">
        <v>5</v>
      </c>
      <c r="F12">
        <f>vhodni_podatki[[#This Row],[Povprečna nočitev (noči)]]*vhodni_podatki[[#This Row],[Št. turistov]]</f>
        <v>20890</v>
      </c>
    </row>
    <row r="13" spans="1:13" x14ac:dyDescent="0.35">
      <c r="A13" s="1">
        <f>QUOTIENT(vhodni_podatki[[#This Row],[Mesec]],4)+1</f>
        <v>4</v>
      </c>
      <c r="B13" s="1" t="s">
        <v>4</v>
      </c>
      <c r="C13">
        <v>12</v>
      </c>
      <c r="D13">
        <v>3348</v>
      </c>
      <c r="E13">
        <v>2</v>
      </c>
      <c r="F13">
        <f>vhodni_podatki[[#This Row],[Povprečna nočitev (noči)]]*vhodni_podatki[[#This Row],[Št. turistov]]</f>
        <v>6696</v>
      </c>
    </row>
    <row r="14" spans="1:13" x14ac:dyDescent="0.35">
      <c r="A14" s="1">
        <f>QUOTIENT(vhodni_podatki[[#This Row],[Mesec]],4)+1</f>
        <v>1</v>
      </c>
      <c r="B14" s="1" t="s">
        <v>5</v>
      </c>
      <c r="C14">
        <v>1</v>
      </c>
      <c r="D14">
        <v>2461</v>
      </c>
      <c r="E14">
        <v>5</v>
      </c>
      <c r="F14">
        <f>vhodni_podatki[[#This Row],[Povprečna nočitev (noči)]]*vhodni_podatki[[#This Row],[Št. turistov]]</f>
        <v>12305</v>
      </c>
    </row>
    <row r="15" spans="1:13" x14ac:dyDescent="0.35">
      <c r="A15" s="1">
        <f>QUOTIENT(vhodni_podatki[[#This Row],[Mesec]],4)+1</f>
        <v>1</v>
      </c>
      <c r="B15" s="1" t="s">
        <v>5</v>
      </c>
      <c r="C15">
        <v>2</v>
      </c>
      <c r="D15">
        <v>249</v>
      </c>
      <c r="E15">
        <v>5</v>
      </c>
      <c r="F15">
        <f>vhodni_podatki[[#This Row],[Povprečna nočitev (noči)]]*vhodni_podatki[[#This Row],[Št. turistov]]</f>
        <v>1245</v>
      </c>
    </row>
    <row r="16" spans="1:13" x14ac:dyDescent="0.35">
      <c r="A16" s="1">
        <f>QUOTIENT(vhodni_podatki[[#This Row],[Mesec]],4)+1</f>
        <v>1</v>
      </c>
      <c r="B16" s="1" t="s">
        <v>5</v>
      </c>
      <c r="C16">
        <v>3</v>
      </c>
      <c r="D16">
        <v>2102</v>
      </c>
      <c r="E16">
        <v>4</v>
      </c>
      <c r="F16">
        <f>vhodni_podatki[[#This Row],[Povprečna nočitev (noči)]]*vhodni_podatki[[#This Row],[Št. turistov]]</f>
        <v>8408</v>
      </c>
    </row>
    <row r="17" spans="1:6" x14ac:dyDescent="0.35">
      <c r="A17" s="1">
        <f>QUOTIENT(vhodni_podatki[[#This Row],[Mesec]],4)+1</f>
        <v>2</v>
      </c>
      <c r="B17" s="1" t="s">
        <v>5</v>
      </c>
      <c r="C17">
        <v>4</v>
      </c>
      <c r="D17">
        <v>4449</v>
      </c>
      <c r="E17">
        <v>3</v>
      </c>
      <c r="F17">
        <f>vhodni_podatki[[#This Row],[Povprečna nočitev (noči)]]*vhodni_podatki[[#This Row],[Št. turistov]]</f>
        <v>13347</v>
      </c>
    </row>
    <row r="18" spans="1:6" x14ac:dyDescent="0.35">
      <c r="A18" s="1">
        <f>QUOTIENT(vhodni_podatki[[#This Row],[Mesec]],4)+1</f>
        <v>2</v>
      </c>
      <c r="B18" s="1" t="s">
        <v>5</v>
      </c>
      <c r="C18">
        <v>5</v>
      </c>
      <c r="D18">
        <v>2246</v>
      </c>
      <c r="E18">
        <v>6</v>
      </c>
      <c r="F18">
        <f>vhodni_podatki[[#This Row],[Povprečna nočitev (noči)]]*vhodni_podatki[[#This Row],[Št. turistov]]</f>
        <v>13476</v>
      </c>
    </row>
    <row r="19" spans="1:6" x14ac:dyDescent="0.35">
      <c r="A19" s="1">
        <f>QUOTIENT(vhodni_podatki[[#This Row],[Mesec]],4)+1</f>
        <v>2</v>
      </c>
      <c r="B19" s="1" t="s">
        <v>5</v>
      </c>
      <c r="C19">
        <v>6</v>
      </c>
      <c r="D19">
        <v>205</v>
      </c>
      <c r="E19">
        <v>1</v>
      </c>
      <c r="F19">
        <f>vhodni_podatki[[#This Row],[Povprečna nočitev (noči)]]*vhodni_podatki[[#This Row],[Št. turistov]]</f>
        <v>205</v>
      </c>
    </row>
    <row r="20" spans="1:6" x14ac:dyDescent="0.35">
      <c r="A20" s="1">
        <f>QUOTIENT(vhodni_podatki[[#This Row],[Mesec]],4)+1</f>
        <v>2</v>
      </c>
      <c r="B20" s="1" t="s">
        <v>5</v>
      </c>
      <c r="C20">
        <v>7</v>
      </c>
      <c r="D20">
        <v>2896</v>
      </c>
      <c r="E20">
        <v>4</v>
      </c>
      <c r="F20">
        <f>vhodni_podatki[[#This Row],[Povprečna nočitev (noči)]]*vhodni_podatki[[#This Row],[Št. turistov]]</f>
        <v>11584</v>
      </c>
    </row>
    <row r="21" spans="1:6" x14ac:dyDescent="0.35">
      <c r="A21" s="1">
        <f>QUOTIENT(vhodni_podatki[[#This Row],[Mesec]],4)+1</f>
        <v>3</v>
      </c>
      <c r="B21" s="1" t="s">
        <v>5</v>
      </c>
      <c r="C21">
        <v>8</v>
      </c>
      <c r="D21">
        <v>4006</v>
      </c>
      <c r="E21">
        <v>1</v>
      </c>
      <c r="F21">
        <f>vhodni_podatki[[#This Row],[Povprečna nočitev (noči)]]*vhodni_podatki[[#This Row],[Št. turistov]]</f>
        <v>4006</v>
      </c>
    </row>
    <row r="22" spans="1:6" x14ac:dyDescent="0.35">
      <c r="A22" s="1">
        <f>QUOTIENT(vhodni_podatki[[#This Row],[Mesec]],4)+1</f>
        <v>3</v>
      </c>
      <c r="B22" s="1" t="s">
        <v>5</v>
      </c>
      <c r="C22">
        <v>9</v>
      </c>
      <c r="D22">
        <v>3002</v>
      </c>
      <c r="E22">
        <v>4</v>
      </c>
      <c r="F22">
        <f>vhodni_podatki[[#This Row],[Povprečna nočitev (noči)]]*vhodni_podatki[[#This Row],[Št. turistov]]</f>
        <v>12008</v>
      </c>
    </row>
    <row r="23" spans="1:6" x14ac:dyDescent="0.35">
      <c r="A23" s="1">
        <f>QUOTIENT(vhodni_podatki[[#This Row],[Mesec]],4)+1</f>
        <v>3</v>
      </c>
      <c r="B23" s="1" t="s">
        <v>5</v>
      </c>
      <c r="C23">
        <v>10</v>
      </c>
      <c r="D23">
        <v>1254</v>
      </c>
      <c r="E23">
        <v>1</v>
      </c>
      <c r="F23">
        <f>vhodni_podatki[[#This Row],[Povprečna nočitev (noči)]]*vhodni_podatki[[#This Row],[Št. turistov]]</f>
        <v>1254</v>
      </c>
    </row>
    <row r="24" spans="1:6" x14ac:dyDescent="0.35">
      <c r="A24" s="1">
        <f>QUOTIENT(vhodni_podatki[[#This Row],[Mesec]],4)+1</f>
        <v>3</v>
      </c>
      <c r="B24" s="1" t="s">
        <v>5</v>
      </c>
      <c r="C24">
        <v>11</v>
      </c>
      <c r="D24">
        <v>1610</v>
      </c>
      <c r="E24">
        <v>5</v>
      </c>
      <c r="F24">
        <f>vhodni_podatki[[#This Row],[Povprečna nočitev (noči)]]*vhodni_podatki[[#This Row],[Št. turistov]]</f>
        <v>8050</v>
      </c>
    </row>
    <row r="25" spans="1:6" x14ac:dyDescent="0.35">
      <c r="A25" s="1">
        <f>QUOTIENT(vhodni_podatki[[#This Row],[Mesec]],4)+1</f>
        <v>4</v>
      </c>
      <c r="B25" s="1" t="s">
        <v>5</v>
      </c>
      <c r="C25">
        <v>12</v>
      </c>
      <c r="D25">
        <v>1480</v>
      </c>
      <c r="E25">
        <v>3</v>
      </c>
      <c r="F25">
        <f>vhodni_podatki[[#This Row],[Povprečna nočitev (noči)]]*vhodni_podatki[[#This Row],[Št. turistov]]</f>
        <v>4440</v>
      </c>
    </row>
    <row r="26" spans="1:6" x14ac:dyDescent="0.35">
      <c r="A26" s="1">
        <f>QUOTIENT(vhodni_podatki[[#This Row],[Mesec]],4)+1</f>
        <v>1</v>
      </c>
      <c r="B26" s="1" t="s">
        <v>6</v>
      </c>
      <c r="C26">
        <v>1</v>
      </c>
      <c r="D26">
        <v>1304</v>
      </c>
      <c r="E26">
        <v>6</v>
      </c>
      <c r="F26">
        <f>vhodni_podatki[[#This Row],[Povprečna nočitev (noči)]]*vhodni_podatki[[#This Row],[Št. turistov]]</f>
        <v>7824</v>
      </c>
    </row>
    <row r="27" spans="1:6" x14ac:dyDescent="0.35">
      <c r="A27" s="1">
        <f>QUOTIENT(vhodni_podatki[[#This Row],[Mesec]],4)+1</f>
        <v>1</v>
      </c>
      <c r="B27" s="1" t="s">
        <v>6</v>
      </c>
      <c r="C27">
        <v>2</v>
      </c>
      <c r="D27">
        <v>2613</v>
      </c>
      <c r="E27">
        <v>5</v>
      </c>
      <c r="F27">
        <f>vhodni_podatki[[#This Row],[Povprečna nočitev (noči)]]*vhodni_podatki[[#This Row],[Št. turistov]]</f>
        <v>13065</v>
      </c>
    </row>
    <row r="28" spans="1:6" x14ac:dyDescent="0.35">
      <c r="A28" s="1">
        <f>QUOTIENT(vhodni_podatki[[#This Row],[Mesec]],4)+1</f>
        <v>1</v>
      </c>
      <c r="B28" s="1" t="s">
        <v>6</v>
      </c>
      <c r="C28">
        <v>3</v>
      </c>
      <c r="D28">
        <v>2662</v>
      </c>
      <c r="E28">
        <v>4</v>
      </c>
      <c r="F28">
        <f>vhodni_podatki[[#This Row],[Povprečna nočitev (noči)]]*vhodni_podatki[[#This Row],[Št. turistov]]</f>
        <v>10648</v>
      </c>
    </row>
    <row r="29" spans="1:6" x14ac:dyDescent="0.35">
      <c r="A29" s="1">
        <f>QUOTIENT(vhodni_podatki[[#This Row],[Mesec]],4)+1</f>
        <v>2</v>
      </c>
      <c r="B29" s="1" t="s">
        <v>6</v>
      </c>
      <c r="C29">
        <v>4</v>
      </c>
      <c r="D29">
        <v>3674</v>
      </c>
      <c r="E29">
        <v>6</v>
      </c>
      <c r="F29">
        <f>vhodni_podatki[[#This Row],[Povprečna nočitev (noči)]]*vhodni_podatki[[#This Row],[Št. turistov]]</f>
        <v>22044</v>
      </c>
    </row>
    <row r="30" spans="1:6" x14ac:dyDescent="0.35">
      <c r="A30" s="1">
        <f>QUOTIENT(vhodni_podatki[[#This Row],[Mesec]],4)+1</f>
        <v>2</v>
      </c>
      <c r="B30" s="1" t="s">
        <v>6</v>
      </c>
      <c r="C30">
        <v>5</v>
      </c>
      <c r="D30">
        <v>1719</v>
      </c>
      <c r="E30">
        <v>2</v>
      </c>
      <c r="F30">
        <f>vhodni_podatki[[#This Row],[Povprečna nočitev (noči)]]*vhodni_podatki[[#This Row],[Št. turistov]]</f>
        <v>3438</v>
      </c>
    </row>
    <row r="31" spans="1:6" x14ac:dyDescent="0.35">
      <c r="A31" s="1">
        <f>QUOTIENT(vhodni_podatki[[#This Row],[Mesec]],4)+1</f>
        <v>2</v>
      </c>
      <c r="B31" s="1" t="s">
        <v>6</v>
      </c>
      <c r="C31">
        <v>6</v>
      </c>
      <c r="D31">
        <v>3538</v>
      </c>
      <c r="E31">
        <v>2</v>
      </c>
      <c r="F31">
        <f>vhodni_podatki[[#This Row],[Povprečna nočitev (noči)]]*vhodni_podatki[[#This Row],[Št. turistov]]</f>
        <v>7076</v>
      </c>
    </row>
    <row r="32" spans="1:6" x14ac:dyDescent="0.35">
      <c r="A32" s="1">
        <f>QUOTIENT(vhodni_podatki[[#This Row],[Mesec]],4)+1</f>
        <v>2</v>
      </c>
      <c r="B32" s="1" t="s">
        <v>6</v>
      </c>
      <c r="C32">
        <v>7</v>
      </c>
      <c r="D32">
        <v>3492</v>
      </c>
      <c r="E32">
        <v>4</v>
      </c>
      <c r="F32">
        <f>vhodni_podatki[[#This Row],[Povprečna nočitev (noči)]]*vhodni_podatki[[#This Row],[Št. turistov]]</f>
        <v>13968</v>
      </c>
    </row>
    <row r="33" spans="1:6" x14ac:dyDescent="0.35">
      <c r="A33" s="1">
        <f>QUOTIENT(vhodni_podatki[[#This Row],[Mesec]],4)+1</f>
        <v>3</v>
      </c>
      <c r="B33" s="1" t="s">
        <v>6</v>
      </c>
      <c r="C33">
        <v>8</v>
      </c>
      <c r="D33">
        <v>204</v>
      </c>
      <c r="E33">
        <v>6</v>
      </c>
      <c r="F33">
        <f>vhodni_podatki[[#This Row],[Povprečna nočitev (noči)]]*vhodni_podatki[[#This Row],[Št. turistov]]</f>
        <v>1224</v>
      </c>
    </row>
    <row r="34" spans="1:6" x14ac:dyDescent="0.35">
      <c r="A34" s="1">
        <f>QUOTIENT(vhodni_podatki[[#This Row],[Mesec]],4)+1</f>
        <v>3</v>
      </c>
      <c r="B34" s="1" t="s">
        <v>6</v>
      </c>
      <c r="C34">
        <v>9</v>
      </c>
      <c r="D34">
        <v>4846</v>
      </c>
      <c r="E34">
        <v>4</v>
      </c>
      <c r="F34">
        <f>vhodni_podatki[[#This Row],[Povprečna nočitev (noči)]]*vhodni_podatki[[#This Row],[Št. turistov]]</f>
        <v>19384</v>
      </c>
    </row>
    <row r="35" spans="1:6" x14ac:dyDescent="0.35">
      <c r="A35" s="1">
        <f>QUOTIENT(vhodni_podatki[[#This Row],[Mesec]],4)+1</f>
        <v>3</v>
      </c>
      <c r="B35" s="1" t="s">
        <v>6</v>
      </c>
      <c r="C35">
        <v>10</v>
      </c>
      <c r="D35">
        <v>931</v>
      </c>
      <c r="E35">
        <v>4</v>
      </c>
      <c r="F35">
        <f>vhodni_podatki[[#This Row],[Povprečna nočitev (noči)]]*vhodni_podatki[[#This Row],[Št. turistov]]</f>
        <v>3724</v>
      </c>
    </row>
    <row r="36" spans="1:6" x14ac:dyDescent="0.35">
      <c r="A36" s="1">
        <f>QUOTIENT(vhodni_podatki[[#This Row],[Mesec]],4)+1</f>
        <v>3</v>
      </c>
      <c r="B36" s="1" t="s">
        <v>6</v>
      </c>
      <c r="C36">
        <v>11</v>
      </c>
      <c r="D36">
        <v>3142</v>
      </c>
      <c r="E36">
        <v>3</v>
      </c>
      <c r="F36">
        <f>vhodni_podatki[[#This Row],[Povprečna nočitev (noči)]]*vhodni_podatki[[#This Row],[Št. turistov]]</f>
        <v>9426</v>
      </c>
    </row>
    <row r="37" spans="1:6" x14ac:dyDescent="0.35">
      <c r="A37" s="1">
        <f>QUOTIENT(vhodni_podatki[[#This Row],[Mesec]],4)+1</f>
        <v>4</v>
      </c>
      <c r="B37" s="1" t="s">
        <v>6</v>
      </c>
      <c r="C37">
        <v>12</v>
      </c>
      <c r="D37">
        <v>141</v>
      </c>
      <c r="E37">
        <v>5</v>
      </c>
      <c r="F37">
        <f>vhodni_podatki[[#This Row],[Povprečna nočitev (noči)]]*vhodni_podatki[[#This Row],[Št. turistov]]</f>
        <v>705</v>
      </c>
    </row>
    <row r="38" spans="1:6" x14ac:dyDescent="0.35">
      <c r="A38" s="1">
        <f>QUOTIENT(vhodni_podatki[[#This Row],[Mesec]],4)+1</f>
        <v>1</v>
      </c>
      <c r="B38" s="1" t="s">
        <v>7</v>
      </c>
      <c r="C38">
        <v>1</v>
      </c>
      <c r="D38">
        <v>188</v>
      </c>
      <c r="E38">
        <v>2</v>
      </c>
      <c r="F38">
        <f>vhodni_podatki[[#This Row],[Povprečna nočitev (noči)]]*vhodni_podatki[[#This Row],[Št. turistov]]</f>
        <v>376</v>
      </c>
    </row>
    <row r="39" spans="1:6" x14ac:dyDescent="0.35">
      <c r="A39" s="1">
        <f>QUOTIENT(vhodni_podatki[[#This Row],[Mesec]],4)+1</f>
        <v>1</v>
      </c>
      <c r="B39" s="1" t="s">
        <v>7</v>
      </c>
      <c r="C39">
        <v>2</v>
      </c>
      <c r="D39">
        <v>2772</v>
      </c>
      <c r="E39">
        <v>4</v>
      </c>
      <c r="F39">
        <f>vhodni_podatki[[#This Row],[Povprečna nočitev (noči)]]*vhodni_podatki[[#This Row],[Št. turistov]]</f>
        <v>11088</v>
      </c>
    </row>
    <row r="40" spans="1:6" x14ac:dyDescent="0.35">
      <c r="A40" s="1">
        <f>QUOTIENT(vhodni_podatki[[#This Row],[Mesec]],4)+1</f>
        <v>1</v>
      </c>
      <c r="B40" s="1" t="s">
        <v>7</v>
      </c>
      <c r="C40">
        <v>3</v>
      </c>
      <c r="D40">
        <v>3397</v>
      </c>
      <c r="E40">
        <v>4</v>
      </c>
      <c r="F40">
        <f>vhodni_podatki[[#This Row],[Povprečna nočitev (noči)]]*vhodni_podatki[[#This Row],[Št. turistov]]</f>
        <v>13588</v>
      </c>
    </row>
    <row r="41" spans="1:6" x14ac:dyDescent="0.35">
      <c r="A41" s="1">
        <f>QUOTIENT(vhodni_podatki[[#This Row],[Mesec]],4)+1</f>
        <v>2</v>
      </c>
      <c r="B41" s="1" t="s">
        <v>7</v>
      </c>
      <c r="C41">
        <v>4</v>
      </c>
      <c r="D41">
        <v>4032</v>
      </c>
      <c r="E41">
        <v>6</v>
      </c>
      <c r="F41">
        <f>vhodni_podatki[[#This Row],[Povprečna nočitev (noči)]]*vhodni_podatki[[#This Row],[Št. turistov]]</f>
        <v>24192</v>
      </c>
    </row>
    <row r="42" spans="1:6" x14ac:dyDescent="0.35">
      <c r="A42" s="1">
        <f>QUOTIENT(vhodni_podatki[[#This Row],[Mesec]],4)+1</f>
        <v>2</v>
      </c>
      <c r="B42" s="1" t="s">
        <v>7</v>
      </c>
      <c r="C42">
        <v>5</v>
      </c>
      <c r="D42">
        <v>2705</v>
      </c>
      <c r="E42">
        <v>3</v>
      </c>
      <c r="F42">
        <f>vhodni_podatki[[#This Row],[Povprečna nočitev (noči)]]*vhodni_podatki[[#This Row],[Št. turistov]]</f>
        <v>8115</v>
      </c>
    </row>
    <row r="43" spans="1:6" x14ac:dyDescent="0.35">
      <c r="A43" s="1">
        <f>QUOTIENT(vhodni_podatki[[#This Row],[Mesec]],4)+1</f>
        <v>2</v>
      </c>
      <c r="B43" s="1" t="s">
        <v>7</v>
      </c>
      <c r="C43">
        <v>6</v>
      </c>
      <c r="D43">
        <v>1560</v>
      </c>
      <c r="E43">
        <v>3</v>
      </c>
      <c r="F43">
        <f>vhodni_podatki[[#This Row],[Povprečna nočitev (noči)]]*vhodni_podatki[[#This Row],[Št. turistov]]</f>
        <v>4680</v>
      </c>
    </row>
    <row r="44" spans="1:6" x14ac:dyDescent="0.35">
      <c r="A44" s="1">
        <f>QUOTIENT(vhodni_podatki[[#This Row],[Mesec]],4)+1</f>
        <v>2</v>
      </c>
      <c r="B44" s="1" t="s">
        <v>7</v>
      </c>
      <c r="C44">
        <v>7</v>
      </c>
      <c r="D44">
        <v>1964</v>
      </c>
      <c r="E44">
        <v>3</v>
      </c>
      <c r="F44">
        <f>vhodni_podatki[[#This Row],[Povprečna nočitev (noči)]]*vhodni_podatki[[#This Row],[Št. turistov]]</f>
        <v>5892</v>
      </c>
    </row>
    <row r="45" spans="1:6" x14ac:dyDescent="0.35">
      <c r="A45" s="1">
        <f>QUOTIENT(vhodni_podatki[[#This Row],[Mesec]],4)+1</f>
        <v>3</v>
      </c>
      <c r="B45" s="1" t="s">
        <v>7</v>
      </c>
      <c r="C45">
        <v>8</v>
      </c>
      <c r="D45">
        <v>1161</v>
      </c>
      <c r="E45">
        <v>4</v>
      </c>
      <c r="F45">
        <f>vhodni_podatki[[#This Row],[Povprečna nočitev (noči)]]*vhodni_podatki[[#This Row],[Št. turistov]]</f>
        <v>4644</v>
      </c>
    </row>
    <row r="46" spans="1:6" x14ac:dyDescent="0.35">
      <c r="A46" s="1">
        <f>QUOTIENT(vhodni_podatki[[#This Row],[Mesec]],4)+1</f>
        <v>3</v>
      </c>
      <c r="B46" s="1" t="s">
        <v>7</v>
      </c>
      <c r="C46">
        <v>9</v>
      </c>
      <c r="D46">
        <v>1088</v>
      </c>
      <c r="E46">
        <v>6</v>
      </c>
      <c r="F46">
        <f>vhodni_podatki[[#This Row],[Povprečna nočitev (noči)]]*vhodni_podatki[[#This Row],[Št. turistov]]</f>
        <v>6528</v>
      </c>
    </row>
    <row r="47" spans="1:6" x14ac:dyDescent="0.35">
      <c r="A47" s="1">
        <f>QUOTIENT(vhodni_podatki[[#This Row],[Mesec]],4)+1</f>
        <v>3</v>
      </c>
      <c r="B47" s="1" t="s">
        <v>7</v>
      </c>
      <c r="C47">
        <v>10</v>
      </c>
      <c r="D47">
        <v>3432</v>
      </c>
      <c r="E47">
        <v>4</v>
      </c>
      <c r="F47">
        <f>vhodni_podatki[[#This Row],[Povprečna nočitev (noči)]]*vhodni_podatki[[#This Row],[Št. turistov]]</f>
        <v>13728</v>
      </c>
    </row>
    <row r="48" spans="1:6" x14ac:dyDescent="0.35">
      <c r="A48" s="1">
        <f>QUOTIENT(vhodni_podatki[[#This Row],[Mesec]],4)+1</f>
        <v>3</v>
      </c>
      <c r="B48" s="1" t="s">
        <v>7</v>
      </c>
      <c r="C48">
        <v>11</v>
      </c>
      <c r="D48">
        <v>2033</v>
      </c>
      <c r="E48">
        <v>1</v>
      </c>
      <c r="F48">
        <f>vhodni_podatki[[#This Row],[Povprečna nočitev (noči)]]*vhodni_podatki[[#This Row],[Št. turistov]]</f>
        <v>2033</v>
      </c>
    </row>
    <row r="49" spans="1:6" x14ac:dyDescent="0.35">
      <c r="A49" s="1">
        <f>QUOTIENT(vhodni_podatki[[#This Row],[Mesec]],4)+1</f>
        <v>4</v>
      </c>
      <c r="B49" s="1" t="s">
        <v>7</v>
      </c>
      <c r="C49">
        <v>12</v>
      </c>
      <c r="D49">
        <v>805</v>
      </c>
      <c r="E49">
        <v>2</v>
      </c>
      <c r="F49">
        <f>vhodni_podatki[[#This Row],[Povprečna nočitev (noči)]]*vhodni_podatki[[#This Row],[Št. turistov]]</f>
        <v>1610</v>
      </c>
    </row>
    <row r="50" spans="1:6" x14ac:dyDescent="0.35">
      <c r="A50" s="1">
        <f>QUOTIENT(vhodni_podatki[[#This Row],[Mesec]],4)+1</f>
        <v>1</v>
      </c>
      <c r="B50" s="1" t="s">
        <v>8</v>
      </c>
      <c r="C50">
        <v>1</v>
      </c>
      <c r="D50">
        <v>1827</v>
      </c>
      <c r="E50">
        <v>5</v>
      </c>
      <c r="F50">
        <f>vhodni_podatki[[#This Row],[Povprečna nočitev (noči)]]*vhodni_podatki[[#This Row],[Št. turistov]]</f>
        <v>9135</v>
      </c>
    </row>
    <row r="51" spans="1:6" x14ac:dyDescent="0.35">
      <c r="A51" s="1">
        <f>QUOTIENT(vhodni_podatki[[#This Row],[Mesec]],4)+1</f>
        <v>1</v>
      </c>
      <c r="B51" s="1" t="s">
        <v>8</v>
      </c>
      <c r="C51">
        <v>2</v>
      </c>
      <c r="D51">
        <v>2214</v>
      </c>
      <c r="E51">
        <v>1</v>
      </c>
      <c r="F51">
        <f>vhodni_podatki[[#This Row],[Povprečna nočitev (noči)]]*vhodni_podatki[[#This Row],[Št. turistov]]</f>
        <v>2214</v>
      </c>
    </row>
    <row r="52" spans="1:6" x14ac:dyDescent="0.35">
      <c r="A52" s="1">
        <f>QUOTIENT(vhodni_podatki[[#This Row],[Mesec]],4)+1</f>
        <v>1</v>
      </c>
      <c r="B52" s="1" t="s">
        <v>8</v>
      </c>
      <c r="C52">
        <v>3</v>
      </c>
      <c r="D52">
        <v>1042</v>
      </c>
      <c r="E52">
        <v>4</v>
      </c>
      <c r="F52">
        <f>vhodni_podatki[[#This Row],[Povprečna nočitev (noči)]]*vhodni_podatki[[#This Row],[Št. turistov]]</f>
        <v>4168</v>
      </c>
    </row>
    <row r="53" spans="1:6" x14ac:dyDescent="0.35">
      <c r="A53" s="1">
        <f>QUOTIENT(vhodni_podatki[[#This Row],[Mesec]],4)+1</f>
        <v>2</v>
      </c>
      <c r="B53" s="1" t="s">
        <v>8</v>
      </c>
      <c r="C53">
        <v>4</v>
      </c>
      <c r="D53">
        <v>2933</v>
      </c>
      <c r="E53">
        <v>2</v>
      </c>
      <c r="F53">
        <f>vhodni_podatki[[#This Row],[Povprečna nočitev (noči)]]*vhodni_podatki[[#This Row],[Št. turistov]]</f>
        <v>5866</v>
      </c>
    </row>
    <row r="54" spans="1:6" x14ac:dyDescent="0.35">
      <c r="A54" s="1">
        <f>QUOTIENT(vhodni_podatki[[#This Row],[Mesec]],4)+1</f>
        <v>2</v>
      </c>
      <c r="B54" s="1" t="s">
        <v>8</v>
      </c>
      <c r="C54">
        <v>5</v>
      </c>
      <c r="D54">
        <v>3655</v>
      </c>
      <c r="E54">
        <v>4</v>
      </c>
      <c r="F54">
        <f>vhodni_podatki[[#This Row],[Povprečna nočitev (noči)]]*vhodni_podatki[[#This Row],[Št. turistov]]</f>
        <v>14620</v>
      </c>
    </row>
    <row r="55" spans="1:6" x14ac:dyDescent="0.35">
      <c r="A55" s="1">
        <f>QUOTIENT(vhodni_podatki[[#This Row],[Mesec]],4)+1</f>
        <v>2</v>
      </c>
      <c r="B55" s="1" t="s">
        <v>8</v>
      </c>
      <c r="C55">
        <v>6</v>
      </c>
      <c r="D55">
        <v>4774</v>
      </c>
      <c r="E55">
        <v>1</v>
      </c>
      <c r="F55">
        <f>vhodni_podatki[[#This Row],[Povprečna nočitev (noči)]]*vhodni_podatki[[#This Row],[Št. turistov]]</f>
        <v>4774</v>
      </c>
    </row>
    <row r="56" spans="1:6" x14ac:dyDescent="0.35">
      <c r="A56" s="1">
        <f>QUOTIENT(vhodni_podatki[[#This Row],[Mesec]],4)+1</f>
        <v>2</v>
      </c>
      <c r="B56" s="1" t="s">
        <v>8</v>
      </c>
      <c r="C56">
        <v>7</v>
      </c>
      <c r="D56">
        <v>1443</v>
      </c>
      <c r="E56">
        <v>3</v>
      </c>
      <c r="F56">
        <f>vhodni_podatki[[#This Row],[Povprečna nočitev (noči)]]*vhodni_podatki[[#This Row],[Št. turistov]]</f>
        <v>4329</v>
      </c>
    </row>
    <row r="57" spans="1:6" x14ac:dyDescent="0.35">
      <c r="A57" s="1">
        <f>QUOTIENT(vhodni_podatki[[#This Row],[Mesec]],4)+1</f>
        <v>3</v>
      </c>
      <c r="B57" s="1" t="s">
        <v>8</v>
      </c>
      <c r="C57">
        <v>8</v>
      </c>
      <c r="D57">
        <v>722</v>
      </c>
      <c r="E57">
        <v>2</v>
      </c>
      <c r="F57">
        <f>vhodni_podatki[[#This Row],[Povprečna nočitev (noči)]]*vhodni_podatki[[#This Row],[Št. turistov]]</f>
        <v>1444</v>
      </c>
    </row>
    <row r="58" spans="1:6" x14ac:dyDescent="0.35">
      <c r="A58" s="1">
        <f>QUOTIENT(vhodni_podatki[[#This Row],[Mesec]],4)+1</f>
        <v>3</v>
      </c>
      <c r="B58" s="1" t="s">
        <v>8</v>
      </c>
      <c r="C58">
        <v>9</v>
      </c>
      <c r="D58">
        <v>2038</v>
      </c>
      <c r="E58">
        <v>4</v>
      </c>
      <c r="F58">
        <f>vhodni_podatki[[#This Row],[Povprečna nočitev (noči)]]*vhodni_podatki[[#This Row],[Št. turistov]]</f>
        <v>8152</v>
      </c>
    </row>
    <row r="59" spans="1:6" x14ac:dyDescent="0.35">
      <c r="A59" s="1">
        <f>QUOTIENT(vhodni_podatki[[#This Row],[Mesec]],4)+1</f>
        <v>3</v>
      </c>
      <c r="B59" s="1" t="s">
        <v>8</v>
      </c>
      <c r="C59">
        <v>10</v>
      </c>
      <c r="D59">
        <v>633</v>
      </c>
      <c r="E59">
        <v>6</v>
      </c>
      <c r="F59">
        <f>vhodni_podatki[[#This Row],[Povprečna nočitev (noči)]]*vhodni_podatki[[#This Row],[Št. turistov]]</f>
        <v>3798</v>
      </c>
    </row>
    <row r="60" spans="1:6" x14ac:dyDescent="0.35">
      <c r="A60" s="1">
        <f>QUOTIENT(vhodni_podatki[[#This Row],[Mesec]],4)+1</f>
        <v>3</v>
      </c>
      <c r="B60" s="1" t="s">
        <v>8</v>
      </c>
      <c r="C60">
        <v>11</v>
      </c>
      <c r="D60">
        <v>2759</v>
      </c>
      <c r="E60">
        <v>2</v>
      </c>
      <c r="F60">
        <f>vhodni_podatki[[#This Row],[Povprečna nočitev (noči)]]*vhodni_podatki[[#This Row],[Št. turistov]]</f>
        <v>5518</v>
      </c>
    </row>
    <row r="61" spans="1:6" x14ac:dyDescent="0.35">
      <c r="A61" s="1">
        <f>QUOTIENT(vhodni_podatki[[#This Row],[Mesec]],4)+1</f>
        <v>4</v>
      </c>
      <c r="B61" s="1" t="s">
        <v>8</v>
      </c>
      <c r="C61">
        <v>12</v>
      </c>
      <c r="D61">
        <v>1592</v>
      </c>
      <c r="E61">
        <v>5</v>
      </c>
      <c r="F61">
        <f>vhodni_podatki[[#This Row],[Povprečna nočitev (noči)]]*vhodni_podatki[[#This Row],[Št. turistov]]</f>
        <v>7960</v>
      </c>
    </row>
    <row r="62" spans="1:6" x14ac:dyDescent="0.35">
      <c r="A62" s="1">
        <f>QUOTIENT(vhodni_podatki[[#This Row],[Mesec]],4)+1</f>
        <v>1</v>
      </c>
      <c r="B62" s="1" t="s">
        <v>9</v>
      </c>
      <c r="C62">
        <v>1</v>
      </c>
      <c r="D62">
        <v>3117</v>
      </c>
      <c r="E62">
        <v>4</v>
      </c>
      <c r="F62">
        <f>vhodni_podatki[[#This Row],[Povprečna nočitev (noči)]]*vhodni_podatki[[#This Row],[Št. turistov]]</f>
        <v>12468</v>
      </c>
    </row>
    <row r="63" spans="1:6" x14ac:dyDescent="0.35">
      <c r="A63" s="1">
        <f>QUOTIENT(vhodni_podatki[[#This Row],[Mesec]],4)+1</f>
        <v>1</v>
      </c>
      <c r="B63" s="1" t="s">
        <v>9</v>
      </c>
      <c r="C63">
        <v>2</v>
      </c>
      <c r="D63">
        <v>434</v>
      </c>
      <c r="E63">
        <v>5</v>
      </c>
      <c r="F63">
        <f>vhodni_podatki[[#This Row],[Povprečna nočitev (noči)]]*vhodni_podatki[[#This Row],[Št. turistov]]</f>
        <v>2170</v>
      </c>
    </row>
    <row r="64" spans="1:6" x14ac:dyDescent="0.35">
      <c r="A64" s="1">
        <f>QUOTIENT(vhodni_podatki[[#This Row],[Mesec]],4)+1</f>
        <v>1</v>
      </c>
      <c r="B64" s="1" t="s">
        <v>9</v>
      </c>
      <c r="C64">
        <v>3</v>
      </c>
      <c r="D64">
        <v>4216</v>
      </c>
      <c r="E64">
        <v>2</v>
      </c>
      <c r="F64">
        <f>vhodni_podatki[[#This Row],[Povprečna nočitev (noči)]]*vhodni_podatki[[#This Row],[Št. turistov]]</f>
        <v>8432</v>
      </c>
    </row>
    <row r="65" spans="1:6" x14ac:dyDescent="0.35">
      <c r="A65" s="1">
        <f>QUOTIENT(vhodni_podatki[[#This Row],[Mesec]],4)+1</f>
        <v>2</v>
      </c>
      <c r="B65" s="1" t="s">
        <v>9</v>
      </c>
      <c r="C65">
        <v>4</v>
      </c>
      <c r="D65">
        <v>1074</v>
      </c>
      <c r="E65">
        <v>5</v>
      </c>
      <c r="F65">
        <f>vhodni_podatki[[#This Row],[Povprečna nočitev (noči)]]*vhodni_podatki[[#This Row],[Št. turistov]]</f>
        <v>5370</v>
      </c>
    </row>
    <row r="66" spans="1:6" x14ac:dyDescent="0.35">
      <c r="A66" s="1">
        <f>QUOTIENT(vhodni_podatki[[#This Row],[Mesec]],4)+1</f>
        <v>2</v>
      </c>
      <c r="B66" s="1" t="s">
        <v>9</v>
      </c>
      <c r="C66">
        <v>5</v>
      </c>
      <c r="D66">
        <v>3323</v>
      </c>
      <c r="E66">
        <v>4</v>
      </c>
      <c r="F66">
        <f>vhodni_podatki[[#This Row],[Povprečna nočitev (noči)]]*vhodni_podatki[[#This Row],[Št. turistov]]</f>
        <v>13292</v>
      </c>
    </row>
    <row r="67" spans="1:6" x14ac:dyDescent="0.35">
      <c r="A67" s="1">
        <f>QUOTIENT(vhodni_podatki[[#This Row],[Mesec]],4)+1</f>
        <v>2</v>
      </c>
      <c r="B67" s="1" t="s">
        <v>9</v>
      </c>
      <c r="C67">
        <v>6</v>
      </c>
      <c r="D67">
        <v>4546</v>
      </c>
      <c r="E67">
        <v>6</v>
      </c>
      <c r="F67">
        <f>vhodni_podatki[[#This Row],[Povprečna nočitev (noči)]]*vhodni_podatki[[#This Row],[Št. turistov]]</f>
        <v>27276</v>
      </c>
    </row>
    <row r="68" spans="1:6" x14ac:dyDescent="0.35">
      <c r="A68" s="1">
        <f>QUOTIENT(vhodni_podatki[[#This Row],[Mesec]],4)+1</f>
        <v>2</v>
      </c>
      <c r="B68" s="1" t="s">
        <v>9</v>
      </c>
      <c r="C68">
        <v>7</v>
      </c>
      <c r="D68">
        <v>3369</v>
      </c>
      <c r="E68">
        <v>3</v>
      </c>
      <c r="F68">
        <f>vhodni_podatki[[#This Row],[Povprečna nočitev (noči)]]*vhodni_podatki[[#This Row],[Št. turistov]]</f>
        <v>10107</v>
      </c>
    </row>
    <row r="69" spans="1:6" x14ac:dyDescent="0.35">
      <c r="A69" s="1">
        <f>QUOTIENT(vhodni_podatki[[#This Row],[Mesec]],4)+1</f>
        <v>3</v>
      </c>
      <c r="B69" s="1" t="s">
        <v>9</v>
      </c>
      <c r="C69">
        <v>8</v>
      </c>
      <c r="D69">
        <v>3302</v>
      </c>
      <c r="E69">
        <v>1</v>
      </c>
      <c r="F69">
        <f>vhodni_podatki[[#This Row],[Povprečna nočitev (noči)]]*vhodni_podatki[[#This Row],[Št. turistov]]</f>
        <v>3302</v>
      </c>
    </row>
    <row r="70" spans="1:6" x14ac:dyDescent="0.35">
      <c r="A70" s="1">
        <f>QUOTIENT(vhodni_podatki[[#This Row],[Mesec]],4)+1</f>
        <v>3</v>
      </c>
      <c r="B70" s="1" t="s">
        <v>9</v>
      </c>
      <c r="C70">
        <v>9</v>
      </c>
      <c r="D70">
        <v>4900</v>
      </c>
      <c r="E70">
        <v>6</v>
      </c>
      <c r="F70">
        <f>vhodni_podatki[[#This Row],[Povprečna nočitev (noči)]]*vhodni_podatki[[#This Row],[Št. turistov]]</f>
        <v>29400</v>
      </c>
    </row>
    <row r="71" spans="1:6" x14ac:dyDescent="0.35">
      <c r="A71" s="1">
        <f>QUOTIENT(vhodni_podatki[[#This Row],[Mesec]],4)+1</f>
        <v>3</v>
      </c>
      <c r="B71" s="1" t="s">
        <v>9</v>
      </c>
      <c r="C71">
        <v>10</v>
      </c>
      <c r="D71">
        <v>4657</v>
      </c>
      <c r="E71">
        <v>4</v>
      </c>
      <c r="F71">
        <f>vhodni_podatki[[#This Row],[Povprečna nočitev (noči)]]*vhodni_podatki[[#This Row],[Št. turistov]]</f>
        <v>18628</v>
      </c>
    </row>
    <row r="72" spans="1:6" x14ac:dyDescent="0.35">
      <c r="A72" s="1">
        <f>QUOTIENT(vhodni_podatki[[#This Row],[Mesec]],4)+1</f>
        <v>3</v>
      </c>
      <c r="B72" s="1" t="s">
        <v>9</v>
      </c>
      <c r="C72">
        <v>11</v>
      </c>
      <c r="D72">
        <v>739</v>
      </c>
      <c r="E72">
        <v>1</v>
      </c>
      <c r="F72">
        <f>vhodni_podatki[[#This Row],[Povprečna nočitev (noči)]]*vhodni_podatki[[#This Row],[Št. turistov]]</f>
        <v>739</v>
      </c>
    </row>
    <row r="73" spans="1:6" x14ac:dyDescent="0.35">
      <c r="A73" s="1">
        <f>QUOTIENT(vhodni_podatki[[#This Row],[Mesec]],4)+1</f>
        <v>4</v>
      </c>
      <c r="B73" s="1" t="s">
        <v>9</v>
      </c>
      <c r="C73">
        <v>12</v>
      </c>
      <c r="D73">
        <v>2731</v>
      </c>
      <c r="E73">
        <v>5</v>
      </c>
      <c r="F73">
        <f>vhodni_podatki[[#This Row],[Povprečna nočitev (noči)]]*vhodni_podatki[[#This Row],[Št. turistov]]</f>
        <v>13655</v>
      </c>
    </row>
  </sheetData>
  <conditionalFormatting sqref="F2:F73">
    <cfRule type="expression" dxfId="2" priority="2">
      <formula>$F2&gt;1000</formula>
    </cfRule>
  </conditionalFormatting>
  <conditionalFormatting sqref="F2:F73">
    <cfRule type="expression" dxfId="1" priority="1">
      <formula>$F2&lt;500</formula>
    </cfRule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0979-ED82-4680-99FC-04E6CD67F77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+ m w 9 W i s 1 s 2 q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1 y Z s F g D m S K Q 9 w f + A F B L A w Q U A A I A C A D 6 b D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m w 9 W u W X t p 5 c A Q A A I w I A A B M A H A B G b 3 J t d W x h c y 9 T Z W N 0 a W 9 u M S 5 t I K I Y A C i g F A A A A A A A A A A A A A A A A A A A A A A A A A A A A G 2 Q z 0 4 C M R D G 7 y S 8 Q 1 M u S 1 I 3 k C A H y R 7 M I t E Y D L p 4 Y j 3 U 7 g h 1 u y 1 p Z z c g 4 R F 4 B x 8 G 3 8 v y J 0 E i v X T 6 + y b f z F c H A q X R J D n c 7 V 6 9 V q + 5 G b e Q k Q a t Z i b T 8 m p u M o 6 5 p C Q i C r B e I / 4 k p r Q C P I l d F f a N K A v Q G A y k g j A 2 G v 3 D B T S + S V 8 d W J c + c i 1 d O h g O 0 p d R a r k o N V e e 5 N 7 b 8 h x l X h a p / J p L T G E h Q K X n g 0 P h K t p k k z 4 o W U g E G 1 F G G Y m N K g v t o g 4 j d 1 q Y T O p p 1 L 1 u t d q M P J c G I c G l g u h U h k 9 G w 1 u T H Q I 0 6 M i a w m s Z u Q e e + S 1 3 + c b 8 3 T c e l S M P D l k Z m R z 5 r V K J 4 I p b F 6 E t / 1 r G M 6 6 n 3 n G 8 n M P J b m y 5 d h / G F o e N d 6 I L L s x n q x V 9 g a n 8 5 D 4 d + i 6 C s M A 1 I y s 6 B A f C 0 w e N 3 U 6 4 c 9 j j n 2 8 M C Z Z W O j T V f 3 l k q r m F 7 U Z z o s 1 2 4 7 + u I s G + a p 4 3 r 5 v 1 m t Q X U / R + A V B L A Q I t A B Q A A g A I A P p s P V o r N b N q p g A A A P Y A A A A S A A A A A A A A A A A A A A A A A A A A A A B D b 2 5 m a W c v U G F j a 2 F n Z S 5 4 b W x Q S w E C L Q A U A A I A C A D 6 b D 1 a D 8 r p q 6 Q A A A D p A A A A E w A A A A A A A A A A A A A A A A D y A A A A W 0 N v b n R l b n R f V H l w Z X N d L n h t b F B L A Q I t A B Q A A g A I A P p s P V r l l 7 a e X A E A A C M C A A A T A A A A A A A A A A A A A A A A A O M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K A A A A A A A A t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G 9 k b m k t c G 9 k Y X R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N D A 0 Y T M x L T Y y O D k t N D A x Z S 1 i N T h h L T J k M W Z j N D l i M z Q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G 9 k b m l f c G 9 k Y X R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V Q x M j o z O T o 1 M i 4 4 N j Q 5 O T A y W i I g L z 4 8 R W 5 0 c n k g V H l w Z T 0 i R m l s b E N v b H V t b l R 5 c G V z I i B W Y W x 1 Z T 0 i c 0 J n T U R B d z 0 9 I i A v P j x F b n R y e S B U e X B l P S J G a W x s Q 2 9 s d W 1 u T m F t Z X M i I F Z h b H V l P S J z W y Z x d W 9 0 O 1 J l Z 2 l q Y S Z x d W 9 0 O y w m c X V v d D t N Z X N l Y y Z x d W 9 0 O y w m c X V v d D v F o H Q u I H R 1 c m l z d G 9 2 J n F 1 b 3 Q 7 L C Z x d W 9 0 O 1 B v d n B y Z c S N b m E g b m / E j W l 0 Z X Y g K G 5 v x I 1 p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o b 2 R u a S 1 w b 2 R h d G t p L 0 F 1 d G 9 S Z W 1 v d m V k Q 2 9 s d W 1 u c z E u e 1 J l Z 2 l q Y S w w f S Z x d W 9 0 O y w m c X V v d D t T Z W N 0 a W 9 u M S 9 2 a G 9 k b m k t c G 9 k Y X R r a S 9 B d X R v U m V t b 3 Z l Z E N v b H V t b n M x L n t N Z X N l Y y w x f S Z x d W 9 0 O y w m c X V v d D t T Z W N 0 a W 9 u M S 9 2 a G 9 k b m k t c G 9 k Y X R r a S 9 B d X R v U m V t b 3 Z l Z E N v b H V t b n M x L n v F o H Q u I H R 1 c m l z d G 9 2 L D J 9 J n F 1 b 3 Q 7 L C Z x d W 9 0 O 1 N l Y 3 R p b 2 4 x L 3 Z o b 2 R u a S 1 w b 2 R h d G t p L 0 F 1 d G 9 S Z W 1 v d m V k Q 2 9 s d W 1 u c z E u e 1 B v d n B y Z c S N b m E g b m / E j W l 0 Z X Y g K G 5 v x I 1 p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a G 9 k b m k t c G 9 k Y X R r a S 9 B d X R v U m V t b 3 Z l Z E N v b H V t b n M x L n t S Z W d p a m E s M H 0 m c X V v d D s s J n F 1 b 3 Q 7 U 2 V j d G l v b j E v d m h v Z G 5 p L X B v Z G F 0 a 2 k v Q X V 0 b 1 J l b W 9 2 Z W R D b 2 x 1 b W 5 z M S 5 7 T W V z Z W M s M X 0 m c X V v d D s s J n F 1 b 3 Q 7 U 2 V j d G l v b j E v d m h v Z G 5 p L X B v Z G F 0 a 2 k v Q X V 0 b 1 J l b W 9 2 Z W R D b 2 x 1 b W 5 z M S 5 7 x a B 0 L i B 0 d X J p c 3 R v d i w y f S Z x d W 9 0 O y w m c X V v d D t T Z W N 0 a W 9 u M S 9 2 a G 9 k b m k t c G 9 k Y X R r a S 9 B d X R v U m V t b 3 Z l Z E N v b H V t b n M x L n t Q b 3 Z w c m X E j W 5 h I G 5 v x I 1 p d G V 2 I C h u b 8 S N a S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o b 2 R u a S 1 w b 2 R h d G t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D j w C + W s w V P i 1 K J W A L b i X c A A A A A A g A A A A A A E G Y A A A A B A A A g A A A A R 0 x d + M S p g v W 6 t W / 7 1 7 x D N G v f q J + D t t F 0 V d s v 8 p 2 1 B / I A A A A A D o A A A A A C A A A g A A A A s U w d F O u 4 N H n 9 J b F 7 / A / Q V V N f K k P z J D y U Z O m x r O L g 7 3 J Q A A A A 8 r H 2 h G A 1 B 1 U r E k 5 q c T m K T 9 m c W H g E J F W b M S v A + + y C M F t h z 2 v 7 u 6 O 9 X U o n N g c 5 N j x 8 n j d 4 m F 3 e E Q z D g X P e F 8 W j 4 l O 2 V H J F B q A D M m + 0 x B t I O 2 B A A A A A e b a 9 L C G D 7 A b m z R n n m Y s + y / I h / 2 c Q m L q k q h j M 6 4 Q q 2 + J L y 0 g C x f O D U 4 g h B 9 b A V m i 0 R F d 3 X Z q H I R 8 i d l X N O 9 f H p A = = < / D a t a M a s h u p > 
</file>

<file path=customXml/itemProps1.xml><?xml version="1.0" encoding="utf-8"?>
<ds:datastoreItem xmlns:ds="http://schemas.openxmlformats.org/officeDocument/2006/customXml" ds:itemID="{B1B4EE6B-7ACC-4517-A7C7-93F31E487B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vhodni-podatki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kanisajanikak@gimnazija-poljane.si</dc:creator>
  <cp:lastModifiedBy>Kovačič, Kanisaja Nika</cp:lastModifiedBy>
  <dcterms:created xsi:type="dcterms:W3CDTF">2025-01-29T12:36:56Z</dcterms:created>
  <dcterms:modified xsi:type="dcterms:W3CDTF">2025-01-29T13:42:44Z</dcterms:modified>
</cp:coreProperties>
</file>