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filterPrivacy="1" codeName="ThisWorkbook" defaultThemeVersion="124226"/>
  <xr:revisionPtr revIDLastSave="0" documentId="13_ncr:1_{3D4832EE-4362-5B4C-909D-B3D45C08208B}" xr6:coauthVersionLast="47" xr6:coauthVersionMax="47" xr10:uidLastSave="{00000000-0000-0000-0000-000000000000}"/>
  <bookViews>
    <workbookView xWindow="0" yWindow="500" windowWidth="28140" windowHeight="17500" activeTab="6" xr2:uid="{00000000-000D-0000-FFFF-FFFF00000000}"/>
  </bookViews>
  <sheets>
    <sheet name="Sheet5" sheetId="5" r:id="rId1"/>
    <sheet name="Why error is coming" sheetId="6" r:id="rId2"/>
    <sheet name="why blank is coming" sheetId="7" r:id="rId3"/>
    <sheet name="Sheet1" sheetId="1" r:id="rId4"/>
    <sheet name="Sheet4" sheetId="4" r:id="rId5"/>
    <sheet name="Sheet2" sheetId="2" r:id="rId6"/>
    <sheet name="Sheet3" sheetId="3" r:id="rId7"/>
  </sheets>
  <definedNames>
    <definedName name="_xlnm._FilterDatabase" localSheetId="3" hidden="1">Sheet1!$A$1:$X$300</definedName>
    <definedName name="_xlnm._FilterDatabase" localSheetId="5" hidden="1">Sheet2!$A$21:$A$318</definedName>
    <definedName name="BaseRate">Sheet1!$K$2:$K$1048576</definedName>
    <definedName name="DepartmentName">Sheet1!$L$2:$L$1048576</definedName>
    <definedName name="Gender">Sheet1!$J$2:$J$1048576</definedName>
    <definedName name="MaritalStatus">Sheet1!$I$2:$I$1048576</definedName>
  </definedNames>
  <calcPr calcId="191029"/>
  <pivotCaches>
    <pivotCache cacheId="12" r:id="rId8"/>
    <pivotCache cacheId="13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12" i="3" l="1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B2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2" i="3"/>
  <c r="A3" i="3"/>
  <c r="B299" i="3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C22" i="2"/>
  <c r="B22" i="2"/>
  <c r="B2" i="2"/>
  <c r="X13" i="1"/>
  <c r="X11" i="1"/>
  <c r="R8" i="1"/>
  <c r="S9" i="1"/>
  <c r="S8" i="1"/>
  <c r="R9" i="1"/>
  <c r="R2" i="1"/>
  <c r="N2" i="1"/>
  <c r="O2" i="1"/>
  <c r="O3" i="4"/>
  <c r="P3" i="4"/>
  <c r="O4" i="4"/>
  <c r="P4" i="4"/>
  <c r="O5" i="4"/>
  <c r="P5" i="4"/>
  <c r="O6" i="4"/>
  <c r="P6" i="4"/>
  <c r="O7" i="4"/>
  <c r="P7" i="4"/>
  <c r="O8" i="4"/>
  <c r="P8" i="4"/>
  <c r="O9" i="4"/>
  <c r="P9" i="4"/>
  <c r="O10" i="4"/>
  <c r="P10" i="4"/>
  <c r="O11" i="4"/>
  <c r="P11" i="4"/>
  <c r="O12" i="4"/>
  <c r="P12" i="4"/>
  <c r="O13" i="4"/>
  <c r="P13" i="4"/>
  <c r="O14" i="4"/>
  <c r="P14" i="4"/>
  <c r="O15" i="4"/>
  <c r="P15" i="4"/>
  <c r="P2" i="4"/>
  <c r="O2" i="4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A299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V2" i="1"/>
  <c r="U2" i="1"/>
  <c r="S3" i="1"/>
  <c r="S4" i="1"/>
  <c r="S5" i="1"/>
  <c r="S2" i="1"/>
  <c r="O3" i="1"/>
  <c r="R3" i="1"/>
  <c r="R4" i="1"/>
  <c r="R5" i="1"/>
  <c r="N3" i="1"/>
</calcChain>
</file>

<file path=xl/sharedStrings.xml><?xml version="1.0" encoding="utf-8"?>
<sst xmlns="http://schemas.openxmlformats.org/spreadsheetml/2006/main" count="3050" uniqueCount="927">
  <si>
    <t>EmployeeKey</t>
  </si>
  <si>
    <t>FirstName</t>
  </si>
  <si>
    <t>LastName</t>
  </si>
  <si>
    <t>MiddleName</t>
  </si>
  <si>
    <t>Title</t>
  </si>
  <si>
    <t>HireDate</t>
  </si>
  <si>
    <t>BirthDate</t>
  </si>
  <si>
    <t>Phone</t>
  </si>
  <si>
    <t>MaritalStatus</t>
  </si>
  <si>
    <t>Gender</t>
  </si>
  <si>
    <t>BaseRate</t>
  </si>
  <si>
    <t>DepartmentName</t>
  </si>
  <si>
    <t>NULL</t>
  </si>
  <si>
    <t>Guy</t>
  </si>
  <si>
    <t>Gilbert</t>
  </si>
  <si>
    <t>R</t>
  </si>
  <si>
    <t>Production Technician - WC60</t>
  </si>
  <si>
    <t>320-555-0195</t>
  </si>
  <si>
    <t>M</t>
  </si>
  <si>
    <t>Production</t>
  </si>
  <si>
    <t>Kevin</t>
  </si>
  <si>
    <t>Brown</t>
  </si>
  <si>
    <t>F</t>
  </si>
  <si>
    <t>Marketing Assistant</t>
  </si>
  <si>
    <t>150-555-0189</t>
  </si>
  <si>
    <t>S</t>
  </si>
  <si>
    <t>Marketing</t>
  </si>
  <si>
    <t>Roberto</t>
  </si>
  <si>
    <t>Tamburello</t>
  </si>
  <si>
    <t>Engineering Manager</t>
  </si>
  <si>
    <t>212-555-0187</t>
  </si>
  <si>
    <t>Engineering</t>
  </si>
  <si>
    <t>Rob</t>
  </si>
  <si>
    <t>Walters</t>
  </si>
  <si>
    <t>Senior Tool Designer</t>
  </si>
  <si>
    <t>612-555-0100</t>
  </si>
  <si>
    <t>Tool Design</t>
  </si>
  <si>
    <t>Thierry</t>
  </si>
  <si>
    <t>D'Hers</t>
  </si>
  <si>
    <t>B</t>
  </si>
  <si>
    <t>Tool Designer</t>
  </si>
  <si>
    <t>168-555-0183</t>
  </si>
  <si>
    <t>David</t>
  </si>
  <si>
    <t>Bradley</t>
  </si>
  <si>
    <t>Marketing Manager</t>
  </si>
  <si>
    <t>913-555-0172</t>
  </si>
  <si>
    <t>JoLynn</t>
  </si>
  <si>
    <t>Dobney</t>
  </si>
  <si>
    <t>Production Supervisor - WC60</t>
  </si>
  <si>
    <t>903-555-0145</t>
  </si>
  <si>
    <t>Ruth</t>
  </si>
  <si>
    <t>Ellerbrock</t>
  </si>
  <si>
    <t>Ann</t>
  </si>
  <si>
    <t>Production Technician - WC10</t>
  </si>
  <si>
    <t>145-555-0130</t>
  </si>
  <si>
    <t>Gail</t>
  </si>
  <si>
    <t>Erickson</t>
  </si>
  <si>
    <t>A</t>
  </si>
  <si>
    <t>Design Engineer</t>
  </si>
  <si>
    <t>849-555-0139</t>
  </si>
  <si>
    <t>Barry</t>
  </si>
  <si>
    <t>Johnson</t>
  </si>
  <si>
    <t>K</t>
  </si>
  <si>
    <t>206-555-0180</t>
  </si>
  <si>
    <t>Jossef</t>
  </si>
  <si>
    <t>Goldberg</t>
  </si>
  <si>
    <t>H</t>
  </si>
  <si>
    <t>122-555-0189</t>
  </si>
  <si>
    <t>Terri</t>
  </si>
  <si>
    <t>Duffy</t>
  </si>
  <si>
    <t>Lee</t>
  </si>
  <si>
    <t>Vice President of Engineering</t>
  </si>
  <si>
    <t>819-555-0175</t>
  </si>
  <si>
    <t>Sidney</t>
  </si>
  <si>
    <t>Higa</t>
  </si>
  <si>
    <t>424-555-0189</t>
  </si>
  <si>
    <t>Taylor</t>
  </si>
  <si>
    <t>Maxwell</t>
  </si>
  <si>
    <t>Production Supervisor - WC50</t>
  </si>
  <si>
    <t>508-555-0165</t>
  </si>
  <si>
    <t>Jeffrey</t>
  </si>
  <si>
    <t>Ford</t>
  </si>
  <si>
    <t>L</t>
  </si>
  <si>
    <t>984-555-0185</t>
  </si>
  <si>
    <t>Jo</t>
  </si>
  <si>
    <t>632-555-0129</t>
  </si>
  <si>
    <t>Doris</t>
  </si>
  <si>
    <t>Hartwig</t>
  </si>
  <si>
    <t>328-555-0150</t>
  </si>
  <si>
    <t>John</t>
  </si>
  <si>
    <t>Campbell</t>
  </si>
  <si>
    <t>T</t>
  </si>
  <si>
    <t>435-555-0113</t>
  </si>
  <si>
    <t>Diane</t>
  </si>
  <si>
    <t>Glimp</t>
  </si>
  <si>
    <t>202-555-0151</t>
  </si>
  <si>
    <t>Steven</t>
  </si>
  <si>
    <t>Production Technician - WC30</t>
  </si>
  <si>
    <t>925-555-0114</t>
  </si>
  <si>
    <t>Peter</t>
  </si>
  <si>
    <t>Krebs</t>
  </si>
  <si>
    <t>J</t>
  </si>
  <si>
    <t>Production Control Manager</t>
  </si>
  <si>
    <t>913-555-0196</t>
  </si>
  <si>
    <t>Production Control</t>
  </si>
  <si>
    <t>Stuart</t>
  </si>
  <si>
    <t>Munson</t>
  </si>
  <si>
    <t>V</t>
  </si>
  <si>
    <t>Production Technician - WC45</t>
  </si>
  <si>
    <t>413-555-0136</t>
  </si>
  <si>
    <t>Greg</t>
  </si>
  <si>
    <t>Alderson</t>
  </si>
  <si>
    <t>332-555-0150</t>
  </si>
  <si>
    <t>N</t>
  </si>
  <si>
    <t>166-555-0162</t>
  </si>
  <si>
    <t>Zheng</t>
  </si>
  <si>
    <t>Mu</t>
  </si>
  <si>
    <t>W</t>
  </si>
  <si>
    <t>Production Supervisor - WC10</t>
  </si>
  <si>
    <t>113-555-0173</t>
  </si>
  <si>
    <t>Ivo</t>
  </si>
  <si>
    <t>Salmre</t>
  </si>
  <si>
    <t>William</t>
  </si>
  <si>
    <t>Production Technician - WC20</t>
  </si>
  <si>
    <t>115-555-0179</t>
  </si>
  <si>
    <t>Paul</t>
  </si>
  <si>
    <t>Komosinski</t>
  </si>
  <si>
    <t>Production Technician - WC40</t>
  </si>
  <si>
    <t>147-555-0160</t>
  </si>
  <si>
    <t>Ashvini</t>
  </si>
  <si>
    <t>Sharma</t>
  </si>
  <si>
    <t>Network Administrator</t>
  </si>
  <si>
    <t>656-555-0119</t>
  </si>
  <si>
    <t>Information Services</t>
  </si>
  <si>
    <t>Kendall</t>
  </si>
  <si>
    <t>Keil</t>
  </si>
  <si>
    <t>C</t>
  </si>
  <si>
    <t>Production Technician - WC50</t>
  </si>
  <si>
    <t>138-555-0128</t>
  </si>
  <si>
    <t>Paula</t>
  </si>
  <si>
    <t>Barreto de Mattos</t>
  </si>
  <si>
    <t>Human Resources Manager</t>
  </si>
  <si>
    <t>523-555-0175</t>
  </si>
  <si>
    <t>Human Resources</t>
  </si>
  <si>
    <t>Alejandro</t>
  </si>
  <si>
    <t>McGuel</t>
  </si>
  <si>
    <t>E</t>
  </si>
  <si>
    <t>668-555-0130</t>
  </si>
  <si>
    <t>Garrett</t>
  </si>
  <si>
    <t>Young</t>
  </si>
  <si>
    <t>609-555-0179</t>
  </si>
  <si>
    <t>Jian Shuo</t>
  </si>
  <si>
    <t>Wang</t>
  </si>
  <si>
    <t>952-555-0178</t>
  </si>
  <si>
    <t>Susan</t>
  </si>
  <si>
    <t>Eaton</t>
  </si>
  <si>
    <t>Stocker</t>
  </si>
  <si>
    <t>943-555-0196</t>
  </si>
  <si>
    <t>Shipping and Receiving</t>
  </si>
  <si>
    <t>Vamsi</t>
  </si>
  <si>
    <t>Kuppa</t>
  </si>
  <si>
    <t>Shipping and Receiving Clerk</t>
  </si>
  <si>
    <t>937-555-0137</t>
  </si>
  <si>
    <t>Alice</t>
  </si>
  <si>
    <t>Ciccu</t>
  </si>
  <si>
    <t>O</t>
  </si>
  <si>
    <t>333-555-0173</t>
  </si>
  <si>
    <t>Simon</t>
  </si>
  <si>
    <t>Rapier</t>
  </si>
  <si>
    <t>D</t>
  </si>
  <si>
    <t>963-555-0134</t>
  </si>
  <si>
    <t>Jinghao</t>
  </si>
  <si>
    <t>Liu</t>
  </si>
  <si>
    <t>794-555-0159</t>
  </si>
  <si>
    <t>Michael</t>
  </si>
  <si>
    <t>Hines</t>
  </si>
  <si>
    <t>218-555-0126</t>
  </si>
  <si>
    <t>Yvonne</t>
  </si>
  <si>
    <t>McKay</t>
  </si>
  <si>
    <t>286-555-0189</t>
  </si>
  <si>
    <t>Peng</t>
  </si>
  <si>
    <t>Wu</t>
  </si>
  <si>
    <t>Quality Assurance Supervisor</t>
  </si>
  <si>
    <t>164-555-0164</t>
  </si>
  <si>
    <t>Quality Assurance</t>
  </si>
  <si>
    <t>Jean</t>
  </si>
  <si>
    <t>Trenary</t>
  </si>
  <si>
    <t>Information Services Manager</t>
  </si>
  <si>
    <t>685-555-0120</t>
  </si>
  <si>
    <t>Russell</t>
  </si>
  <si>
    <t>Hunter</t>
  </si>
  <si>
    <t>786-555-0144</t>
  </si>
  <si>
    <t>A. Scott</t>
  </si>
  <si>
    <t>Wright</t>
  </si>
  <si>
    <t>Master Scheduler</t>
  </si>
  <si>
    <t>992-555-0194</t>
  </si>
  <si>
    <t>Fred</t>
  </si>
  <si>
    <t>Northup</t>
  </si>
  <si>
    <t>818-555-0192</t>
  </si>
  <si>
    <t>Sariya</t>
  </si>
  <si>
    <t>Harnpadoungsataya</t>
  </si>
  <si>
    <t>Marketing Specialist</t>
  </si>
  <si>
    <t>399-555-0176</t>
  </si>
  <si>
    <t>Willis</t>
  </si>
  <si>
    <t>Recruiter</t>
  </si>
  <si>
    <t>778-555-0141</t>
  </si>
  <si>
    <t>Jun</t>
  </si>
  <si>
    <t>Cao</t>
  </si>
  <si>
    <t>299-555-0113</t>
  </si>
  <si>
    <t>Christian</t>
  </si>
  <si>
    <t>Kleinerman</t>
  </si>
  <si>
    <t>Maintenance Supervisor</t>
  </si>
  <si>
    <t>846-555-0157</t>
  </si>
  <si>
    <t>Facilities and Maintenance</t>
  </si>
  <si>
    <t>Metters</t>
  </si>
  <si>
    <t>639-555-0164</t>
  </si>
  <si>
    <t>Reuben</t>
  </si>
  <si>
    <t>D'sa</t>
  </si>
  <si>
    <t>Production Supervisor - WC40</t>
  </si>
  <si>
    <t>191-555-0112</t>
  </si>
  <si>
    <t>Kirk</t>
  </si>
  <si>
    <t>Koenigsbauer</t>
  </si>
  <si>
    <t>669-555-0150</t>
  </si>
  <si>
    <t>Ortiz</t>
  </si>
  <si>
    <t>712-555-0119</t>
  </si>
  <si>
    <t>Tengiz</t>
  </si>
  <si>
    <t>Kharatishvili</t>
  </si>
  <si>
    <t>Control Specialist</t>
  </si>
  <si>
    <t>910-555-0116</t>
  </si>
  <si>
    <t>Document Control</t>
  </si>
  <si>
    <t>Hanying</t>
  </si>
  <si>
    <t>Feng</t>
  </si>
  <si>
    <t>P</t>
  </si>
  <si>
    <t>319-555-0139</t>
  </si>
  <si>
    <t>714-555-0138</t>
  </si>
  <si>
    <t>Annik</t>
  </si>
  <si>
    <t>Stahl</t>
  </si>
  <si>
    <t>499-555-0125</t>
  </si>
  <si>
    <t>Suroor</t>
  </si>
  <si>
    <t>Fatima</t>
  </si>
  <si>
    <t>932-555-0161</t>
  </si>
  <si>
    <t>Deborah</t>
  </si>
  <si>
    <t>Poe</t>
  </si>
  <si>
    <t>Accounts Receivable Specialist</t>
  </si>
  <si>
    <t>602-555-0194</t>
  </si>
  <si>
    <t>Finance</t>
  </si>
  <si>
    <t>Jim</t>
  </si>
  <si>
    <t>Scardelis</t>
  </si>
  <si>
    <t>679-555-0113</t>
  </si>
  <si>
    <t>Carole</t>
  </si>
  <si>
    <t>Poland</t>
  </si>
  <si>
    <t>688-555-0192</t>
  </si>
  <si>
    <t>George</t>
  </si>
  <si>
    <t>Li</t>
  </si>
  <si>
    <t>Z</t>
  </si>
  <si>
    <t>518-555-0199</t>
  </si>
  <si>
    <t>Gary</t>
  </si>
  <si>
    <t>Yukish</t>
  </si>
  <si>
    <t>901-555-0125</t>
  </si>
  <si>
    <t>Cristian</t>
  </si>
  <si>
    <t>Petculescu</t>
  </si>
  <si>
    <t>434-555-0133</t>
  </si>
  <si>
    <t>Raymond</t>
  </si>
  <si>
    <t>Sam</t>
  </si>
  <si>
    <t>226-555-0197</t>
  </si>
  <si>
    <t>Janaina</t>
  </si>
  <si>
    <t>Bueno</t>
  </si>
  <si>
    <t>Barreiro Gambaro</t>
  </si>
  <si>
    <t>Application Specialist</t>
  </si>
  <si>
    <t>623-555-0155</t>
  </si>
  <si>
    <t>Bob</t>
  </si>
  <si>
    <t>Hohman</t>
  </si>
  <si>
    <t>611-555-0116</t>
  </si>
  <si>
    <t>Shammi</t>
  </si>
  <si>
    <t>Mohamed</t>
  </si>
  <si>
    <t>G</t>
  </si>
  <si>
    <t>793-555-0179</t>
  </si>
  <si>
    <t>Linda</t>
  </si>
  <si>
    <t>Moschell</t>
  </si>
  <si>
    <t>612-555-0171</t>
  </si>
  <si>
    <t>Mindy</t>
  </si>
  <si>
    <t>Martin</t>
  </si>
  <si>
    <t>Benefits Specialist</t>
  </si>
  <si>
    <t>522-555-0147</t>
  </si>
  <si>
    <t>Wendy</t>
  </si>
  <si>
    <t>Kahn</t>
  </si>
  <si>
    <t>Beth</t>
  </si>
  <si>
    <t>Finance Manager</t>
  </si>
  <si>
    <t>248-555-0134</t>
  </si>
  <si>
    <t>Kim</t>
  </si>
  <si>
    <t>Ralls</t>
  </si>
  <si>
    <t>309-555-0129</t>
  </si>
  <si>
    <t>Sandra</t>
  </si>
  <si>
    <t>Reátegui Alayo</t>
  </si>
  <si>
    <t>896-555-0168</t>
  </si>
  <si>
    <t>Kok-Ho</t>
  </si>
  <si>
    <t>Loh</t>
  </si>
  <si>
    <t>999-555-0155</t>
  </si>
  <si>
    <t>Douglas</t>
  </si>
  <si>
    <t>Hite</t>
  </si>
  <si>
    <t>808-555-0172</t>
  </si>
  <si>
    <t>James</t>
  </si>
  <si>
    <t>Kramer</t>
  </si>
  <si>
    <t>119-555-0117</t>
  </si>
  <si>
    <t>Sean</t>
  </si>
  <si>
    <t>Alexander</t>
  </si>
  <si>
    <t>Quality Assurance Technician</t>
  </si>
  <si>
    <t>420-555-0173</t>
  </si>
  <si>
    <t>Nitin</t>
  </si>
  <si>
    <t>Mirchandani</t>
  </si>
  <si>
    <t>143-555-0173</t>
  </si>
  <si>
    <t>Margheim</t>
  </si>
  <si>
    <t>Research and Development Engineer</t>
  </si>
  <si>
    <t>815-555-0138</t>
  </si>
  <si>
    <t>Research and Development</t>
  </si>
  <si>
    <t>Rebecca</t>
  </si>
  <si>
    <t>Laszlo</t>
  </si>
  <si>
    <t>314-555-0113</t>
  </si>
  <si>
    <t>Rajesh</t>
  </si>
  <si>
    <t>Patel</t>
  </si>
  <si>
    <t>373-555-0137</t>
  </si>
  <si>
    <t>Vidur</t>
  </si>
  <si>
    <t>Luthra</t>
  </si>
  <si>
    <t>X</t>
  </si>
  <si>
    <t>153-555-0186</t>
  </si>
  <si>
    <t>Evans</t>
  </si>
  <si>
    <t>172-555-0130</t>
  </si>
  <si>
    <t>Nancy</t>
  </si>
  <si>
    <t>Anderson</t>
  </si>
  <si>
    <t>970-555-0118</t>
  </si>
  <si>
    <t>Pilar</t>
  </si>
  <si>
    <t>Ackerman</t>
  </si>
  <si>
    <t>Shipping and Receiving Supervisor</t>
  </si>
  <si>
    <t>577-555-0185</t>
  </si>
  <si>
    <t>Yalovsky</t>
  </si>
  <si>
    <t>373-555-0142</t>
  </si>
  <si>
    <t>Hamilton</t>
  </si>
  <si>
    <t>986-555-0177</t>
  </si>
  <si>
    <t>Laura</t>
  </si>
  <si>
    <t>Steele</t>
  </si>
  <si>
    <t>777-555-0141</t>
  </si>
  <si>
    <t>Margie</t>
  </si>
  <si>
    <t>Shoop</t>
  </si>
  <si>
    <t>818-555-0128</t>
  </si>
  <si>
    <t>Zainal</t>
  </si>
  <si>
    <t>Arifin</t>
  </si>
  <si>
    <t>Document Control Manager</t>
  </si>
  <si>
    <t>204-555-0115</t>
  </si>
  <si>
    <t>Lorraine</t>
  </si>
  <si>
    <t>Nay</t>
  </si>
  <si>
    <t>845-555-0184</t>
  </si>
  <si>
    <t>Fadi</t>
  </si>
  <si>
    <t>Fakhouri</t>
  </si>
  <si>
    <t>935-555-0116</t>
  </si>
  <si>
    <t>Ryan</t>
  </si>
  <si>
    <t>Cornelsen</t>
  </si>
  <si>
    <t>208-555-0114</t>
  </si>
  <si>
    <t>Candy</t>
  </si>
  <si>
    <t>Spoon</t>
  </si>
  <si>
    <t>920-555-0177</t>
  </si>
  <si>
    <t>Nuan</t>
  </si>
  <si>
    <t>Yu</t>
  </si>
  <si>
    <t>913-555-0184</t>
  </si>
  <si>
    <t>Vong</t>
  </si>
  <si>
    <t>Scheduling Assistant</t>
  </si>
  <si>
    <t>148-555-0145</t>
  </si>
  <si>
    <t>Bjorn</t>
  </si>
  <si>
    <t>Rettig</t>
  </si>
  <si>
    <t>199-555-0117</t>
  </si>
  <si>
    <t>Scott</t>
  </si>
  <si>
    <t>Gode</t>
  </si>
  <si>
    <t>391-555-0138</t>
  </si>
  <si>
    <t>Rothkugel</t>
  </si>
  <si>
    <t>454-555-0119</t>
  </si>
  <si>
    <t>Lane</t>
  </si>
  <si>
    <t>Sacksteder</t>
  </si>
  <si>
    <t>200-555-0117</t>
  </si>
  <si>
    <t>Pete</t>
  </si>
  <si>
    <t>Male</t>
  </si>
  <si>
    <t>768-555-0123</t>
  </si>
  <si>
    <t>Dan</t>
  </si>
  <si>
    <t>Bacon</t>
  </si>
  <si>
    <t>166-555-0159</t>
  </si>
  <si>
    <t>Barber</t>
  </si>
  <si>
    <t>Assistant to the Chief Financial Officer</t>
  </si>
  <si>
    <t>477-555-0132</t>
  </si>
  <si>
    <t>Lolan</t>
  </si>
  <si>
    <t>Song</t>
  </si>
  <si>
    <t>582-555-0178</t>
  </si>
  <si>
    <t>Nartker</t>
  </si>
  <si>
    <t>476-555-0119</t>
  </si>
  <si>
    <t>Mary</t>
  </si>
  <si>
    <t>Gibson</t>
  </si>
  <si>
    <t>531-555-0183</t>
  </si>
  <si>
    <t>Mindaugas</t>
  </si>
  <si>
    <t>Krapauskas</t>
  </si>
  <si>
    <t>637-555-0120</t>
  </si>
  <si>
    <t>Eric</t>
  </si>
  <si>
    <t>Gubbels</t>
  </si>
  <si>
    <t>Production Supervisor - WC20</t>
  </si>
  <si>
    <t>260-555-0119</t>
  </si>
  <si>
    <t>Ken</t>
  </si>
  <si>
    <t>Sánchez</t>
  </si>
  <si>
    <t>Chief Executive Officer</t>
  </si>
  <si>
    <t>697-555-0142</t>
  </si>
  <si>
    <t>Executive</t>
  </si>
  <si>
    <t>Jason</t>
  </si>
  <si>
    <t>Watters</t>
  </si>
  <si>
    <t>571-555-0179</t>
  </si>
  <si>
    <t>Mark</t>
  </si>
  <si>
    <t>Harrington</t>
  </si>
  <si>
    <t>147-555-0179</t>
  </si>
  <si>
    <t>Janeth</t>
  </si>
  <si>
    <t>Esteves</t>
  </si>
  <si>
    <t>540-555-0191</t>
  </si>
  <si>
    <t>Marc</t>
  </si>
  <si>
    <t>Ingle</t>
  </si>
  <si>
    <t>234-555-0169</t>
  </si>
  <si>
    <t>Gigi</t>
  </si>
  <si>
    <t>Matthew</t>
  </si>
  <si>
    <t>185-555-0186</t>
  </si>
  <si>
    <t>Singh</t>
  </si>
  <si>
    <t>727-555-0112</t>
  </si>
  <si>
    <t>Frank</t>
  </si>
  <si>
    <t>158-555-0191</t>
  </si>
  <si>
    <t>François</t>
  </si>
  <si>
    <t>Ajenstat</t>
  </si>
  <si>
    <t>Database Administrator</t>
  </si>
  <si>
    <t>785-555-0110</t>
  </si>
  <si>
    <t>Tibbott</t>
  </si>
  <si>
    <t>361-555-0180</t>
  </si>
  <si>
    <t>Jill</t>
  </si>
  <si>
    <t>Williams</t>
  </si>
  <si>
    <t>510-555-0121</t>
  </si>
  <si>
    <t>Angela</t>
  </si>
  <si>
    <t>Barbariol</t>
  </si>
  <si>
    <t>150-555-0194</t>
  </si>
  <si>
    <t>Matthias</t>
  </si>
  <si>
    <t>Berndt</t>
  </si>
  <si>
    <t>139-555-0120</t>
  </si>
  <si>
    <t>Bryan</t>
  </si>
  <si>
    <t>Baker</t>
  </si>
  <si>
    <t>712-555-0113</t>
  </si>
  <si>
    <t>Jeff</t>
  </si>
  <si>
    <t>Hay</t>
  </si>
  <si>
    <t>Production Supervisor - WC45</t>
  </si>
  <si>
    <t>350-555-0167</t>
  </si>
  <si>
    <t>Eugene</t>
  </si>
  <si>
    <t>Zabokritski</t>
  </si>
  <si>
    <t>241-555-0191</t>
  </si>
  <si>
    <t>Barbara</t>
  </si>
  <si>
    <t>Decker</t>
  </si>
  <si>
    <t>119-555-0192</t>
  </si>
  <si>
    <t>Chris</t>
  </si>
  <si>
    <t>Preston</t>
  </si>
  <si>
    <t>200-555-0112</t>
  </si>
  <si>
    <t>Chai</t>
  </si>
  <si>
    <t>Document Control Assistant</t>
  </si>
  <si>
    <t>205-555-0132</t>
  </si>
  <si>
    <t>Wilson</t>
  </si>
  <si>
    <t>653-555-0144</t>
  </si>
  <si>
    <t>McArthur</t>
  </si>
  <si>
    <t>417-555-0154</t>
  </si>
  <si>
    <t>Walton</t>
  </si>
  <si>
    <t>935-555-0199</t>
  </si>
  <si>
    <t>Houman</t>
  </si>
  <si>
    <t>Pournasseh</t>
  </si>
  <si>
    <t>180-555-0136</t>
  </si>
  <si>
    <t>Sairaj</t>
  </si>
  <si>
    <t>Uddin</t>
  </si>
  <si>
    <t>500-555-0159</t>
  </si>
  <si>
    <t>Michiko</t>
  </si>
  <si>
    <t>Osada</t>
  </si>
  <si>
    <t>984-555-0148</t>
  </si>
  <si>
    <t>Benjamin</t>
  </si>
  <si>
    <t>533-555-0111</t>
  </si>
  <si>
    <t>Cynthia</t>
  </si>
  <si>
    <t>Randall</t>
  </si>
  <si>
    <t>Production Supervisor - WC30</t>
  </si>
  <si>
    <t>352-555-0138</t>
  </si>
  <si>
    <t>Kathie</t>
  </si>
  <si>
    <t>Flood</t>
  </si>
  <si>
    <t>446-555-0118</t>
  </si>
  <si>
    <t>Britta</t>
  </si>
  <si>
    <t>955-555-0169</t>
  </si>
  <si>
    <t>Brian</t>
  </si>
  <si>
    <t>Lloyd</t>
  </si>
  <si>
    <t>110-555-0182</t>
  </si>
  <si>
    <t>Accounts Manager</t>
  </si>
  <si>
    <t>646-555-0185</t>
  </si>
  <si>
    <t>Norman</t>
  </si>
  <si>
    <t>Chief Financial Officer</t>
  </si>
  <si>
    <t>615-555-0110</t>
  </si>
  <si>
    <t>Patten</t>
  </si>
  <si>
    <t>441-555-0195</t>
  </si>
  <si>
    <t>Andy</t>
  </si>
  <si>
    <t>118-555-0110</t>
  </si>
  <si>
    <t>Yuhong</t>
  </si>
  <si>
    <t>965-555-0155</t>
  </si>
  <si>
    <t>Robert</t>
  </si>
  <si>
    <t>Rounthwaite</t>
  </si>
  <si>
    <t>589-555-0147</t>
  </si>
  <si>
    <t>Andreas</t>
  </si>
  <si>
    <t>Berglund</t>
  </si>
  <si>
    <t>181-555-0124</t>
  </si>
  <si>
    <t>Reed</t>
  </si>
  <si>
    <t>Koch</t>
  </si>
  <si>
    <t>678-555-0110</t>
  </si>
  <si>
    <t>696-555-0157</t>
  </si>
  <si>
    <t>Vice President of Production</t>
  </si>
  <si>
    <t>870-555-0122</t>
  </si>
  <si>
    <t>Ramesh</t>
  </si>
  <si>
    <t>Meyyappan</t>
  </si>
  <si>
    <t>182-555-0134</t>
  </si>
  <si>
    <t>Stephanie</t>
  </si>
  <si>
    <t>Conroy</t>
  </si>
  <si>
    <t>Network Manager</t>
  </si>
  <si>
    <t>594-555-0110</t>
  </si>
  <si>
    <t>Samantha</t>
  </si>
  <si>
    <t>Smith</t>
  </si>
  <si>
    <t>587-555-0114</t>
  </si>
  <si>
    <t>Tawana</t>
  </si>
  <si>
    <t>Nusbaum</t>
  </si>
  <si>
    <t>368-555-0113</t>
  </si>
  <si>
    <t>Denise</t>
  </si>
  <si>
    <t>869-555-0119</t>
  </si>
  <si>
    <t>Hao</t>
  </si>
  <si>
    <t>Chen</t>
  </si>
  <si>
    <t>Human Resources Administrative Assistant</t>
  </si>
  <si>
    <t>806-555-0136</t>
  </si>
  <si>
    <t>Alex</t>
  </si>
  <si>
    <t>Nayberg</t>
  </si>
  <si>
    <t>819-555-0198</t>
  </si>
  <si>
    <t>Kogan</t>
  </si>
  <si>
    <t>173-555-0179</t>
  </si>
  <si>
    <t>Brandon</t>
  </si>
  <si>
    <t>Heidepriem</t>
  </si>
  <si>
    <t>429-555-0137</t>
  </si>
  <si>
    <t>Dylan</t>
  </si>
  <si>
    <t>Miller</t>
  </si>
  <si>
    <t>Research and Development Manager</t>
  </si>
  <si>
    <t>181-555-0156</t>
  </si>
  <si>
    <t>Shane</t>
  </si>
  <si>
    <t>810-555-0178</t>
  </si>
  <si>
    <t>Y</t>
  </si>
  <si>
    <t>201-555-0163</t>
  </si>
  <si>
    <t>Karen</t>
  </si>
  <si>
    <t>Berge</t>
  </si>
  <si>
    <t>746-555-0164</t>
  </si>
  <si>
    <t>Jose</t>
  </si>
  <si>
    <t>Lugo</t>
  </si>
  <si>
    <t>587-555-0115</t>
  </si>
  <si>
    <t>Mandar</t>
  </si>
  <si>
    <t>Samant</t>
  </si>
  <si>
    <t>140-555-0132</t>
  </si>
  <si>
    <t>Mikael</t>
  </si>
  <si>
    <t>Sandberg</t>
  </si>
  <si>
    <t>Q</t>
  </si>
  <si>
    <t>Buyer</t>
  </si>
  <si>
    <t>309-555-0170</t>
  </si>
  <si>
    <t>Purchasing</t>
  </si>
  <si>
    <t>Sameer</t>
  </si>
  <si>
    <t>Tejani</t>
  </si>
  <si>
    <t>990-555-0172</t>
  </si>
  <si>
    <t>Dragan</t>
  </si>
  <si>
    <t>Tomic</t>
  </si>
  <si>
    <t>Accounts Payable Specialist</t>
  </si>
  <si>
    <t>117-555-0185</t>
  </si>
  <si>
    <t>Carol</t>
  </si>
  <si>
    <t>Philips</t>
  </si>
  <si>
    <t>609-555-0153</t>
  </si>
  <si>
    <t>Caron</t>
  </si>
  <si>
    <t>238-555-0116</t>
  </si>
  <si>
    <t>Don</t>
  </si>
  <si>
    <t>Hall</t>
  </si>
  <si>
    <t>100-555-0174</t>
  </si>
  <si>
    <t>Alan</t>
  </si>
  <si>
    <t>Brewer</t>
  </si>
  <si>
    <t>438-555-0172</t>
  </si>
  <si>
    <t>Lawrence</t>
  </si>
  <si>
    <t>Oliver</t>
  </si>
  <si>
    <t>118-555-0177</t>
  </si>
  <si>
    <t>Baris</t>
  </si>
  <si>
    <t>Cetinok</t>
  </si>
  <si>
    <t>164-555-0114</t>
  </si>
  <si>
    <t>Ray</t>
  </si>
  <si>
    <t>156-555-0199</t>
  </si>
  <si>
    <t>Steve</t>
  </si>
  <si>
    <t>Masters</t>
  </si>
  <si>
    <t>712-555-0170</t>
  </si>
  <si>
    <t>Suchitra</t>
  </si>
  <si>
    <t>Mohan</t>
  </si>
  <si>
    <t>753-555-0129</t>
  </si>
  <si>
    <t>Berg</t>
  </si>
  <si>
    <t>654-555-0177</t>
  </si>
  <si>
    <t>Terrence</t>
  </si>
  <si>
    <t>Earls</t>
  </si>
  <si>
    <t>110-555-0115</t>
  </si>
  <si>
    <t>Moreland</t>
  </si>
  <si>
    <t>Accountant</t>
  </si>
  <si>
    <t>822-555-0145</t>
  </si>
  <si>
    <t>Chad</t>
  </si>
  <si>
    <t>Niswonger</t>
  </si>
  <si>
    <t>559-555-0175</t>
  </si>
  <si>
    <t>Rostislav</t>
  </si>
  <si>
    <t>Shabalin</t>
  </si>
  <si>
    <t>751-555-0134</t>
  </si>
  <si>
    <t>Belinda</t>
  </si>
  <si>
    <t>Newman</t>
  </si>
  <si>
    <t>319-555-0126</t>
  </si>
  <si>
    <t>Katie</t>
  </si>
  <si>
    <t>McAskill-White</t>
  </si>
  <si>
    <t>809-555-0133</t>
  </si>
  <si>
    <t>King</t>
  </si>
  <si>
    <t>517-555-0122</t>
  </si>
  <si>
    <t>Jack</t>
  </si>
  <si>
    <t>Richins</t>
  </si>
  <si>
    <t>552-555-0111</t>
  </si>
  <si>
    <t>Andrew</t>
  </si>
  <si>
    <t>Hill</t>
  </si>
  <si>
    <t>908-555-0159</t>
  </si>
  <si>
    <t>Nicole</t>
  </si>
  <si>
    <t>Holliday</t>
  </si>
  <si>
    <t>508-555-0129</t>
  </si>
  <si>
    <t>167-555-0139</t>
  </si>
  <si>
    <t>Connelly</t>
  </si>
  <si>
    <t>I</t>
  </si>
  <si>
    <t>310-555-0133</t>
  </si>
  <si>
    <t>Anibal</t>
  </si>
  <si>
    <t>Sousa</t>
  </si>
  <si>
    <t>106-555-0120</t>
  </si>
  <si>
    <t>Myer</t>
  </si>
  <si>
    <t>949-555-0174</t>
  </si>
  <si>
    <t>Grant</t>
  </si>
  <si>
    <t>Culbertson</t>
  </si>
  <si>
    <t>955-555-0131</t>
  </si>
  <si>
    <t>Entin</t>
  </si>
  <si>
    <t>817-555-0186</t>
  </si>
  <si>
    <t>Lionel</t>
  </si>
  <si>
    <t>Penuchot</t>
  </si>
  <si>
    <t>450-555-0152</t>
  </si>
  <si>
    <t>Thomas</t>
  </si>
  <si>
    <t>Michaels</t>
  </si>
  <si>
    <t>278-555-0118</t>
  </si>
  <si>
    <t>Jimmy</t>
  </si>
  <si>
    <t>Bischoff</t>
  </si>
  <si>
    <t>927-555-0168</t>
  </si>
  <si>
    <t>Vanderhyde</t>
  </si>
  <si>
    <t>296-555-0121</t>
  </si>
  <si>
    <t>Lori</t>
  </si>
  <si>
    <t>Kane</t>
  </si>
  <si>
    <t>289-555-0196</t>
  </si>
  <si>
    <t>Arvind</t>
  </si>
  <si>
    <t>Rao</t>
  </si>
  <si>
    <t>848-555-0163</t>
  </si>
  <si>
    <t>Stefen</t>
  </si>
  <si>
    <t>Hesse</t>
  </si>
  <si>
    <t>165-555-0113</t>
  </si>
  <si>
    <t>Hazem</t>
  </si>
  <si>
    <t>Abolrous</t>
  </si>
  <si>
    <t>Quality Assurance Manager</t>
  </si>
  <si>
    <t>869-555-0125</t>
  </si>
  <si>
    <t>Janet</t>
  </si>
  <si>
    <t>Sheperdigian</t>
  </si>
  <si>
    <t>393-555-0186</t>
  </si>
  <si>
    <t>Elizabeth</t>
  </si>
  <si>
    <t>Keyser</t>
  </si>
  <si>
    <t>318-555-0137</t>
  </si>
  <si>
    <t>Terry</t>
  </si>
  <si>
    <t>Eminhizer</t>
  </si>
  <si>
    <t>138-555-0118</t>
  </si>
  <si>
    <t>Frum</t>
  </si>
  <si>
    <t>663-555-0172</t>
  </si>
  <si>
    <t>Merav</t>
  </si>
  <si>
    <t>Netz</t>
  </si>
  <si>
    <t>224-555-0187</t>
  </si>
  <si>
    <t>LaMee</t>
  </si>
  <si>
    <t>313-555-0196</t>
  </si>
  <si>
    <t>Kitti</t>
  </si>
  <si>
    <t>Lertpiriyasuwat</t>
  </si>
  <si>
    <t>785-555-0132</t>
  </si>
  <si>
    <t>Jay</t>
  </si>
  <si>
    <t>Adams</t>
  </si>
  <si>
    <t>407-555-0165</t>
  </si>
  <si>
    <t>Jan</t>
  </si>
  <si>
    <t>Miksovsky</t>
  </si>
  <si>
    <t>139-555-0131</t>
  </si>
  <si>
    <t>Brenda</t>
  </si>
  <si>
    <t>Diaz</t>
  </si>
  <si>
    <t>142-555-0139</t>
  </si>
  <si>
    <t>Cencini</t>
  </si>
  <si>
    <t>207-555-0192</t>
  </si>
  <si>
    <t>Norred</t>
  </si>
  <si>
    <t>575-555-0126</t>
  </si>
  <si>
    <t>Okelberry</t>
  </si>
  <si>
    <t>315-555-0144</t>
  </si>
  <si>
    <t>Shelley</t>
  </si>
  <si>
    <t>Dyck</t>
  </si>
  <si>
    <t>991-555-0184</t>
  </si>
  <si>
    <t>Gabe</t>
  </si>
  <si>
    <t>Mares</t>
  </si>
  <si>
    <t>310-555-0117</t>
  </si>
  <si>
    <t>Mike</t>
  </si>
  <si>
    <t>Seamans</t>
  </si>
  <si>
    <t>927-555-0150</t>
  </si>
  <si>
    <t>Raheem</t>
  </si>
  <si>
    <t>330-555-2568</t>
  </si>
  <si>
    <t>Altman</t>
  </si>
  <si>
    <t>E.</t>
  </si>
  <si>
    <t>Facilities Manager</t>
  </si>
  <si>
    <t>110-555-0112</t>
  </si>
  <si>
    <t>Charles</t>
  </si>
  <si>
    <t>Fitzgerald</t>
  </si>
  <si>
    <t>931-555-0118</t>
  </si>
  <si>
    <t>Ebru</t>
  </si>
  <si>
    <t>Ersan</t>
  </si>
  <si>
    <t>202-555-0187</t>
  </si>
  <si>
    <t>Sylvester</t>
  </si>
  <si>
    <t>Valdez</t>
  </si>
  <si>
    <t>492-555-0174</t>
  </si>
  <si>
    <t>Goldstein</t>
  </si>
  <si>
    <t>Richard</t>
  </si>
  <si>
    <t>730-555-0117</t>
  </si>
  <si>
    <t>Meisner</t>
  </si>
  <si>
    <t>916-555-0165</t>
  </si>
  <si>
    <t>Betsy</t>
  </si>
  <si>
    <t>Stadick</t>
  </si>
  <si>
    <t>405-555-0171</t>
  </si>
  <si>
    <t>Magnus</t>
  </si>
  <si>
    <t>Hedlund</t>
  </si>
  <si>
    <t>Facilities Administrative Assistant</t>
  </si>
  <si>
    <t>583-555-0182</t>
  </si>
  <si>
    <t>Karan</t>
  </si>
  <si>
    <t>Khanna</t>
  </si>
  <si>
    <t>447-555-0186</t>
  </si>
  <si>
    <t>283-555-0185</t>
  </si>
  <si>
    <t>Homer</t>
  </si>
  <si>
    <t>555-555-0113</t>
  </si>
  <si>
    <t>Mihail</t>
  </si>
  <si>
    <t>Frintu</t>
  </si>
  <si>
    <t>U</t>
  </si>
  <si>
    <t>733-555-0128</t>
  </si>
  <si>
    <t>Bonnie</t>
  </si>
  <si>
    <t>Kearney</t>
  </si>
  <si>
    <t>264-555-0150</t>
  </si>
  <si>
    <t>Fukiko</t>
  </si>
  <si>
    <t>Ogisu</t>
  </si>
  <si>
    <t>520-555-0177</t>
  </si>
  <si>
    <t>Hung-Fu</t>
  </si>
  <si>
    <t>Ting</t>
  </si>
  <si>
    <t>497-555-0181</t>
  </si>
  <si>
    <t>Gordon</t>
  </si>
  <si>
    <t>Hee</t>
  </si>
  <si>
    <t>230-555-0144</t>
  </si>
  <si>
    <t>Kimberly</t>
  </si>
  <si>
    <t>Zimmerman</t>
  </si>
  <si>
    <t>123-555-0167</t>
  </si>
  <si>
    <t>Abercrombie</t>
  </si>
  <si>
    <t>Sandeep</t>
  </si>
  <si>
    <t>Kaliyath</t>
  </si>
  <si>
    <t>166-555-0156</t>
  </si>
  <si>
    <t>Prasanna</t>
  </si>
  <si>
    <t>Samarawickrama</t>
  </si>
  <si>
    <t>129-555-0199</t>
  </si>
  <si>
    <t>Pellow</t>
  </si>
  <si>
    <t>163-555-0147</t>
  </si>
  <si>
    <t>Min</t>
  </si>
  <si>
    <t>Su</t>
  </si>
  <si>
    <t>590-555-0152</t>
  </si>
  <si>
    <t>680-555-0118</t>
  </si>
  <si>
    <t>Kurjan</t>
  </si>
  <si>
    <t>265-555-0195</t>
  </si>
  <si>
    <t>Pat</t>
  </si>
  <si>
    <t>Coleman</t>
  </si>
  <si>
    <t>Janitor</t>
  </si>
  <si>
    <t>720-555-0158</t>
  </si>
  <si>
    <t>Maciej</t>
  </si>
  <si>
    <t>Dusza</t>
  </si>
  <si>
    <t>237-555-0128</t>
  </si>
  <si>
    <t>Erin</t>
  </si>
  <si>
    <t>Hagens</t>
  </si>
  <si>
    <t>842-555-0158</t>
  </si>
  <si>
    <t>Patrick</t>
  </si>
  <si>
    <t>Wedge</t>
  </si>
  <si>
    <t>413-555-0124</t>
  </si>
  <si>
    <t>Martinez</t>
  </si>
  <si>
    <t>203-555-0196</t>
  </si>
  <si>
    <t>Ed</t>
  </si>
  <si>
    <t>Dudenhoefer</t>
  </si>
  <si>
    <t>919-555-0140</t>
  </si>
  <si>
    <t>Christopher</t>
  </si>
  <si>
    <t>153-555-0166</t>
  </si>
  <si>
    <t>Cook</t>
  </si>
  <si>
    <t>425-555-0117</t>
  </si>
  <si>
    <t>Krishna</t>
  </si>
  <si>
    <t>Sunkammurali</t>
  </si>
  <si>
    <t>491-555-0183</t>
  </si>
  <si>
    <t>Penor</t>
  </si>
  <si>
    <t>295-555-0161</t>
  </si>
  <si>
    <t>Danielle</t>
  </si>
  <si>
    <t>Tiedt</t>
  </si>
  <si>
    <t>500-555-0172</t>
  </si>
  <si>
    <t>Sootha</t>
  </si>
  <si>
    <t>Charncherngkha</t>
  </si>
  <si>
    <t>325-555-0137</t>
  </si>
  <si>
    <t>Zwilling</t>
  </si>
  <si>
    <t>582-555-0148</t>
  </si>
  <si>
    <t>Randy</t>
  </si>
  <si>
    <t>Reeves</t>
  </si>
  <si>
    <t>961-555-0122</t>
  </si>
  <si>
    <t>254-555-0114</t>
  </si>
  <si>
    <t>Creasey</t>
  </si>
  <si>
    <t>521-555-0113</t>
  </si>
  <si>
    <t>Olinda</t>
  </si>
  <si>
    <t>Turner</t>
  </si>
  <si>
    <t>306-555-0186</t>
  </si>
  <si>
    <t>Macrae</t>
  </si>
  <si>
    <t>539-555-0149</t>
  </si>
  <si>
    <t>Berry</t>
  </si>
  <si>
    <t>228-555-0159</t>
  </si>
  <si>
    <t>Ben</t>
  </si>
  <si>
    <t>151-555-0113</t>
  </si>
  <si>
    <t>Tom</t>
  </si>
  <si>
    <t>Vande Velde</t>
  </si>
  <si>
    <t>Ovidiu</t>
  </si>
  <si>
    <t>Cracium</t>
  </si>
  <si>
    <t>719-555-0181</t>
  </si>
  <si>
    <t>Annette</t>
  </si>
  <si>
    <t>Purchasing Assistant</t>
  </si>
  <si>
    <t>125-555-0196</t>
  </si>
  <si>
    <t>Janice</t>
  </si>
  <si>
    <t>Galvin</t>
  </si>
  <si>
    <t>473-555-0117</t>
  </si>
  <si>
    <t>Reinout</t>
  </si>
  <si>
    <t>Hillmann</t>
  </si>
  <si>
    <t>370-555-0163</t>
  </si>
  <si>
    <t>Sullivan</t>
  </si>
  <si>
    <t>Senior Design Engineer</t>
  </si>
  <si>
    <t>465-555-0156</t>
  </si>
  <si>
    <t>Stephen</t>
  </si>
  <si>
    <t>Jiang</t>
  </si>
  <si>
    <t>North American Sales Manager</t>
  </si>
  <si>
    <t>238-555-0197</t>
  </si>
  <si>
    <t>Sales</t>
  </si>
  <si>
    <t>Wanida</t>
  </si>
  <si>
    <t>Benshoof</t>
  </si>
  <si>
    <t>708-555-0141</t>
  </si>
  <si>
    <t>Sharon</t>
  </si>
  <si>
    <t>Salavaria</t>
  </si>
  <si>
    <t>970-555-0138</t>
  </si>
  <si>
    <t>Wood</t>
  </si>
  <si>
    <t>486-555-0150</t>
  </si>
  <si>
    <t>Dempsey</t>
  </si>
  <si>
    <t>124-555-0114</t>
  </si>
  <si>
    <t>Welcker</t>
  </si>
  <si>
    <t>Vice President of Sales</t>
  </si>
  <si>
    <t>716-555-0127</t>
  </si>
  <si>
    <t>Sheela</t>
  </si>
  <si>
    <t>Word</t>
  </si>
  <si>
    <t>Purchasing Manager</t>
  </si>
  <si>
    <t>210-555-0193</t>
  </si>
  <si>
    <t>Blythe</t>
  </si>
  <si>
    <t>Sales Representative</t>
  </si>
  <si>
    <t>257-555-0154</t>
  </si>
  <si>
    <t>Mitchell</t>
  </si>
  <si>
    <t>883-555-0116</t>
  </si>
  <si>
    <t>Jillian</t>
  </si>
  <si>
    <t>Carson</t>
  </si>
  <si>
    <t>517-555-0117</t>
  </si>
  <si>
    <t>Vargas</t>
  </si>
  <si>
    <t>922-555-0165</t>
  </si>
  <si>
    <t>Tsvi</t>
  </si>
  <si>
    <t>Reiter</t>
  </si>
  <si>
    <t>664-555-0112</t>
  </si>
  <si>
    <t>Pamela</t>
  </si>
  <si>
    <t>Ansman-Wolfe</t>
  </si>
  <si>
    <t>340-555-0193</t>
  </si>
  <si>
    <t>Shu</t>
  </si>
  <si>
    <t>Ito</t>
  </si>
  <si>
    <t>330-555-0120</t>
  </si>
  <si>
    <t>José</t>
  </si>
  <si>
    <t>Saraiva</t>
  </si>
  <si>
    <t>Edvaldo</t>
  </si>
  <si>
    <t>185-555-0169</t>
  </si>
  <si>
    <t>740-555-0182</t>
  </si>
  <si>
    <t>Amy</t>
  </si>
  <si>
    <t>Alberts</t>
  </si>
  <si>
    <t>European Sales Manager</t>
  </si>
  <si>
    <t>775-555-0164</t>
  </si>
  <si>
    <t>Jae</t>
  </si>
  <si>
    <t>Pak</t>
  </si>
  <si>
    <t>1 (11) 500 555-0145</t>
  </si>
  <si>
    <t>Ranjit</t>
  </si>
  <si>
    <t>Varkey Chudukatil</t>
  </si>
  <si>
    <t>1 (11) 500 555-0117</t>
  </si>
  <si>
    <t>Tete</t>
  </si>
  <si>
    <t>Mensa-Annan</t>
  </si>
  <si>
    <t>615-555-0153</t>
  </si>
  <si>
    <t>Syed</t>
  </si>
  <si>
    <t>Abbas</t>
  </si>
  <si>
    <t>Pacific Sales Manager</t>
  </si>
  <si>
    <t>926-555-0182</t>
  </si>
  <si>
    <t>Rachel</t>
  </si>
  <si>
    <t>1 (11) 500 555-0140</t>
  </si>
  <si>
    <t>Lynn</t>
  </si>
  <si>
    <t>Tsoflias</t>
  </si>
  <si>
    <t>1 (11) 500 555-0190</t>
  </si>
  <si>
    <t>sumif</t>
  </si>
  <si>
    <t>sumifs</t>
  </si>
  <si>
    <t>Averageifs</t>
  </si>
  <si>
    <t>Averageif</t>
  </si>
  <si>
    <t>Average</t>
  </si>
  <si>
    <t>a</t>
  </si>
  <si>
    <t>Averagea</t>
  </si>
  <si>
    <t>production</t>
  </si>
  <si>
    <t>Employee Code</t>
  </si>
  <si>
    <t>Phone Number</t>
  </si>
  <si>
    <t>Sum of BaseRate</t>
  </si>
  <si>
    <t>Row Labels</t>
  </si>
  <si>
    <t>(blank)</t>
  </si>
  <si>
    <t>Grand Total</t>
  </si>
  <si>
    <t>jj</t>
  </si>
  <si>
    <t>hh</t>
  </si>
  <si>
    <t>Production Supervisor - WC61</t>
  </si>
  <si>
    <t>982-177-4431</t>
  </si>
  <si>
    <t>Jahanvi</t>
  </si>
  <si>
    <t>StdDev of BaseRate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</si>
</sst>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[Day2&amp;3-index&amp;match,average,sum,ifs.xlsx]why blank is coming!PivotTable2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'why blank is coming'!$B$3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'why blank is coming'!$A$4:$A$7</c:f>
              <c:strCache>
                <c:ptCount val="3"/>
                <c:pt idx="0">
                  <c:v>F</c:v>
                </c:pt>
                <c:pt idx="1">
                  <c:v>M</c:v>
                </c:pt>
                <c:pt idx="2">
                  <c:v>(blank)</c:v>
                </c:pt>
              </c:strCache>
            </c:strRef>
          </c:cat>
          <c:val>
            <c:numRef>
              <c:f>'why blank is coming'!$B$4:$B$7</c:f>
              <c:numCache>
                <c:formatCode>General</c:formatCode>
                <c:ptCount val="3"/>
                <c:pt idx="0">
                  <c:v>1735.3286000000003</c:v>
                </c:pt>
                <c:pt idx="1">
                  <c:v>3767.7081999999987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8548-A690-D77E6DE78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527567"/>
        <c:axId val="556739999"/>
      </c:barChart>
      <c:catAx>
        <c:axId val="548527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739999"/>
        <c:crosses val="autoZero"/>
        <c:auto val="1"/>
        <c:lblAlgn val="ctr"/>
        <c:lblOffset val="100"/>
        <c:noMultiLvlLbl val="0"/>
      </c:catAx>
      <c:valAx>
        <c:axId val="55673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2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13</xdr:row>
      <xdr:rowOff>107950</xdr:rowOff>
    </xdr:from>
    <xdr:to>
      <xdr:col>10</xdr:col>
      <xdr:colOff>495300</xdr:colOff>
      <xdr:row>27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22C262-B6A3-BF60-9B17-E98D2D514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715.73886597222" createdVersion="8" refreshedVersion="8" minRefreshableVersion="3" recordCount="299" xr:uid="{9CE5D404-5ABE-2E41-93CC-3DB67892C1C6}">
  <cacheSource type="worksheet">
    <worksheetSource ref="A1:L1048576" sheet="Sheet1"/>
  </cacheSource>
  <cacheFields count="12">
    <cacheField name="EmployeeKey" numFmtId="0">
      <sharedItems containsString="0" containsBlank="1" containsNumber="1" containsInteger="1" minValue="1" maxValue="298"/>
    </cacheField>
    <cacheField name="FirstName" numFmtId="0">
      <sharedItems containsBlank="1" count="225">
        <s v="Guy"/>
        <s v="Kevin"/>
        <s v="Roberto"/>
        <s v="Rob"/>
        <s v="Thierry"/>
        <s v="David"/>
        <s v="JoLynn"/>
        <s v="Ruth"/>
        <s v="Gail"/>
        <s v="Barry"/>
        <s v="Jossef"/>
        <s v="Terri"/>
        <s v="Sidney"/>
        <s v="Taylor"/>
        <s v="Jeffrey"/>
        <s v="Jo"/>
        <s v="Doris"/>
        <s v="John"/>
        <s v="Diane"/>
        <s v="Steven"/>
        <s v="Peter"/>
        <s v="Stuart"/>
        <s v="Greg"/>
        <s v="Zheng"/>
        <s v="Ivo"/>
        <s v="Paul"/>
        <s v="Ashvini"/>
        <s v="Kendall"/>
        <s v="Paula"/>
        <s v="Alejandro"/>
        <s v="Garrett"/>
        <s v="Jian Shuo"/>
        <s v="Susan"/>
        <s v="Vamsi"/>
        <s v="Alice"/>
        <s v="Simon"/>
        <s v="Jinghao"/>
        <s v="Michael"/>
        <s v="Yvonne"/>
        <s v="Peng"/>
        <s v="Jean"/>
        <s v="Russell"/>
        <s v="A. Scott"/>
        <s v="Fred"/>
        <s v="Sariya"/>
        <s v="Willis"/>
        <s v="Jun"/>
        <s v="Christian"/>
        <s v="Reuben"/>
        <s v="Kirk"/>
        <s v="Tengiz"/>
        <s v="Hanying"/>
        <s v="Annik"/>
        <s v="Suroor"/>
        <s v="Deborah"/>
        <s v="Jim"/>
        <s v="Carole"/>
        <s v="George"/>
        <s v="Gary"/>
        <s v="Cristian"/>
        <s v="Raymond"/>
        <s v="Janaina"/>
        <s v="Bob"/>
        <s v="Shammi"/>
        <s v="Linda"/>
        <s v="Mindy"/>
        <s v="Wendy"/>
        <s v="Kim"/>
        <s v="Sandra"/>
        <s v="Kok-Ho"/>
        <s v="Douglas"/>
        <s v="James"/>
        <s v="Sean"/>
        <s v="Nitin"/>
        <s v="Rebecca"/>
        <s v="Rajesh"/>
        <s v="Vidur"/>
        <s v="Nancy"/>
        <s v="Pilar"/>
        <s v="Laura"/>
        <s v="Margie"/>
        <s v="Zainal"/>
        <s v="Lorraine"/>
        <s v="Fadi"/>
        <s v="Ryan"/>
        <s v="Candy"/>
        <s v="Nuan"/>
        <s v="William"/>
        <s v="Bjorn"/>
        <s v="Scott"/>
        <s v="Lane"/>
        <s v="Pete"/>
        <s v="Dan"/>
        <s v="Lolan"/>
        <s v="Mary"/>
        <s v="Mindaugas"/>
        <s v="Eric"/>
        <s v="Ken"/>
        <s v="Jason"/>
        <s v="Mark"/>
        <s v="Janeth"/>
        <s v="Marc"/>
        <s v="Gigi"/>
        <s v="Frank"/>
        <s v="François"/>
        <s v="Jill"/>
        <s v="Angela"/>
        <s v="Matthias"/>
        <s v="Bryan"/>
        <s v="Jeff"/>
        <s v="Eugene"/>
        <s v="Barbara"/>
        <s v="Chris"/>
        <s v="Houman"/>
        <s v="Sairaj"/>
        <s v="Michiko"/>
        <s v="Benjamin"/>
        <s v="Cynthia"/>
        <s v="Kathie"/>
        <s v="Britta"/>
        <s v="Brian"/>
        <s v="Andy"/>
        <s v="Yuhong"/>
        <s v="Robert"/>
        <s v="Andreas"/>
        <s v="Reed"/>
        <s v="Ramesh"/>
        <s v="Stephanie"/>
        <s v="Samantha"/>
        <s v="Tawana"/>
        <s v="Denise"/>
        <s v="Hao"/>
        <s v="Alex"/>
        <s v="Brandon"/>
        <s v="Dylan"/>
        <s v="Shane"/>
        <s v="Karen"/>
        <s v="Jose"/>
        <s v="Mandar"/>
        <s v="Mikael"/>
        <s v="Sameer"/>
        <s v="Dragan"/>
        <s v="Carol"/>
        <s v="Don"/>
        <s v="Alan"/>
        <s v="Baris"/>
        <s v="Steve"/>
        <s v="Suchitra"/>
        <s v="Terrence"/>
        <s v="Chad"/>
        <s v="Rostislav"/>
        <s v="Belinda"/>
        <s v="Katie"/>
        <s v="Jack"/>
        <s v="Andrew"/>
        <s v="Nicole"/>
        <s v="Anibal"/>
        <s v="Grant"/>
        <s v="Lionel"/>
        <s v="Thomas"/>
        <s v="Jimmy"/>
        <s v="Lori"/>
        <s v="Arvind"/>
        <s v="Stefen"/>
        <s v="Hazem"/>
        <s v="Janet"/>
        <s v="Elizabeth"/>
        <s v="Terry"/>
        <s v="Merav"/>
        <s v="Kitti"/>
        <s v="Jay"/>
        <s v="Jan"/>
        <s v="Brenda"/>
        <s v="Shelley"/>
        <s v="Gabe"/>
        <s v="Mike"/>
        <s v="Charles"/>
        <s v="Ebru"/>
        <s v="Sylvester"/>
        <s v="Betsy"/>
        <s v="Magnus"/>
        <s v="Karan"/>
        <s v="Mihail"/>
        <s v="Bonnie"/>
        <s v="Fukiko"/>
        <s v="Hung-Fu"/>
        <s v="Gordon"/>
        <s v="Kimberly"/>
        <s v="Sandeep"/>
        <s v="Prasanna"/>
        <s v="Min"/>
        <s v="Pat"/>
        <s v="Maciej"/>
        <s v="Erin"/>
        <s v="Patrick"/>
        <s v="Ed"/>
        <s v="Christopher"/>
        <s v="Krishna"/>
        <s v="Danielle"/>
        <s v="Sootha"/>
        <s v="Randy"/>
        <s v="Olinda"/>
        <s v="Ben"/>
        <s v="Tom"/>
        <s v="Ovidiu"/>
        <s v="Annette"/>
        <s v="Janice"/>
        <s v="Reinout"/>
        <s v="Stephen"/>
        <s v="Wanida"/>
        <s v="Sharon"/>
        <s v="Sheela"/>
        <s v="Jillian"/>
        <s v="Tsvi"/>
        <s v="Pamela"/>
        <s v="Shu"/>
        <s v="José"/>
        <s v="Amy"/>
        <s v="Jae"/>
        <s v="Ranjit"/>
        <s v="Tete"/>
        <s v="Syed"/>
        <s v="Rachel"/>
        <s v="Lynn"/>
        <m/>
      </sharedItems>
    </cacheField>
    <cacheField name="LastName" numFmtId="0">
      <sharedItems containsBlank="1"/>
    </cacheField>
    <cacheField name="MiddleName" numFmtId="0">
      <sharedItems containsBlank="1"/>
    </cacheField>
    <cacheField name="Title" numFmtId="0">
      <sharedItems containsBlank="1"/>
    </cacheField>
    <cacheField name="HireDate" numFmtId="0">
      <sharedItems containsNonDate="0" containsDate="1" containsString="0" containsBlank="1" minDate="2000-07-31T00:00:00" maxDate="2007-07-02T00:00:00"/>
    </cacheField>
    <cacheField name="BirthDate" numFmtId="0">
      <sharedItems containsNonDate="0" containsDate="1" containsString="0" containsBlank="1" minDate="1934-01-11T00:00:00" maxDate="1985-07-02T00:00:00"/>
    </cacheField>
    <cacheField name="Phone" numFmtId="0">
      <sharedItems containsBlank="1"/>
    </cacheField>
    <cacheField name="MaritalStatus" numFmtId="0">
      <sharedItems containsBlank="1"/>
    </cacheField>
    <cacheField name="Gender" numFmtId="0">
      <sharedItems containsBlank="1"/>
    </cacheField>
    <cacheField name="BaseRate" numFmtId="0">
      <sharedItems containsString="0" containsBlank="1" containsNumber="1" minValue="9" maxValue="125.5" count="54">
        <n v="12.45"/>
        <n v="13.461499999999999"/>
        <n v="43.269199999999998"/>
        <n v="29.8462"/>
        <n v="25"/>
        <n v="37.5"/>
        <n v="13.45"/>
        <n v="32.692300000000003"/>
        <n v="63.461500000000001"/>
        <n v="9.5"/>
        <n v="24.519200000000001"/>
        <n v="10"/>
        <n v="14"/>
        <n v="15"/>
        <n v="32.451900000000002"/>
        <n v="11"/>
        <n v="27.139399999999998"/>
        <n v="9"/>
        <n v="21.634599999999999"/>
        <n v="50.480800000000002"/>
        <n v="23.557700000000001"/>
        <n v="14.4231"/>
        <n v="18.269200000000001"/>
        <n v="20.432700000000001"/>
        <n v="16.826899999999998"/>
        <n v="19"/>
        <n v="27.4038"/>
        <n v="16.586500000000001"/>
        <n v="10.5769"/>
        <n v="40.865400000000001"/>
        <n v="19.230799999999999"/>
        <n v="17.788499999999999"/>
        <n v="16"/>
        <n v="125.5"/>
        <n v="38.461500000000001"/>
        <n v="10.25"/>
        <n v="34.735599999999998"/>
        <n v="60.096200000000003"/>
        <n v="84.134600000000006"/>
        <n v="39.663499999999999"/>
        <n v="13.942299999999999"/>
        <n v="26.442299999999999"/>
        <n v="28.8462"/>
        <n v="42.480800000000002"/>
        <n v="24.038499999999999"/>
        <n v="9.75"/>
        <n v="9.25"/>
        <n v="12.75"/>
        <n v="36.057699999999997"/>
        <n v="48.100999999999999"/>
        <n v="72.115399999999994"/>
        <n v="30"/>
        <n v="23.076899999999998"/>
        <m/>
      </sharedItems>
    </cacheField>
    <cacheField name="DepartmentNam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729.433207870374" createdVersion="8" refreshedVersion="8" minRefreshableVersion="3" recordCount="299" xr:uid="{95D95ABF-6443-1245-8ACF-E596D6AA066B}">
  <cacheSource type="worksheet">
    <worksheetSource ref="A1:W300" sheet="Sheet1"/>
  </cacheSource>
  <cacheFields count="23">
    <cacheField name="EmployeeKey" numFmtId="0">
      <sharedItems containsSemiMixedTypes="0" containsString="0" containsNumber="1" containsInteger="1" minValue="1" maxValue="299" count="29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</sharedItems>
    </cacheField>
    <cacheField name="FirstName" numFmtId="0">
      <sharedItems count="226">
        <s v="Guy"/>
        <s v="Kevin"/>
        <s v="Roberto"/>
        <s v="Rob"/>
        <s v="Thierry"/>
        <s v="David"/>
        <s v="JoLynn"/>
        <s v="Ruth"/>
        <s v="Gail"/>
        <s v="Barry"/>
        <s v="Jossef"/>
        <s v="Terri"/>
        <s v="Sidney"/>
        <s v="Taylor"/>
        <s v="Jeffrey"/>
        <s v="Jo"/>
        <s v="Doris"/>
        <s v="John"/>
        <s v="Diane"/>
        <s v="Steven"/>
        <s v="Peter"/>
        <s v="Stuart"/>
        <s v="Greg"/>
        <s v="Zheng"/>
        <s v="Ivo"/>
        <s v="Paul"/>
        <s v="Ashvini"/>
        <s v="Kendall"/>
        <s v="Paula"/>
        <s v="Alejandro"/>
        <s v="Garrett"/>
        <s v="Jian Shuo"/>
        <s v="Susan"/>
        <s v="Vamsi"/>
        <s v="Alice"/>
        <s v="Simon"/>
        <s v="Jinghao"/>
        <s v="Michael"/>
        <s v="Yvonne"/>
        <s v="Peng"/>
        <s v="Jean"/>
        <s v="Russell"/>
        <s v="A. Scott"/>
        <s v="Fred"/>
        <s v="Sariya"/>
        <s v="Willis"/>
        <s v="Jun"/>
        <s v="Christian"/>
        <s v="Reuben"/>
        <s v="Kirk"/>
        <s v="Tengiz"/>
        <s v="Hanying"/>
        <s v="Annik"/>
        <s v="Suroor"/>
        <s v="Deborah"/>
        <s v="Jim"/>
        <s v="Carole"/>
        <s v="George"/>
        <s v="Gary"/>
        <s v="Cristian"/>
        <s v="Raymond"/>
        <s v="Janaina"/>
        <s v="Bob"/>
        <s v="Shammi"/>
        <s v="Linda"/>
        <s v="Mindy"/>
        <s v="Wendy"/>
        <s v="Kim"/>
        <s v="Sandra"/>
        <s v="Kok-Ho"/>
        <s v="Douglas"/>
        <s v="James"/>
        <s v="Sean"/>
        <s v="Nitin"/>
        <s v="Rebecca"/>
        <s v="Rajesh"/>
        <s v="Vidur"/>
        <s v="Nancy"/>
        <s v="Pilar"/>
        <s v="Laura"/>
        <s v="Margie"/>
        <s v="Zainal"/>
        <s v="Lorraine"/>
        <s v="Fadi"/>
        <s v="Ryan"/>
        <s v="Candy"/>
        <s v="Nuan"/>
        <s v="William"/>
        <s v="Bjorn"/>
        <s v="Scott"/>
        <s v="Lane"/>
        <s v="Pete"/>
        <s v="Dan"/>
        <s v="Lolan"/>
        <s v="Mary"/>
        <s v="Mindaugas"/>
        <s v="Eric"/>
        <s v="Ken"/>
        <s v="Jason"/>
        <s v="Mark"/>
        <s v="Janeth"/>
        <s v="Marc"/>
        <s v="Gigi"/>
        <s v="Frank"/>
        <s v="François"/>
        <s v="Jill"/>
        <s v="Angela"/>
        <s v="Matthias"/>
        <s v="Bryan"/>
        <s v="Jeff"/>
        <s v="Eugene"/>
        <s v="Barbara"/>
        <s v="Chris"/>
        <s v="Houman"/>
        <s v="Sairaj"/>
        <s v="Michiko"/>
        <s v="Benjamin"/>
        <s v="Cynthia"/>
        <s v="Kathie"/>
        <s v="Britta"/>
        <s v="Brian"/>
        <s v="Andy"/>
        <s v="Yuhong"/>
        <s v="Robert"/>
        <s v="Andreas"/>
        <s v="Reed"/>
        <s v="Ramesh"/>
        <s v="Stephanie"/>
        <s v="Samantha"/>
        <s v="Tawana"/>
        <s v="Denise"/>
        <s v="Hao"/>
        <s v="Alex"/>
        <s v="Brandon"/>
        <s v="Dylan"/>
        <s v="Shane"/>
        <s v="Karen"/>
        <s v="Jose"/>
        <s v="Mandar"/>
        <s v="Mikael"/>
        <s v="Sameer"/>
        <s v="Dragan"/>
        <s v="Carol"/>
        <s v="Don"/>
        <s v="Alan"/>
        <s v="Baris"/>
        <s v="Steve"/>
        <s v="Suchitra"/>
        <s v="Terrence"/>
        <s v="Chad"/>
        <s v="Rostislav"/>
        <s v="Belinda"/>
        <s v="Katie"/>
        <s v="Jack"/>
        <s v="Andrew"/>
        <s v="Nicole"/>
        <s v="Anibal"/>
        <s v="Grant"/>
        <s v="Lionel"/>
        <s v="Thomas"/>
        <s v="Jimmy"/>
        <s v="Lori"/>
        <s v="Arvind"/>
        <s v="Stefen"/>
        <s v="Hazem"/>
        <s v="Janet"/>
        <s v="Elizabeth"/>
        <s v="Terry"/>
        <s v="Merav"/>
        <s v="Kitti"/>
        <s v="Jay"/>
        <s v="Jan"/>
        <s v="Brenda"/>
        <s v="Shelley"/>
        <s v="Gabe"/>
        <s v="Mike"/>
        <s v="Charles"/>
        <s v="Ebru"/>
        <s v="Sylvester"/>
        <s v="Betsy"/>
        <s v="Magnus"/>
        <s v="Karan"/>
        <s v="Mihail"/>
        <s v="Bonnie"/>
        <s v="Fukiko"/>
        <s v="Hung-Fu"/>
        <s v="Gordon"/>
        <s v="Kimberly"/>
        <s v="Sandeep"/>
        <s v="Prasanna"/>
        <s v="Min"/>
        <s v="Pat"/>
        <s v="Maciej"/>
        <s v="Erin"/>
        <s v="Patrick"/>
        <s v="Ed"/>
        <s v="Christopher"/>
        <s v="Krishna"/>
        <s v="Danielle"/>
        <s v="Sootha"/>
        <s v="Randy"/>
        <s v="Olinda"/>
        <s v="Ben"/>
        <s v="Tom"/>
        <s v="Ovidiu"/>
        <s v="Annette"/>
        <s v="Janice"/>
        <s v="Reinout"/>
        <s v="Stephen"/>
        <s v="Wanida"/>
        <s v="Sharon"/>
        <s v="Sheela"/>
        <s v="Jillian"/>
        <s v="Tsvi"/>
        <s v="Pamela"/>
        <s v="Shu"/>
        <s v="José"/>
        <s v="Amy"/>
        <s v="Jae"/>
        <s v="Ranjit"/>
        <s v="Tete"/>
        <s v="Syed"/>
        <s v="Rachel"/>
        <s v="Lynn"/>
        <s v="jj"/>
        <s v="Jahanvi"/>
      </sharedItems>
    </cacheField>
    <cacheField name="LastName" numFmtId="0">
      <sharedItems containsBlank="1" count="271">
        <s v="Gilbert"/>
        <s v="Brown"/>
        <s v="Tamburello"/>
        <s v="Walters"/>
        <s v="D'Hers"/>
        <s v="Bradley"/>
        <s v="Dobney"/>
        <s v="Ellerbrock"/>
        <s v="Erickson"/>
        <s v="Johnson"/>
        <s v="Goldberg"/>
        <s v="Duffy"/>
        <s v="Higa"/>
        <s v="Maxwell"/>
        <s v="Ford"/>
        <s v="Hartwig"/>
        <s v="Campbell"/>
        <s v="Glimp"/>
        <s v="Eminhizer"/>
        <s v="Krebs"/>
        <s v="Munson"/>
        <s v="Alderson"/>
        <s v="Mu"/>
        <s v="Salmre"/>
        <s v="Komosinski"/>
        <s v="Sharma"/>
        <s v="Keil"/>
        <s v="Barreto de Mattos"/>
        <s v="McGuel"/>
        <s v="Young"/>
        <s v="Wang"/>
        <s v="Eaton"/>
        <s v="Kuppa"/>
        <s v="Ciccu"/>
        <s v="Rapier"/>
        <s v="Liu"/>
        <s v="Hines"/>
        <s v="McKay"/>
        <s v="Wu"/>
        <s v="Trenary"/>
        <s v="Hunter"/>
        <s v="Wright"/>
        <s v="Northup"/>
        <s v="Harnpadoungsataya"/>
        <s v="Cao"/>
        <s v="Kleinerman"/>
        <s v="Metters"/>
        <s v="D'sa"/>
        <s v="Koenigsbauer"/>
        <s v="Ortiz"/>
        <s v="Kharatishvili"/>
        <s v="Feng"/>
        <s v="Stahl"/>
        <s v="Fatima"/>
        <s v="Poe"/>
        <s v="Scardelis"/>
        <s v="Poland"/>
        <s v="Li"/>
        <s v="Yukish"/>
        <s v="Petculescu"/>
        <s v="Sam"/>
        <s v="Bueno"/>
        <s v="Hohman"/>
        <s v="Mohamed"/>
        <s v="Moschell"/>
        <s v="Martin"/>
        <s v="Kahn"/>
        <s v="Ralls"/>
        <s v="Reátegui Alayo"/>
        <s v="Loh"/>
        <s v="Hite"/>
        <s v="Kramer"/>
        <s v="Alexander"/>
        <s v="Mirchandani"/>
        <s v="Margheim"/>
        <s v="Laszlo"/>
        <s v="Patel"/>
        <s v="Luthra"/>
        <s v="Evans"/>
        <s v="Anderson"/>
        <s v="Ackerman"/>
        <s v="Yalovsky"/>
        <s v="Hamilton"/>
        <s v="Steele"/>
        <s v="Shoop"/>
        <s v="Arifin"/>
        <s v="Nay"/>
        <s v="Fakhouri"/>
        <s v="Cornelsen"/>
        <s v="Spoon"/>
        <s v="Yu"/>
        <s v="Vong"/>
        <s v="Rettig"/>
        <s v="Gode"/>
        <s v="Rothkugel"/>
        <s v="Sacksteder"/>
        <s v="Male"/>
        <s v="Bacon"/>
        <s v="Barber"/>
        <s v="Song"/>
        <s v="Nartker"/>
        <s v="Gibson"/>
        <s v="Krapauskas"/>
        <s v="Gubbels"/>
        <s v="Sánchez"/>
        <s v="Watters"/>
        <s v="Harrington"/>
        <s v="Esteves"/>
        <s v="Ingle"/>
        <s v="Matthew"/>
        <s v="Singh"/>
        <s v="Lee"/>
        <s v="Ajenstat"/>
        <s v="Tibbott"/>
        <s v="Williams"/>
        <s v="Barbariol"/>
        <s v="Berndt"/>
        <s v="Baker"/>
        <s v="Hay"/>
        <s v="Zabokritski"/>
        <s v="Decker"/>
        <s v="Preston"/>
        <s v="Chai"/>
        <s v="Wilson"/>
        <s v="McArthur"/>
        <s v="Walton"/>
        <s v="Pournasseh"/>
        <s v="Uddin"/>
        <s v="Osada"/>
        <s v="Randall"/>
        <s v="Flood"/>
        <s v="Simon"/>
        <s v="Lloyd"/>
        <s v="Norman"/>
        <s v="Patten"/>
        <s v="Ruth"/>
        <s v="Rounthwaite"/>
        <s v="Berglund"/>
        <s v="Koch"/>
        <s v="Meyyappan"/>
        <s v="Conroy"/>
        <s v="Smith"/>
        <s v="Nusbaum"/>
        <s v="Chen"/>
        <s v="Nayberg"/>
        <s v="Kogan"/>
        <s v="Heidepriem"/>
        <s v="Miller"/>
        <s v="Kim"/>
        <s v="Berge"/>
        <s v="Lugo"/>
        <s v="Samant"/>
        <s v="Sandberg"/>
        <s v="Tejani"/>
        <s v="Tomic"/>
        <s v="Philips"/>
        <s v="Caron"/>
        <s v="Hall"/>
        <s v="Brewer"/>
        <s v="Lawrence"/>
        <s v="Cetinok"/>
        <s v="Ray"/>
        <s v="Masters"/>
        <s v="Mohan"/>
        <s v="Berg"/>
        <s v="Earls"/>
        <s v="Moreland"/>
        <s v="Niswonger"/>
        <s v="Shabalin"/>
        <s v="Newman"/>
        <s v="McAskill-White"/>
        <s v="King"/>
        <s v="Richins"/>
        <s v="Hill"/>
        <s v="Holliday"/>
        <s v="Connelly"/>
        <s v="Sousa"/>
        <s v="Myer"/>
        <s v="Culbertson"/>
        <s v="Entin"/>
        <s v="Penuchot"/>
        <s v="Michaels"/>
        <s v="Bischoff"/>
        <s v="Vanderhyde"/>
        <s v="Kane"/>
        <s v="Rao"/>
        <s v="Hesse"/>
        <s v="Abolrous"/>
        <s v="Sheperdigian"/>
        <s v="Keyser"/>
        <s v="Frum"/>
        <s v="Netz"/>
        <s v="LaMee"/>
        <s v="Lertpiriyasuwat"/>
        <s v="Adams"/>
        <s v="Miksovsky"/>
        <s v="Diaz"/>
        <s v="Cencini"/>
        <s v="Norred"/>
        <s v="Okelberry"/>
        <s v="Dyck"/>
        <s v="Mares"/>
        <s v="Seamans"/>
        <s v="Raheem"/>
        <s v="Altman"/>
        <s v="Fitzgerald"/>
        <s v="Ersan"/>
        <s v="Valdez"/>
        <s v="Goldstein"/>
        <s v="Meisner"/>
        <s v="Stadick"/>
        <s v="Hedlund"/>
        <s v="Khanna"/>
        <s v="Homer"/>
        <s v="Frintu"/>
        <s v="Kearney"/>
        <s v="Ogisu"/>
        <s v="Ting"/>
        <s v="Hee"/>
        <s v="Zimmerman"/>
        <s v="Abercrombie"/>
        <s v="Kaliyath"/>
        <s v="Samarawickrama"/>
        <s v="Pellow"/>
        <s v="Su"/>
        <s v="Kurjan"/>
        <s v="Coleman"/>
        <s v="Dusza"/>
        <s v="Hagens"/>
        <s v="Wedge"/>
        <s v="Martinez"/>
        <s v="Dudenhoefer"/>
        <s v="Cook"/>
        <s v="Sunkammurali"/>
        <s v="Penor"/>
        <s v="Tiedt"/>
        <s v="Charncherngkha"/>
        <s v="Zwilling"/>
        <s v="Reeves"/>
        <s v="Creasey"/>
        <s v="Turner"/>
        <s v="Macrae"/>
        <s v="Berry"/>
        <s v="Vande Velde"/>
        <s v="Cracium"/>
        <s v="Galvin"/>
        <s v="Hillmann"/>
        <s v="Sullivan"/>
        <s v="Jiang"/>
        <s v="Benshoof"/>
        <s v="Salavaria"/>
        <s v="Wood"/>
        <s v="Dempsey"/>
        <s v="Welcker"/>
        <s v="Word"/>
        <s v="Blythe"/>
        <s v="Mitchell"/>
        <s v="Carson"/>
        <s v="Vargas"/>
        <s v="Reiter"/>
        <s v="Ansman-Wolfe"/>
        <s v="Ito"/>
        <s v="Saraiva"/>
        <s v="Alberts"/>
        <s v="Pak"/>
        <s v="Varkey Chudukatil"/>
        <s v="Mensa-Annan"/>
        <s v="Abbas"/>
        <s v="Tsoflias"/>
        <s v="hh"/>
        <m/>
      </sharedItems>
    </cacheField>
    <cacheField name="MiddleName" numFmtId="0">
      <sharedItems containsBlank="1"/>
    </cacheField>
    <cacheField name="Title" numFmtId="0">
      <sharedItems containsBlank="1"/>
    </cacheField>
    <cacheField name="HireDate" numFmtId="0">
      <sharedItems containsNonDate="0" containsDate="1" containsString="0" containsBlank="1" minDate="2000-07-31T00:00:00" maxDate="2007-07-02T00:00:00"/>
    </cacheField>
    <cacheField name="BirthDate" numFmtId="0">
      <sharedItems containsNonDate="0" containsDate="1" containsString="0" containsBlank="1" minDate="1934-01-11T00:00:00" maxDate="1985-07-02T00:00:00" count="281">
        <d v="1976-05-15T00:00:00"/>
        <d v="1981-06-03T00:00:00"/>
        <d v="1968-12-13T00:00:00"/>
        <d v="1969-01-23T00:00:00"/>
        <d v="1953-08-29T00:00:00"/>
        <d v="1969-04-19T00:00:00"/>
        <d v="1950-02-16T00:00:00"/>
        <d v="1950-07-06T00:00:00"/>
        <d v="1946-10-29T00:00:00"/>
        <d v="1950-04-27T00:00:00"/>
        <d v="1953-04-11T00:00:00"/>
        <d v="1965-09-01T00:00:00"/>
        <d v="1950-10-01T00:00:00"/>
        <d v="1950-05-03T00:00:00"/>
        <d v="1950-08-12T00:00:00"/>
        <d v="1950-11-09T00:00:00"/>
        <d v="1950-05-06T00:00:00"/>
        <d v="1950-09-08T00:00:00"/>
        <d v="1950-04-30T00:00:00"/>
        <d v="1971-06-15T00:00:00"/>
        <d v="1976-12-04T00:00:00"/>
        <d v="1956-10-14T00:00:00"/>
        <d v="1964-11-18T00:00:00"/>
        <d v="1973-12-03T00:00:00"/>
        <d v="1977-11-26T00:00:00"/>
        <d v="1976-02-04T00:00:00"/>
        <d v="1974-12-15T00:00:00"/>
        <d v="1971-04-28T00:00:00"/>
        <d v="1980-06-30T00:00:00"/>
        <d v="1970-03-14T00:00:00"/>
        <d v="1983-01-06T00:00:00"/>
        <d v="1978-09-26T00:00:00"/>
        <d v="1977-08-27T00:00:00"/>
        <d v="1972-03-20T00:00:00"/>
        <d v="1971-04-19T00:00:00"/>
        <d v="1972-02-27T00:00:00"/>
        <d v="1984-06-17T00:00:00"/>
        <d v="1983-03-09T00:00:00"/>
        <d v="1978-12-19T00:00:00"/>
        <d v="1983-05-17T00:00:00"/>
        <d v="1970-04-19T00:00:00"/>
        <d v="1970-01-13T00:00:00"/>
        <d v="1966-12-27T00:00:00"/>
        <d v="1962-10-19T00:00:00"/>
        <d v="1983-07-27T00:00:00"/>
        <d v="1981-06-21T00:00:00"/>
        <d v="1972-08-18T00:00:00"/>
        <d v="1973-08-06T00:00:00"/>
        <d v="1970-02-18T00:00:00"/>
        <d v="1977-05-03T00:00:00"/>
        <d v="1981-09-27T00:00:00"/>
        <d v="1979-03-10T00:00:00"/>
        <d v="1979-01-30T00:00:00"/>
        <d v="1984-05-29T00:00:00"/>
        <d v="1968-11-16T00:00:00"/>
        <d v="1980-01-26T00:00:00"/>
        <d v="1971-01-27T00:00:00"/>
        <d v="1972-03-28T00:00:00"/>
        <d v="1970-04-07T00:00:00"/>
        <d v="1980-10-09T00:00:00"/>
        <d v="1977-11-19T00:00:00"/>
        <d v="1971-05-18T00:00:00"/>
        <d v="1982-06-17T00:00:00"/>
        <d v="1978-05-13T00:00:00"/>
        <d v="1961-04-02T00:00:00"/>
        <d v="1979-03-03T00:00:00"/>
        <d v="1973-09-16T00:00:00"/>
        <d v="1974-11-05T00:00:00"/>
        <d v="1981-08-17T00:00:00"/>
        <d v="1978-12-22T00:00:00"/>
        <d v="1978-11-12T00:00:00"/>
        <d v="1978-06-01T00:00:00"/>
        <d v="1969-12-06T00:00:00"/>
        <d v="1974-05-30T00:00:00"/>
        <d v="1979-12-26T00:00:00"/>
        <d v="1978-08-26T00:00:00"/>
        <d v="1981-01-01T00:00:00"/>
        <d v="1980-07-06T00:00:00"/>
        <d v="1971-08-11T00:00:00"/>
        <d v="1971-11-05T00:00:00"/>
        <d v="1978-09-02T00:00:00"/>
        <d v="1972-07-01T00:00:00"/>
        <d v="1982-12-21T00:00:00"/>
        <d v="1966-10-11T00:00:00"/>
        <d v="1975-09-04T00:00:00"/>
        <d v="1977-08-02T00:00:00"/>
        <d v="1975-01-26T00:00:00"/>
        <d v="1980-06-20T00:00:00"/>
        <d v="1970-03-02T00:00:00"/>
        <d v="1982-12-28T00:00:00"/>
        <d v="1983-03-19T00:00:00"/>
        <d v="1966-07-15T00:00:00"/>
        <d v="1970-03-26T00:00:00"/>
        <d v="1973-04-29T00:00:00"/>
        <d v="1975-12-08T00:00:00"/>
        <d v="1983-12-08T00:00:00"/>
        <d v="1981-03-13T00:00:00"/>
        <d v="1985-02-04T00:00:00"/>
        <d v="1968-10-24T00:00:00"/>
        <d v="1971-03-07T00:00:00"/>
        <d v="1975-07-28T00:00:00"/>
        <d v="1958-07-23T00:00:00"/>
        <d v="1967-02-25T00:00:00"/>
        <d v="1972-06-07T00:00:00"/>
        <d v="1979-02-20T00:00:00"/>
        <d v="1963-03-02T00:00:00"/>
        <d v="1983-01-08T00:00:00"/>
        <d v="1980-05-31T00:00:00"/>
        <d v="1966-08-25T00:00:00"/>
        <d v="1980-11-24T00:00:00"/>
        <d v="1973-02-21T00:00:00"/>
        <d v="1984-12-05T00:00:00"/>
        <d v="1981-10-07T00:00:00"/>
        <d v="1969-06-17T00:00:00"/>
        <d v="1983-09-10T00:00:00"/>
        <d v="1973-07-19T00:00:00"/>
        <d v="1985-07-01T00:00:00"/>
        <d v="1967-12-13T00:00:00"/>
        <d v="1967-09-28T00:00:00"/>
        <d v="1971-02-16T00:00:00"/>
        <d v="1981-08-15T00:00:00"/>
        <d v="1973-08-02T00:00:00"/>
        <d v="1983-01-17T00:00:00"/>
        <d v="1981-04-12T00:00:00"/>
        <d v="1970-02-06T00:00:00"/>
        <d v="1973-10-26T00:00:00"/>
        <d v="1978-10-22T00:00:00"/>
        <d v="1965-09-30T00:00:00"/>
        <d v="1982-01-22T00:00:00"/>
        <d v="1976-07-28T00:00:00"/>
        <d v="1980-02-06T00:00:00"/>
        <d v="1975-09-19T00:00:00"/>
        <d v="1984-12-02T00:00:00"/>
        <d v="1983-10-30T00:00:00"/>
        <d v="1971-03-14T00:00:00"/>
        <d v="1977-08-08T00:00:00"/>
        <d v="1968-06-03T00:00:00"/>
        <d v="1977-11-20T00:00:00"/>
        <d v="1971-05-08T00:00:00"/>
        <d v="1979-04-01T00:00:00"/>
        <d v="1983-04-29T00:00:00"/>
        <d v="1983-02-09T00:00:00"/>
        <d v="1971-11-06T00:00:00"/>
        <d v="1977-02-07T00:00:00"/>
        <d v="1982-04-14T00:00:00"/>
        <d v="1978-04-26T00:00:00"/>
        <d v="1981-12-23T00:00:00"/>
        <d v="1983-12-12T00:00:00"/>
        <d v="1982-08-07T00:00:00"/>
        <d v="1971-05-19T00:00:00"/>
        <d v="1984-05-14T00:00:00"/>
        <d v="1970-03-13T00:00:00"/>
        <d v="1971-02-11T00:00:00"/>
        <d v="1981-03-27T00:00:00"/>
        <d v="1984-06-24T00:00:00"/>
        <d v="1980-05-06T00:00:00"/>
        <d v="1970-01-25T00:00:00"/>
        <d v="1978-09-01T00:00:00"/>
        <d v="1980-04-21T00:00:00"/>
        <d v="1978-09-18T00:00:00"/>
        <d v="1972-07-27T00:00:00"/>
        <d v="1971-03-18T00:00:00"/>
        <d v="1982-11-18T00:00:00"/>
        <d v="1967-09-05T00:00:00"/>
        <d v="1965-07-14T00:00:00"/>
        <d v="1978-04-30T00:00:00"/>
        <d v="1979-10-25T00:00:00"/>
        <d v="1984-11-07T00:00:00"/>
        <d v="1983-03-02T00:00:00"/>
        <d v="1985-05-07T00:00:00"/>
        <d v="1981-07-11T00:00:00"/>
        <d v="1972-06-19T00:00:00"/>
        <d v="1979-01-09T00:00:00"/>
        <d v="1970-02-04T00:00:00"/>
        <d v="1984-09-04T00:00:00"/>
        <d v="1971-10-15T00:00:00"/>
        <d v="1963-10-19T00:00:00"/>
        <d v="1978-12-20T00:00:00"/>
        <d v="1976-03-14T00:00:00"/>
        <d v="1977-07-23T00:00:00"/>
        <d v="1982-10-08T00:00:00"/>
        <d v="1980-05-10T00:00:00"/>
        <d v="1965-08-24T00:00:00"/>
        <d v="1974-06-29T00:00:00"/>
        <d v="1968-10-06T00:00:00"/>
        <d v="1975-06-29T00:00:00"/>
        <d v="1970-05-18T00:00:00"/>
        <d v="1983-07-17T00:00:00"/>
        <d v="1982-04-15T00:00:00"/>
        <d v="1980-02-11T00:00:00"/>
        <d v="1979-06-05T00:00:00"/>
        <d v="1976-10-19T00:00:00"/>
        <d v="1974-08-19T00:00:00"/>
        <d v="1968-09-21T00:00:00"/>
        <d v="1970-01-21T00:00:00"/>
        <d v="1971-11-27T00:00:00"/>
        <d v="1973-04-09T00:00:00"/>
        <d v="1984-02-26T00:00:00"/>
        <d v="1980-03-07T00:00:00"/>
        <d v="1976-04-24T00:00:00"/>
        <d v="1977-06-13T00:00:00"/>
        <d v="1978-09-12T00:00:00"/>
        <d v="1981-07-07T00:00:00"/>
        <d v="1968-12-16T00:00:00"/>
        <d v="1977-03-31T00:00:00"/>
        <d v="1982-10-26T00:00:00"/>
        <d v="1981-06-26T00:00:00"/>
        <d v="1980-09-07T00:00:00"/>
        <d v="1981-01-08T00:00:00"/>
        <d v="1982-06-11T00:00:00"/>
        <d v="1973-08-01T00:00:00"/>
        <d v="1979-01-01T00:00:00"/>
        <d v="1965-03-21T00:00:00"/>
        <d v="1965-10-03T00:00:00"/>
        <d v="1980-10-23T00:00:00"/>
        <d v="1964-12-13T00:00:00"/>
        <d v="1965-01-23T00:00:00"/>
        <d v="1964-12-31T00:00:00"/>
        <d v="1937-01-17T00:00:00"/>
        <d v="1965-09-27T00:00:00"/>
        <d v="1964-04-07T00:00:00"/>
        <d v="1980-10-20T00:00:00"/>
        <d v="1965-04-09T00:00:00"/>
        <d v="1980-10-11T00:00:00"/>
        <d v="1964-12-25T00:00:00"/>
        <d v="1965-11-23T00:00:00"/>
        <d v="1936-12-30T00:00:00"/>
        <d v="1980-10-14T00:00:00"/>
        <d v="1937-01-14T00:00:00"/>
        <d v="1965-01-03T00:00:00"/>
        <d v="1947-06-01T00:00:00"/>
        <d v="1946-06-13T00:00:00"/>
        <d v="1968-10-11T00:00:00"/>
        <d v="1937-01-08T00:00:00"/>
        <d v="1966-10-19T00:00:00"/>
        <d v="1949-03-02T00:00:00"/>
        <d v="1965-02-04T00:00:00"/>
        <d v="1946-04-03T00:00:00"/>
        <d v="1965-10-12T00:00:00"/>
        <d v="1980-11-01T00:00:00"/>
        <d v="1968-01-24T00:00:00"/>
        <d v="1965-10-06T00:00:00"/>
        <d v="1964-08-31T00:00:00"/>
        <d v="1980-10-08T00:00:00"/>
        <d v="1937-01-05T00:00:00"/>
        <d v="1967-10-07T00:00:00"/>
        <d v="1964-05-29T00:00:00"/>
        <d v="1980-10-29T00:00:00"/>
        <d v="1967-09-30T00:00:00"/>
        <d v="1964-05-05T00:00:00"/>
        <d v="1966-01-17T00:00:00"/>
        <d v="1948-05-25T00:00:00"/>
        <d v="1967-07-05T00:00:00"/>
        <d v="1972-02-18T00:00:00"/>
        <d v="1972-03-01T00:00:00"/>
        <d v="1983-06-29T00:00:00"/>
        <d v="1973-07-17T00:00:00"/>
        <d v="1945-11-17T00:00:00"/>
        <d v="1969-04-17T00:00:00"/>
        <d v="1955-06-03T00:00:00"/>
        <d v="1972-04-06T00:00:00"/>
        <d v="1971-07-08T00:00:00"/>
        <d v="1972-03-13T00:00:00"/>
        <d v="1963-01-26T00:00:00"/>
        <d v="1974-03-30T00:00:00"/>
        <d v="1956-09-29T00:00:00"/>
        <d v="1969-03-07T00:00:00"/>
        <d v="1968-02-19T00:00:00"/>
        <d v="1969-01-06T00:00:00"/>
        <d v="1938-04-10T00:00:00"/>
        <d v="1934-01-11T00:00:00"/>
        <d v="1968-03-14T00:00:00"/>
        <d v="1951-10-22T00:00:00"/>
        <d v="1962-04-18T00:00:00"/>
        <d v="1969-10-31T00:00:00"/>
        <d v="1972-02-06T00:00:00"/>
        <d v="1969-02-11T00:00:00"/>
        <d v="1969-08-09T00:00:00"/>
        <d v="1965-04-18T00:00:00"/>
        <d v="1950-02-17T00:00:00"/>
        <m/>
      </sharedItems>
    </cacheField>
    <cacheField name="Phone" numFmtId="0">
      <sharedItems containsBlank="1"/>
    </cacheField>
    <cacheField name="MaritalStatus" numFmtId="0">
      <sharedItems containsBlank="1"/>
    </cacheField>
    <cacheField name="Gender" numFmtId="0">
      <sharedItems containsBlank="1" count="3">
        <s v="M"/>
        <s v="F"/>
        <m/>
      </sharedItems>
    </cacheField>
    <cacheField name="BaseRate" numFmtId="0">
      <sharedItems containsString="0" containsBlank="1" containsNumber="1" minValue="9" maxValue="125.5"/>
    </cacheField>
    <cacheField name="DepartmentName" numFmtId="0">
      <sharedItems containsBlank="1"/>
    </cacheField>
    <cacheField name="Gender2" numFmtId="0">
      <sharedItems containsBlank="1"/>
    </cacheField>
    <cacheField name="sumif" numFmtId="0">
      <sharedItems containsString="0" containsBlank="1" containsNumber="1" minValue="1735.3286000000003" maxValue="3767.7081999999987"/>
    </cacheField>
    <cacheField name="Averageif" numFmtId="0">
      <sharedItems containsString="0" containsBlank="1" containsNumber="1" minValue="17.941467619047614" maxValue="19.946305747126441"/>
    </cacheField>
    <cacheField name="Gender3" numFmtId="0">
      <sharedItems containsBlank="1"/>
    </cacheField>
    <cacheField name="MaritalStatus2" numFmtId="0">
      <sharedItems containsBlank="1"/>
    </cacheField>
    <cacheField name="sumifs" numFmtId="0">
      <sharedItems containsString="0" containsBlank="1" containsNumber="1" minValue="810.03250000000014" maxValue="2064.2344000000003"/>
    </cacheField>
    <cacheField name="Averageifs" numFmtId="0">
      <sharedItems containsString="0" containsBlank="1" containsNumber="1" minValue="17.382385714285718" maxValue="21.892770270270272"/>
    </cacheField>
    <cacheField name="2" numFmtId="0">
      <sharedItems containsBlank="1" containsMixedTypes="1" containsNumber="1" containsInteger="1" minValue="2" maxValue="2"/>
    </cacheField>
    <cacheField name="Average" numFmtId="0">
      <sharedItems containsString="0" containsBlank="1" containsNumber="1" containsInteger="1" minValue="2" maxValue="2"/>
    </cacheField>
    <cacheField name="Averagea" numFmtId="0">
      <sharedItems containsString="0" containsBlank="1" containsNumber="1" minValue="1.8571428571428572" maxValue="1.8571428571428572"/>
    </cacheField>
    <cacheField name="1" numFmtId="0">
      <sharedItems containsBlank="1" containsMixedTypes="1" containsNumber="1" containsInteger="1" minValue="2" maxValue="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9">
  <r>
    <n v="1"/>
    <x v="0"/>
    <s v="Gilbert"/>
    <s v="R"/>
    <s v="Production Technician - WC60"/>
    <d v="2000-07-31T00:00:00"/>
    <d v="1976-05-15T00:00:00"/>
    <s v="320-555-0195"/>
    <s v="M"/>
    <s v="M"/>
    <x v="0"/>
    <s v="Production"/>
  </r>
  <r>
    <n v="2"/>
    <x v="1"/>
    <s v="Brown"/>
    <s v="F"/>
    <s v="Marketing Assistant"/>
    <d v="2001-02-26T00:00:00"/>
    <d v="1981-06-03T00:00:00"/>
    <s v="150-555-0189"/>
    <s v="S"/>
    <s v="M"/>
    <x v="1"/>
    <s v="Marketing"/>
  </r>
  <r>
    <n v="3"/>
    <x v="2"/>
    <s v="Tamburello"/>
    <s v="NULL"/>
    <s v="Engineering Manager"/>
    <d v="2001-12-12T00:00:00"/>
    <d v="1968-12-13T00:00:00"/>
    <s v="212-555-0187"/>
    <s v="M"/>
    <s v="M"/>
    <x v="2"/>
    <s v="Engineering"/>
  </r>
  <r>
    <n v="4"/>
    <x v="3"/>
    <s v="Walters"/>
    <s v="NULL"/>
    <s v="Senior Tool Designer"/>
    <d v="2002-01-05T00:00:00"/>
    <d v="1969-01-23T00:00:00"/>
    <s v="612-555-0100"/>
    <s v="S"/>
    <s v="M"/>
    <x v="3"/>
    <s v="Tool Design"/>
  </r>
  <r>
    <n v="5"/>
    <x v="3"/>
    <s v="Walters"/>
    <s v="NULL"/>
    <s v="Senior Tool Designer"/>
    <d v="2002-01-05T00:00:00"/>
    <d v="1969-01-23T00:00:00"/>
    <s v="612-555-0100"/>
    <s v="S"/>
    <s v="M"/>
    <x v="3"/>
    <s v="Tool Design"/>
  </r>
  <r>
    <n v="6"/>
    <x v="4"/>
    <s v="D'Hers"/>
    <s v="B"/>
    <s v="Tool Designer"/>
    <d v="2002-01-11T00:00:00"/>
    <d v="1953-08-29T00:00:00"/>
    <s v="168-555-0183"/>
    <s v="M"/>
    <s v="M"/>
    <x v="4"/>
    <s v="Tool Design"/>
  </r>
  <r>
    <n v="7"/>
    <x v="5"/>
    <s v="Bradley"/>
    <s v="M"/>
    <s v="Marketing Manager"/>
    <d v="2002-01-20T00:00:00"/>
    <d v="1969-04-19T00:00:00"/>
    <s v="913-555-0172"/>
    <s v="S"/>
    <s v="M"/>
    <x v="5"/>
    <s v="Marketing"/>
  </r>
  <r>
    <n v="8"/>
    <x v="5"/>
    <s v="Bradley"/>
    <s v="M"/>
    <s v="Marketing Manager"/>
    <d v="2002-01-20T00:00:00"/>
    <d v="1969-04-19T00:00:00"/>
    <s v="913-555-0172"/>
    <s v="S"/>
    <s v="M"/>
    <x v="5"/>
    <s v="Marketing"/>
  </r>
  <r>
    <n v="9"/>
    <x v="6"/>
    <s v="Dobney"/>
    <s v="M"/>
    <s v="Production Supervisor - WC60"/>
    <d v="2002-01-26T00:00:00"/>
    <d v="1950-02-16T00:00:00"/>
    <s v="903-555-0145"/>
    <s v="S"/>
    <s v="F"/>
    <x v="4"/>
    <s v="Production"/>
  </r>
  <r>
    <n v="10"/>
    <x v="7"/>
    <s v="Ellerbrock"/>
    <s v="Ann"/>
    <s v="Production Technician - WC10"/>
    <d v="2002-02-06T00:00:00"/>
    <d v="1950-07-06T00:00:00"/>
    <s v="145-555-0130"/>
    <s v="M"/>
    <s v="F"/>
    <x v="6"/>
    <s v="Production"/>
  </r>
  <r>
    <n v="11"/>
    <x v="8"/>
    <s v="Erickson"/>
    <s v="A"/>
    <s v="Design Engineer"/>
    <d v="2002-02-06T00:00:00"/>
    <d v="1946-10-29T00:00:00"/>
    <s v="849-555-0139"/>
    <s v="M"/>
    <s v="F"/>
    <x v="7"/>
    <s v="Engineering"/>
  </r>
  <r>
    <n v="12"/>
    <x v="9"/>
    <s v="Johnson"/>
    <s v="K"/>
    <s v="Production Technician - WC10"/>
    <d v="2002-02-07T00:00:00"/>
    <d v="1950-04-27T00:00:00"/>
    <s v="206-555-0180"/>
    <s v="S"/>
    <s v="M"/>
    <x v="6"/>
    <s v="Production"/>
  </r>
  <r>
    <n v="13"/>
    <x v="10"/>
    <s v="Goldberg"/>
    <s v="H"/>
    <s v="Design Engineer"/>
    <d v="2002-02-24T00:00:00"/>
    <d v="1953-04-11T00:00:00"/>
    <s v="122-555-0189"/>
    <s v="M"/>
    <s v="M"/>
    <x v="7"/>
    <s v="Engineering"/>
  </r>
  <r>
    <n v="14"/>
    <x v="11"/>
    <s v="Duffy"/>
    <s v="Lee"/>
    <s v="Vice President of Engineering"/>
    <d v="2002-03-03T00:00:00"/>
    <d v="1965-09-01T00:00:00"/>
    <s v="819-555-0175"/>
    <s v="S"/>
    <s v="F"/>
    <x v="8"/>
    <s v="Engineering"/>
  </r>
  <r>
    <n v="15"/>
    <x v="12"/>
    <s v="Higa"/>
    <s v="M"/>
    <s v="Production Technician - WC10"/>
    <d v="2002-03-05T00:00:00"/>
    <d v="1950-10-01T00:00:00"/>
    <s v="424-555-0189"/>
    <s v="M"/>
    <s v="M"/>
    <x v="6"/>
    <s v="Production"/>
  </r>
  <r>
    <n v="16"/>
    <x v="13"/>
    <s v="Maxwell"/>
    <s v="R"/>
    <s v="Production Supervisor - WC50"/>
    <d v="2002-03-11T00:00:00"/>
    <d v="1950-05-03T00:00:00"/>
    <s v="508-555-0165"/>
    <s v="M"/>
    <s v="M"/>
    <x v="4"/>
    <s v="Production"/>
  </r>
  <r>
    <n v="17"/>
    <x v="14"/>
    <s v="Ford"/>
    <s v="L"/>
    <s v="Production Technician - WC10"/>
    <d v="2002-03-23T00:00:00"/>
    <d v="1950-08-12T00:00:00"/>
    <s v="984-555-0185"/>
    <s v="S"/>
    <s v="M"/>
    <x v="6"/>
    <s v="Production"/>
  </r>
  <r>
    <n v="18"/>
    <x v="15"/>
    <s v="Brown"/>
    <s v="A"/>
    <s v="Production Supervisor - WC60"/>
    <d v="2002-03-30T00:00:00"/>
    <d v="1950-11-09T00:00:00"/>
    <s v="632-555-0129"/>
    <s v="S"/>
    <s v="F"/>
    <x v="4"/>
    <s v="Production"/>
  </r>
  <r>
    <n v="19"/>
    <x v="16"/>
    <s v="Hartwig"/>
    <s v="M"/>
    <s v="Production Technician - WC10"/>
    <d v="2002-04-11T00:00:00"/>
    <d v="1950-05-06T00:00:00"/>
    <s v="328-555-0150"/>
    <s v="M"/>
    <s v="F"/>
    <x v="6"/>
    <s v="Production"/>
  </r>
  <r>
    <n v="20"/>
    <x v="17"/>
    <s v="Campbell"/>
    <s v="T"/>
    <s v="Production Supervisor - WC60"/>
    <d v="2002-04-18T00:00:00"/>
    <d v="1950-09-08T00:00:00"/>
    <s v="435-555-0113"/>
    <s v="M"/>
    <s v="M"/>
    <x v="4"/>
    <s v="Production"/>
  </r>
  <r>
    <n v="21"/>
    <x v="18"/>
    <s v="Glimp"/>
    <s v="R"/>
    <s v="Production Technician - WC10"/>
    <d v="2002-04-29T00:00:00"/>
    <d v="1950-04-30T00:00:00"/>
    <s v="202-555-0151"/>
    <s v="M"/>
    <s v="F"/>
    <x v="6"/>
    <s v="Production"/>
  </r>
  <r>
    <n v="22"/>
    <x v="19"/>
    <s v="Eminhizer"/>
    <s v="T"/>
    <s v="Production Technician - WC30"/>
    <d v="2003-01-02T00:00:00"/>
    <d v="1971-06-15T00:00:00"/>
    <s v="925-555-0114"/>
    <s v="M"/>
    <s v="M"/>
    <x v="9"/>
    <s v="Production"/>
  </r>
  <r>
    <n v="23"/>
    <x v="20"/>
    <s v="Krebs"/>
    <s v="J"/>
    <s v="Production Control Manager"/>
    <d v="2003-01-02T00:00:00"/>
    <d v="1976-12-04T00:00:00"/>
    <s v="913-555-0196"/>
    <s v="M"/>
    <s v="M"/>
    <x v="10"/>
    <s v="Production Control"/>
  </r>
  <r>
    <n v="24"/>
    <x v="21"/>
    <s v="Munson"/>
    <s v="V"/>
    <s v="Production Technician - WC45"/>
    <d v="2003-01-03T00:00:00"/>
    <d v="1956-10-14T00:00:00"/>
    <s v="413-555-0136"/>
    <s v="S"/>
    <s v="M"/>
    <x v="11"/>
    <s v="Production"/>
  </r>
  <r>
    <n v="25"/>
    <x v="22"/>
    <s v="Alderson"/>
    <s v="F"/>
    <s v="Production Technician - WC45"/>
    <d v="2003-01-03T00:00:00"/>
    <d v="1964-11-18T00:00:00"/>
    <s v="332-555-0150"/>
    <s v="S"/>
    <s v="M"/>
    <x v="11"/>
    <s v="Production"/>
  </r>
  <r>
    <n v="26"/>
    <x v="5"/>
    <s v="Johnson"/>
    <s v="N"/>
    <s v="Production Technician - WC30"/>
    <d v="2003-01-03T00:00:00"/>
    <d v="1973-12-03T00:00:00"/>
    <s v="166-555-0162"/>
    <s v="S"/>
    <s v="M"/>
    <x v="9"/>
    <s v="Production"/>
  </r>
  <r>
    <n v="27"/>
    <x v="23"/>
    <s v="Mu"/>
    <s v="W"/>
    <s v="Production Supervisor - WC10"/>
    <d v="2003-01-04T00:00:00"/>
    <d v="1977-11-26T00:00:00"/>
    <s v="113-555-0173"/>
    <s v="S"/>
    <s v="M"/>
    <x v="4"/>
    <s v="Production"/>
  </r>
  <r>
    <n v="28"/>
    <x v="24"/>
    <s v="Salmre"/>
    <s v="William"/>
    <s v="Production Technician - WC20"/>
    <d v="2003-01-05T00:00:00"/>
    <d v="1976-02-04T00:00:00"/>
    <s v="115-555-0179"/>
    <s v="M"/>
    <s v="M"/>
    <x v="12"/>
    <s v="Production"/>
  </r>
  <r>
    <n v="29"/>
    <x v="25"/>
    <s v="Komosinski"/>
    <s v="B"/>
    <s v="Production Technician - WC40"/>
    <d v="2003-01-05T00:00:00"/>
    <d v="1974-12-15T00:00:00"/>
    <s v="147-555-0160"/>
    <s v="S"/>
    <s v="M"/>
    <x v="13"/>
    <s v="Production"/>
  </r>
  <r>
    <n v="30"/>
    <x v="26"/>
    <s v="Sharma"/>
    <s v="R"/>
    <s v="Network Administrator"/>
    <d v="2003-01-05T00:00:00"/>
    <d v="1971-04-28T00:00:00"/>
    <s v="656-555-0119"/>
    <s v="S"/>
    <s v="M"/>
    <x v="14"/>
    <s v="Information Services"/>
  </r>
  <r>
    <n v="31"/>
    <x v="27"/>
    <s v="Keil"/>
    <s v="C"/>
    <s v="Production Technician - WC50"/>
    <d v="2003-01-06T00:00:00"/>
    <d v="1980-06-30T00:00:00"/>
    <s v="138-555-0128"/>
    <s v="M"/>
    <s v="M"/>
    <x v="15"/>
    <s v="Production"/>
  </r>
  <r>
    <n v="32"/>
    <x v="28"/>
    <s v="Barreto de Mattos"/>
    <s v="M"/>
    <s v="Human Resources Manager"/>
    <d v="2003-01-07T00:00:00"/>
    <d v="1970-03-14T00:00:00"/>
    <s v="523-555-0175"/>
    <s v="M"/>
    <s v="F"/>
    <x v="16"/>
    <s v="Human Resources"/>
  </r>
  <r>
    <n v="33"/>
    <x v="29"/>
    <s v="McGuel"/>
    <s v="E"/>
    <s v="Production Technician - WC40"/>
    <d v="2003-01-07T00:00:00"/>
    <d v="1983-01-06T00:00:00"/>
    <s v="668-555-0130"/>
    <s v="S"/>
    <s v="M"/>
    <x v="13"/>
    <s v="Production"/>
  </r>
  <r>
    <n v="34"/>
    <x v="30"/>
    <s v="Young"/>
    <s v="R"/>
    <s v="Production Technician - WC30"/>
    <d v="2003-01-08T00:00:00"/>
    <d v="1978-09-26T00:00:00"/>
    <s v="609-555-0179"/>
    <s v="S"/>
    <s v="M"/>
    <x v="9"/>
    <s v="Production"/>
  </r>
  <r>
    <n v="35"/>
    <x v="31"/>
    <s v="Wang"/>
    <s v="NULL"/>
    <s v="Production Technician - WC30"/>
    <d v="2003-01-08T00:00:00"/>
    <d v="1977-08-27T00:00:00"/>
    <s v="952-555-0178"/>
    <s v="S"/>
    <s v="M"/>
    <x v="9"/>
    <s v="Production"/>
  </r>
  <r>
    <n v="36"/>
    <x v="32"/>
    <s v="Eaton"/>
    <s v="W"/>
    <s v="Stocker"/>
    <d v="2003-01-08T00:00:00"/>
    <d v="1972-03-20T00:00:00"/>
    <s v="943-555-0196"/>
    <s v="S"/>
    <s v="F"/>
    <x v="17"/>
    <s v="Shipping and Receiving"/>
  </r>
  <r>
    <n v="37"/>
    <x v="33"/>
    <s v="Kuppa"/>
    <s v="N"/>
    <s v="Shipping and Receiving Clerk"/>
    <d v="2003-01-08T00:00:00"/>
    <d v="1971-04-19T00:00:00"/>
    <s v="937-555-0137"/>
    <s v="M"/>
    <s v="M"/>
    <x v="9"/>
    <s v="Shipping and Receiving"/>
  </r>
  <r>
    <n v="38"/>
    <x v="34"/>
    <s v="Ciccu"/>
    <s v="O"/>
    <s v="Production Technician - WC50"/>
    <d v="2003-01-08T00:00:00"/>
    <d v="1972-02-27T00:00:00"/>
    <s v="333-555-0173"/>
    <s v="M"/>
    <s v="F"/>
    <x v="15"/>
    <s v="Production"/>
  </r>
  <r>
    <n v="39"/>
    <x v="35"/>
    <s v="Rapier"/>
    <s v="D"/>
    <s v="Production Technician - WC60"/>
    <d v="2003-01-09T00:00:00"/>
    <d v="1984-06-17T00:00:00"/>
    <s v="963-555-0134"/>
    <s v="S"/>
    <s v="M"/>
    <x v="0"/>
    <s v="Production"/>
  </r>
  <r>
    <n v="40"/>
    <x v="36"/>
    <s v="Liu"/>
    <s v="K"/>
    <s v="Production Supervisor - WC50"/>
    <d v="2003-01-09T00:00:00"/>
    <d v="1983-03-09T00:00:00"/>
    <s v="794-555-0159"/>
    <s v="S"/>
    <s v="M"/>
    <x v="4"/>
    <s v="Production"/>
  </r>
  <r>
    <n v="41"/>
    <x v="37"/>
    <s v="Hines"/>
    <s v="T"/>
    <s v="Production Technician - WC20"/>
    <d v="2003-01-10T00:00:00"/>
    <d v="1978-12-19T00:00:00"/>
    <s v="218-555-0126"/>
    <s v="S"/>
    <s v="M"/>
    <x v="12"/>
    <s v="Production"/>
  </r>
  <r>
    <n v="42"/>
    <x v="38"/>
    <s v="McKay"/>
    <s v="S"/>
    <s v="Production Technician - WC45"/>
    <d v="2003-01-10T00:00:00"/>
    <d v="1983-05-17T00:00:00"/>
    <s v="286-555-0189"/>
    <s v="M"/>
    <s v="F"/>
    <x v="11"/>
    <s v="Production"/>
  </r>
  <r>
    <n v="43"/>
    <x v="39"/>
    <s v="Wu"/>
    <s v="J"/>
    <s v="Quality Assurance Supervisor"/>
    <d v="2003-01-10T00:00:00"/>
    <d v="1970-04-19T00:00:00"/>
    <s v="164-555-0164"/>
    <s v="M"/>
    <s v="M"/>
    <x v="18"/>
    <s v="Quality Assurance"/>
  </r>
  <r>
    <n v="44"/>
    <x v="40"/>
    <s v="Trenary"/>
    <s v="E"/>
    <s v="Information Services Manager"/>
    <d v="2003-01-12T00:00:00"/>
    <d v="1970-01-13T00:00:00"/>
    <s v="685-555-0120"/>
    <s v="S"/>
    <s v="F"/>
    <x v="19"/>
    <s v="Information Services"/>
  </r>
  <r>
    <n v="45"/>
    <x v="41"/>
    <s v="Hunter"/>
    <s v="NULL"/>
    <s v="Production Technician - WC50"/>
    <d v="2003-01-13T00:00:00"/>
    <d v="1966-12-27T00:00:00"/>
    <s v="786-555-0144"/>
    <s v="M"/>
    <s v="M"/>
    <x v="15"/>
    <s v="Production"/>
  </r>
  <r>
    <n v="46"/>
    <x v="42"/>
    <s v="Wright"/>
    <s v="NULL"/>
    <s v="Master Scheduler"/>
    <d v="2003-01-13T00:00:00"/>
    <d v="1962-10-19T00:00:00"/>
    <s v="992-555-0194"/>
    <s v="S"/>
    <s v="M"/>
    <x v="20"/>
    <s v="Production Control"/>
  </r>
  <r>
    <n v="47"/>
    <x v="43"/>
    <s v="Northup"/>
    <s v="T"/>
    <s v="Production Technician - WC40"/>
    <d v="2003-01-13T00:00:00"/>
    <d v="1983-07-27T00:00:00"/>
    <s v="818-555-0192"/>
    <s v="S"/>
    <s v="M"/>
    <x v="13"/>
    <s v="Production"/>
  </r>
  <r>
    <n v="48"/>
    <x v="44"/>
    <s v="Harnpadoungsataya"/>
    <s v="E"/>
    <s v="Marketing Specialist"/>
    <d v="2003-01-13T00:00:00"/>
    <d v="1981-06-21T00:00:00"/>
    <s v="399-555-0176"/>
    <s v="S"/>
    <s v="M"/>
    <x v="21"/>
    <s v="Marketing"/>
  </r>
  <r>
    <n v="49"/>
    <x v="45"/>
    <s v="Johnson"/>
    <s v="T"/>
    <s v="Recruiter"/>
    <d v="2003-01-14T00:00:00"/>
    <d v="1972-08-18T00:00:00"/>
    <s v="778-555-0141"/>
    <s v="S"/>
    <s v="M"/>
    <x v="22"/>
    <s v="Human Resources"/>
  </r>
  <r>
    <n v="50"/>
    <x v="46"/>
    <s v="Cao"/>
    <s v="T"/>
    <s v="Production Technician - WC50"/>
    <d v="2003-01-15T00:00:00"/>
    <d v="1973-08-06T00:00:00"/>
    <s v="299-555-0113"/>
    <s v="S"/>
    <s v="M"/>
    <x v="15"/>
    <s v="Production"/>
  </r>
  <r>
    <n v="51"/>
    <x v="47"/>
    <s v="Kleinerman"/>
    <s v="E"/>
    <s v="Maintenance Supervisor"/>
    <d v="2003-01-15T00:00:00"/>
    <d v="1970-02-18T00:00:00"/>
    <s v="846-555-0157"/>
    <s v="M"/>
    <s v="M"/>
    <x v="23"/>
    <s v="Facilities and Maintenance"/>
  </r>
  <r>
    <n v="52"/>
    <x v="32"/>
    <s v="Metters"/>
    <s v="A"/>
    <s v="Production Technician - WC30"/>
    <d v="2003-01-15T00:00:00"/>
    <d v="1977-05-03T00:00:00"/>
    <s v="639-555-0164"/>
    <s v="S"/>
    <s v="F"/>
    <x v="9"/>
    <s v="Production"/>
  </r>
  <r>
    <n v="53"/>
    <x v="48"/>
    <s v="D'sa"/>
    <s v="H"/>
    <s v="Production Supervisor - WC40"/>
    <d v="2003-01-16T00:00:00"/>
    <d v="1981-09-27T00:00:00"/>
    <s v="191-555-0112"/>
    <s v="M"/>
    <s v="M"/>
    <x v="4"/>
    <s v="Production"/>
  </r>
  <r>
    <n v="54"/>
    <x v="49"/>
    <s v="Koenigsbauer"/>
    <s v="J"/>
    <s v="Production Technician - WC45"/>
    <d v="2003-01-16T00:00:00"/>
    <d v="1979-03-10T00:00:00"/>
    <s v="669-555-0150"/>
    <s v="S"/>
    <s v="M"/>
    <x v="11"/>
    <s v="Production"/>
  </r>
  <r>
    <n v="55"/>
    <x v="5"/>
    <s v="Ortiz"/>
    <s v="J"/>
    <s v="Production Technician - WC60"/>
    <d v="2003-01-16T00:00:00"/>
    <d v="1979-01-30T00:00:00"/>
    <s v="712-555-0119"/>
    <s v="M"/>
    <s v="M"/>
    <x v="0"/>
    <s v="Production"/>
  </r>
  <r>
    <n v="56"/>
    <x v="50"/>
    <s v="Kharatishvili"/>
    <s v="N"/>
    <s v="Control Specialist"/>
    <d v="2003-01-17T00:00:00"/>
    <d v="1984-05-29T00:00:00"/>
    <s v="910-555-0116"/>
    <s v="S"/>
    <s v="M"/>
    <x v="24"/>
    <s v="Document Control"/>
  </r>
  <r>
    <n v="57"/>
    <x v="51"/>
    <s v="Feng"/>
    <s v="P"/>
    <s v="Production Technician - WC20"/>
    <d v="2003-01-17T00:00:00"/>
    <d v="1968-11-16T00:00:00"/>
    <s v="319-555-0139"/>
    <s v="S"/>
    <s v="M"/>
    <x v="12"/>
    <s v="Production"/>
  </r>
  <r>
    <n v="58"/>
    <x v="1"/>
    <s v="Liu"/>
    <s v="H"/>
    <s v="Production Technician - WC40"/>
    <d v="2003-01-18T00:00:00"/>
    <d v="1980-01-26T00:00:00"/>
    <s v="714-555-0138"/>
    <s v="S"/>
    <s v="M"/>
    <x v="13"/>
    <s v="Production"/>
  </r>
  <r>
    <n v="59"/>
    <x v="52"/>
    <s v="Stahl"/>
    <s v="O"/>
    <s v="Production Technician - WC60"/>
    <d v="2003-01-18T00:00:00"/>
    <d v="1971-01-27T00:00:00"/>
    <s v="499-555-0125"/>
    <s v="M"/>
    <s v="M"/>
    <x v="0"/>
    <s v="Production"/>
  </r>
  <r>
    <n v="60"/>
    <x v="53"/>
    <s v="Fatima"/>
    <s v="R"/>
    <s v="Production Technician - WC50"/>
    <d v="2003-01-18T00:00:00"/>
    <d v="1972-03-28T00:00:00"/>
    <s v="932-555-0161"/>
    <s v="S"/>
    <s v="M"/>
    <x v="15"/>
    <s v="Production"/>
  </r>
  <r>
    <n v="61"/>
    <x v="54"/>
    <s v="Poe"/>
    <s v="E"/>
    <s v="Accounts Receivable Specialist"/>
    <d v="2003-01-19T00:00:00"/>
    <d v="1970-04-07T00:00:00"/>
    <s v="602-555-0194"/>
    <s v="M"/>
    <s v="F"/>
    <x v="25"/>
    <s v="Finance"/>
  </r>
  <r>
    <n v="62"/>
    <x v="55"/>
    <s v="Scardelis"/>
    <s v="H"/>
    <s v="Production Technician - WC50"/>
    <d v="2003-01-20T00:00:00"/>
    <d v="1980-10-09T00:00:00"/>
    <s v="679-555-0113"/>
    <s v="M"/>
    <s v="M"/>
    <x v="15"/>
    <s v="Production"/>
  </r>
  <r>
    <n v="63"/>
    <x v="56"/>
    <s v="Poland"/>
    <s v="M"/>
    <s v="Production Technician - WC30"/>
    <d v="2003-01-20T00:00:00"/>
    <d v="1977-11-19T00:00:00"/>
    <s v="688-555-0192"/>
    <s v="M"/>
    <s v="F"/>
    <x v="9"/>
    <s v="Production"/>
  </r>
  <r>
    <n v="64"/>
    <x v="57"/>
    <s v="Li"/>
    <s v="Z"/>
    <s v="Production Technician - WC30"/>
    <d v="2003-01-22T00:00:00"/>
    <d v="1971-05-18T00:00:00"/>
    <s v="518-555-0199"/>
    <s v="M"/>
    <s v="M"/>
    <x v="9"/>
    <s v="Production"/>
  </r>
  <r>
    <n v="65"/>
    <x v="58"/>
    <s v="Yukish"/>
    <s v="W"/>
    <s v="Production Technician - WC40"/>
    <d v="2003-01-23T00:00:00"/>
    <d v="1982-06-17T00:00:00"/>
    <s v="901-555-0125"/>
    <s v="S"/>
    <s v="M"/>
    <x v="13"/>
    <s v="Production"/>
  </r>
  <r>
    <n v="66"/>
    <x v="59"/>
    <s v="Petculescu"/>
    <s v="K"/>
    <s v="Production Supervisor - WC10"/>
    <d v="2003-01-23T00:00:00"/>
    <d v="1978-05-13T00:00:00"/>
    <s v="434-555-0133"/>
    <s v="M"/>
    <s v="M"/>
    <x v="4"/>
    <s v="Production"/>
  </r>
  <r>
    <n v="67"/>
    <x v="60"/>
    <s v="Sam"/>
    <s v="K"/>
    <s v="Production Technician - WC20"/>
    <d v="2003-01-24T00:00:00"/>
    <d v="1961-04-02T00:00:00"/>
    <s v="226-555-0197"/>
    <s v="M"/>
    <s v="M"/>
    <x v="12"/>
    <s v="Production"/>
  </r>
  <r>
    <n v="68"/>
    <x v="61"/>
    <s v="Bueno"/>
    <s v="Barreiro Gambaro"/>
    <s v="Application Specialist"/>
    <d v="2003-01-24T00:00:00"/>
    <d v="1979-03-03T00:00:00"/>
    <s v="623-555-0155"/>
    <s v="M"/>
    <s v="F"/>
    <x v="26"/>
    <s v="Information Services"/>
  </r>
  <r>
    <n v="69"/>
    <x v="62"/>
    <s v="Hohman"/>
    <s v="N"/>
    <s v="Production Technician - WC50"/>
    <d v="2003-01-25T00:00:00"/>
    <d v="1973-09-16T00:00:00"/>
    <s v="611-555-0116"/>
    <s v="S"/>
    <s v="M"/>
    <x v="15"/>
    <s v="Production"/>
  </r>
  <r>
    <n v="70"/>
    <x v="63"/>
    <s v="Mohamed"/>
    <s v="G"/>
    <s v="Production Technician - WC40"/>
    <d v="2003-01-25T00:00:00"/>
    <d v="1974-11-05T00:00:00"/>
    <s v="793-555-0179"/>
    <s v="M"/>
    <s v="M"/>
    <x v="13"/>
    <s v="Production"/>
  </r>
  <r>
    <n v="71"/>
    <x v="64"/>
    <s v="Moschell"/>
    <s v="K"/>
    <s v="Production Technician - WC50"/>
    <d v="2003-01-26T00:00:00"/>
    <d v="1981-08-17T00:00:00"/>
    <s v="612-555-0171"/>
    <s v="M"/>
    <s v="F"/>
    <x v="15"/>
    <s v="Production"/>
  </r>
  <r>
    <n v="72"/>
    <x v="65"/>
    <s v="Martin"/>
    <s v="C"/>
    <s v="Benefits Specialist"/>
    <d v="2003-01-26T00:00:00"/>
    <d v="1978-12-22T00:00:00"/>
    <s v="522-555-0147"/>
    <s v="M"/>
    <s v="F"/>
    <x v="27"/>
    <s v="Human Resources"/>
  </r>
  <r>
    <n v="73"/>
    <x v="66"/>
    <s v="Kahn"/>
    <s v="Beth"/>
    <s v="Finance Manager"/>
    <d v="2003-01-26T00:00:00"/>
    <d v="1978-11-12T00:00:00"/>
    <s v="248-555-0134"/>
    <s v="S"/>
    <s v="F"/>
    <x v="2"/>
    <s v="Finance"/>
  </r>
  <r>
    <n v="74"/>
    <x v="67"/>
    <s v="Ralls"/>
    <s v="T"/>
    <s v="Stocker"/>
    <d v="2003-01-27T00:00:00"/>
    <d v="1978-06-01T00:00:00"/>
    <s v="309-555-0129"/>
    <s v="S"/>
    <s v="F"/>
    <x v="17"/>
    <s v="Shipping and Receiving"/>
  </r>
  <r>
    <n v="75"/>
    <x v="68"/>
    <s v="Reátegui Alayo"/>
    <s v="NULL"/>
    <s v="Production Technician - WC30"/>
    <d v="2003-01-27T00:00:00"/>
    <d v="1969-12-06T00:00:00"/>
    <s v="896-555-0168"/>
    <s v="M"/>
    <s v="F"/>
    <x v="9"/>
    <s v="Production"/>
  </r>
  <r>
    <n v="76"/>
    <x v="69"/>
    <s v="Loh"/>
    <s v="T"/>
    <s v="Production Supervisor - WC50"/>
    <d v="2003-01-28T00:00:00"/>
    <d v="1974-05-30T00:00:00"/>
    <s v="999-555-0155"/>
    <s v="S"/>
    <s v="M"/>
    <x v="4"/>
    <s v="Production"/>
  </r>
  <r>
    <n v="77"/>
    <x v="70"/>
    <s v="Hite"/>
    <s v="B"/>
    <s v="Production Technician - WC45"/>
    <d v="2003-01-28T00:00:00"/>
    <d v="1979-12-26T00:00:00"/>
    <s v="808-555-0172"/>
    <s v="M"/>
    <s v="M"/>
    <x v="11"/>
    <s v="Production"/>
  </r>
  <r>
    <n v="78"/>
    <x v="71"/>
    <s v="Kramer"/>
    <s v="D"/>
    <s v="Production Technician - WC60"/>
    <d v="2003-01-28T00:00:00"/>
    <d v="1978-08-26T00:00:00"/>
    <s v="119-555-0117"/>
    <s v="M"/>
    <s v="M"/>
    <x v="0"/>
    <s v="Production"/>
  </r>
  <r>
    <n v="79"/>
    <x v="72"/>
    <s v="Alexander"/>
    <s v="P"/>
    <s v="Quality Assurance Technician"/>
    <d v="2003-01-29T00:00:00"/>
    <d v="1970-04-07T00:00:00"/>
    <s v="420-555-0173"/>
    <s v="S"/>
    <s v="M"/>
    <x v="28"/>
    <s v="Quality Assurance"/>
  </r>
  <r>
    <n v="80"/>
    <x v="73"/>
    <s v="Mirchandani"/>
    <s v="S"/>
    <s v="Production Technician - WC20"/>
    <d v="2003-01-29T00:00:00"/>
    <d v="1981-01-01T00:00:00"/>
    <s v="143-555-0173"/>
    <s v="S"/>
    <s v="M"/>
    <x v="12"/>
    <s v="Production"/>
  </r>
  <r>
    <n v="81"/>
    <x v="18"/>
    <s v="Margheim"/>
    <s v="L"/>
    <s v="Research and Development Engineer"/>
    <d v="2003-01-30T00:00:00"/>
    <d v="1980-07-06T00:00:00"/>
    <s v="815-555-0138"/>
    <s v="S"/>
    <s v="F"/>
    <x v="29"/>
    <s v="Research and Development"/>
  </r>
  <r>
    <n v="82"/>
    <x v="74"/>
    <s v="Laszlo"/>
    <s v="A"/>
    <s v="Production Technician - WC60"/>
    <d v="2003-01-30T00:00:00"/>
    <d v="1971-08-11T00:00:00"/>
    <s v="314-555-0113"/>
    <s v="M"/>
    <s v="F"/>
    <x v="0"/>
    <s v="Production"/>
  </r>
  <r>
    <n v="83"/>
    <x v="75"/>
    <s v="Patel"/>
    <s v="M"/>
    <s v="Production Technician - WC40"/>
    <d v="2003-02-01T00:00:00"/>
    <d v="1971-11-05T00:00:00"/>
    <s v="373-555-0137"/>
    <s v="M"/>
    <s v="M"/>
    <x v="13"/>
    <s v="Production"/>
  </r>
  <r>
    <n v="84"/>
    <x v="76"/>
    <s v="Luthra"/>
    <s v="X"/>
    <s v="Recruiter"/>
    <d v="2003-02-02T00:00:00"/>
    <d v="1978-09-02T00:00:00"/>
    <s v="153-555-0186"/>
    <s v="S"/>
    <s v="M"/>
    <x v="22"/>
    <s v="Human Resources"/>
  </r>
  <r>
    <n v="85"/>
    <x v="17"/>
    <s v="Evans"/>
    <s v="P"/>
    <s v="Production Technician - WC50"/>
    <d v="2003-02-02T00:00:00"/>
    <d v="1972-07-01T00:00:00"/>
    <s v="172-555-0130"/>
    <s v="S"/>
    <s v="M"/>
    <x v="15"/>
    <s v="Production"/>
  </r>
  <r>
    <n v="86"/>
    <x v="77"/>
    <s v="Anderson"/>
    <s v="A"/>
    <s v="Production Technician - WC60"/>
    <d v="2003-02-03T00:00:00"/>
    <d v="1982-12-21T00:00:00"/>
    <s v="970-555-0118"/>
    <s v="M"/>
    <s v="F"/>
    <x v="0"/>
    <s v="Production"/>
  </r>
  <r>
    <n v="87"/>
    <x v="78"/>
    <s v="Ackerman"/>
    <s v="G"/>
    <s v="Shipping and Receiving Supervisor"/>
    <d v="2003-02-03T00:00:00"/>
    <d v="1966-10-11T00:00:00"/>
    <s v="577-555-0185"/>
    <s v="S"/>
    <s v="M"/>
    <x v="30"/>
    <s v="Shipping and Receiving"/>
  </r>
  <r>
    <n v="88"/>
    <x v="5"/>
    <s v="Yalovsky"/>
    <s v="A"/>
    <s v="Production Technician - WC30"/>
    <d v="2003-02-03T00:00:00"/>
    <d v="1975-09-04T00:00:00"/>
    <s v="373-555-0142"/>
    <s v="S"/>
    <s v="M"/>
    <x v="9"/>
    <s v="Production"/>
  </r>
  <r>
    <n v="89"/>
    <x v="5"/>
    <s v="Hamilton"/>
    <s v="P"/>
    <s v="Production Supervisor - WC40"/>
    <d v="2003-02-04T00:00:00"/>
    <d v="1977-08-02T00:00:00"/>
    <s v="986-555-0177"/>
    <s v="S"/>
    <s v="M"/>
    <x v="4"/>
    <s v="Production"/>
  </r>
  <r>
    <n v="90"/>
    <x v="79"/>
    <s v="Steele"/>
    <s v="C"/>
    <s v="Production Technician - WC45"/>
    <d v="2003-02-04T00:00:00"/>
    <d v="1975-01-26T00:00:00"/>
    <s v="777-555-0141"/>
    <s v="S"/>
    <s v="F"/>
    <x v="11"/>
    <s v="Production"/>
  </r>
  <r>
    <n v="91"/>
    <x v="80"/>
    <s v="Shoop"/>
    <s v="W"/>
    <s v="Production Technician - WC60"/>
    <d v="2003-02-05T00:00:00"/>
    <d v="1980-06-20T00:00:00"/>
    <s v="818-555-0128"/>
    <s v="M"/>
    <s v="F"/>
    <x v="0"/>
    <s v="Production"/>
  </r>
  <r>
    <n v="92"/>
    <x v="81"/>
    <s v="Arifin"/>
    <s v="T"/>
    <s v="Document Control Manager"/>
    <d v="2003-02-05T00:00:00"/>
    <d v="1970-03-02T00:00:00"/>
    <s v="204-555-0115"/>
    <s v="M"/>
    <s v="M"/>
    <x v="31"/>
    <s v="Document Control"/>
  </r>
  <r>
    <n v="93"/>
    <x v="82"/>
    <s v="Nay"/>
    <s v="O"/>
    <s v="Production Technician - WC40"/>
    <d v="2003-02-05T00:00:00"/>
    <d v="1982-12-28T00:00:00"/>
    <s v="845-555-0184"/>
    <s v="M"/>
    <s v="F"/>
    <x v="13"/>
    <s v="Production"/>
  </r>
  <r>
    <n v="94"/>
    <x v="83"/>
    <s v="Fakhouri"/>
    <s v="K"/>
    <s v="Production Technician - WC20"/>
    <d v="2003-02-05T00:00:00"/>
    <d v="1983-03-19T00:00:00"/>
    <s v="935-555-0116"/>
    <s v="S"/>
    <s v="M"/>
    <x v="12"/>
    <s v="Production"/>
  </r>
  <r>
    <n v="95"/>
    <x v="84"/>
    <s v="Cornelsen"/>
    <s v="L"/>
    <s v="Production Technician - WC40"/>
    <d v="2003-02-06T00:00:00"/>
    <d v="1966-07-15T00:00:00"/>
    <s v="208-555-0114"/>
    <s v="M"/>
    <s v="M"/>
    <x v="13"/>
    <s v="Production"/>
  </r>
  <r>
    <n v="96"/>
    <x v="85"/>
    <s v="Spoon"/>
    <s v="L"/>
    <s v="Accounts Receivable Specialist"/>
    <d v="2003-02-07T00:00:00"/>
    <d v="1970-03-26T00:00:00"/>
    <s v="920-555-0177"/>
    <s v="S"/>
    <s v="F"/>
    <x v="25"/>
    <s v="Finance"/>
  </r>
  <r>
    <n v="97"/>
    <x v="86"/>
    <s v="Yu"/>
    <s v="NULL"/>
    <s v="Production Technician - WC50"/>
    <d v="2003-02-07T00:00:00"/>
    <d v="1973-04-29T00:00:00"/>
    <s v="913-555-0184"/>
    <s v="S"/>
    <s v="M"/>
    <x v="15"/>
    <s v="Production"/>
  </r>
  <r>
    <n v="98"/>
    <x v="87"/>
    <s v="Vong"/>
    <s v="S"/>
    <s v="Scheduling Assistant"/>
    <d v="2003-02-08T00:00:00"/>
    <d v="1975-12-08T00:00:00"/>
    <s v="148-555-0145"/>
    <s v="M"/>
    <s v="M"/>
    <x v="32"/>
    <s v="Production Control"/>
  </r>
  <r>
    <n v="99"/>
    <x v="87"/>
    <s v="Vong"/>
    <s v="S"/>
    <s v="Scheduling Assistant"/>
    <d v="2003-02-08T00:00:00"/>
    <d v="1975-12-08T00:00:00"/>
    <s v="148-555-0145"/>
    <s v="M"/>
    <s v="M"/>
    <x v="32"/>
    <s v="Production Control"/>
  </r>
  <r>
    <n v="100"/>
    <x v="88"/>
    <s v="Rettig"/>
    <s v="M"/>
    <s v="Production Technician - WC30"/>
    <d v="2003-02-08T00:00:00"/>
    <d v="1983-12-08T00:00:00"/>
    <s v="199-555-0117"/>
    <s v="S"/>
    <s v="M"/>
    <x v="9"/>
    <s v="Production"/>
  </r>
  <r>
    <n v="101"/>
    <x v="89"/>
    <s v="Gode"/>
    <s v="R"/>
    <s v="Production Technician - WC45"/>
    <d v="2003-02-09T00:00:00"/>
    <d v="1981-03-13T00:00:00"/>
    <s v="391-555-0138"/>
    <s v="M"/>
    <s v="M"/>
    <x v="11"/>
    <s v="Production"/>
  </r>
  <r>
    <n v="102"/>
    <x v="37"/>
    <s v="Rothkugel"/>
    <s v="L"/>
    <s v="Production Technician - WC40"/>
    <d v="2003-02-11T00:00:00"/>
    <d v="1985-02-04T00:00:00"/>
    <s v="454-555-0119"/>
    <s v="S"/>
    <s v="M"/>
    <x v="13"/>
    <s v="Production"/>
  </r>
  <r>
    <n v="103"/>
    <x v="90"/>
    <s v="Sacksteder"/>
    <s v="M"/>
    <s v="Production Technician - WC20"/>
    <d v="2003-02-12T00:00:00"/>
    <d v="1968-10-24T00:00:00"/>
    <s v="200-555-0117"/>
    <s v="M"/>
    <s v="M"/>
    <x v="12"/>
    <s v="Production"/>
  </r>
  <r>
    <n v="104"/>
    <x v="91"/>
    <s v="Male"/>
    <s v="C"/>
    <s v="Production Technician - WC50"/>
    <d v="2003-02-12T00:00:00"/>
    <d v="1971-03-07T00:00:00"/>
    <s v="768-555-0123"/>
    <s v="S"/>
    <s v="M"/>
    <x v="15"/>
    <s v="Production"/>
  </r>
  <r>
    <n v="105"/>
    <x v="92"/>
    <s v="Bacon"/>
    <s v="K"/>
    <s v="Application Specialist"/>
    <d v="2003-02-12T00:00:00"/>
    <d v="1975-07-28T00:00:00"/>
    <s v="166-555-0159"/>
    <s v="M"/>
    <s v="M"/>
    <x v="26"/>
    <s v="Information Services"/>
  </r>
  <r>
    <n v="106"/>
    <x v="5"/>
    <s v="Barber"/>
    <s v="M"/>
    <s v="Assistant to the Chief Financial Officer"/>
    <d v="2003-02-13T00:00:00"/>
    <d v="1958-07-23T00:00:00"/>
    <s v="477-555-0132"/>
    <s v="S"/>
    <s v="M"/>
    <x v="1"/>
    <s v="Finance"/>
  </r>
  <r>
    <n v="107"/>
    <x v="93"/>
    <s v="Song"/>
    <s v="B"/>
    <s v="Production Technician - WC50"/>
    <d v="2003-02-13T00:00:00"/>
    <d v="1967-02-25T00:00:00"/>
    <s v="582-555-0178"/>
    <s v="M"/>
    <s v="M"/>
    <x v="15"/>
    <s v="Production"/>
  </r>
  <r>
    <n v="108"/>
    <x v="28"/>
    <s v="Nartker"/>
    <s v="R"/>
    <s v="Production Technician - WC40"/>
    <d v="2003-02-13T00:00:00"/>
    <d v="1981-03-13T00:00:00"/>
    <s v="476-555-0119"/>
    <s v="M"/>
    <s v="F"/>
    <x v="13"/>
    <s v="Production"/>
  </r>
  <r>
    <n v="109"/>
    <x v="94"/>
    <s v="Gibson"/>
    <s v="E"/>
    <s v="Marketing Specialist"/>
    <d v="2003-02-13T00:00:00"/>
    <d v="1956-10-14T00:00:00"/>
    <s v="531-555-0183"/>
    <s v="M"/>
    <s v="F"/>
    <x v="21"/>
    <s v="Marketing"/>
  </r>
  <r>
    <n v="110"/>
    <x v="95"/>
    <s v="Krapauskas"/>
    <s v="J"/>
    <s v="Production Technician - WC50"/>
    <d v="2003-02-14T00:00:00"/>
    <d v="1972-06-07T00:00:00"/>
    <s v="637-555-0120"/>
    <s v="M"/>
    <s v="M"/>
    <x v="15"/>
    <s v="Production"/>
  </r>
  <r>
    <n v="111"/>
    <x v="96"/>
    <s v="Gubbels"/>
    <s v="NULL"/>
    <s v="Production Supervisor - WC20"/>
    <d v="2003-02-15T00:00:00"/>
    <d v="1979-02-20T00:00:00"/>
    <s v="260-555-0119"/>
    <s v="M"/>
    <s v="M"/>
    <x v="4"/>
    <s v="Production"/>
  </r>
  <r>
    <n v="112"/>
    <x v="97"/>
    <s v="Sánchez"/>
    <s v="J"/>
    <s v="Chief Executive Officer"/>
    <d v="2003-02-15T00:00:00"/>
    <d v="1963-03-02T00:00:00"/>
    <s v="697-555-0142"/>
    <s v="S"/>
    <s v="M"/>
    <x v="33"/>
    <s v="Executive"/>
  </r>
  <r>
    <n v="113"/>
    <x v="98"/>
    <s v="Watters"/>
    <s v="M"/>
    <s v="Production Technician - WC30"/>
    <d v="2003-02-15T00:00:00"/>
    <d v="1983-01-08T00:00:00"/>
    <s v="571-555-0179"/>
    <s v="S"/>
    <s v="M"/>
    <x v="9"/>
    <s v="Production"/>
  </r>
  <r>
    <n v="114"/>
    <x v="99"/>
    <s v="Harrington"/>
    <s v="L"/>
    <s v="Quality Assurance Technician"/>
    <d v="2003-02-16T00:00:00"/>
    <d v="1980-05-31T00:00:00"/>
    <s v="147-555-0179"/>
    <s v="S"/>
    <s v="M"/>
    <x v="28"/>
    <s v="Quality Assurance"/>
  </r>
  <r>
    <n v="115"/>
    <x v="100"/>
    <s v="Esteves"/>
    <s v="M"/>
    <s v="Production Technician - WC45"/>
    <d v="2003-02-16T00:00:00"/>
    <d v="1966-08-25T00:00:00"/>
    <s v="540-555-0191"/>
    <s v="S"/>
    <s v="F"/>
    <x v="11"/>
    <s v="Production"/>
  </r>
  <r>
    <n v="116"/>
    <x v="101"/>
    <s v="Ingle"/>
    <s v="J"/>
    <s v="Production Technician - WC30"/>
    <d v="2003-02-17T00:00:00"/>
    <d v="1980-11-24T00:00:00"/>
    <s v="234-555-0169"/>
    <s v="M"/>
    <s v="M"/>
    <x v="9"/>
    <s v="Production"/>
  </r>
  <r>
    <n v="117"/>
    <x v="102"/>
    <s v="Matthew"/>
    <s v="N"/>
    <s v="Research and Development Engineer"/>
    <d v="2003-02-17T00:00:00"/>
    <d v="1973-02-21T00:00:00"/>
    <s v="185-555-0186"/>
    <s v="M"/>
    <s v="F"/>
    <x v="29"/>
    <s v="Research and Development"/>
  </r>
  <r>
    <n v="118"/>
    <x v="25"/>
    <s v="Singh"/>
    <s v="R"/>
    <s v="Production Technician - WC20"/>
    <d v="2003-02-18T00:00:00"/>
    <d v="1984-12-05T00:00:00"/>
    <s v="727-555-0112"/>
    <s v="M"/>
    <s v="M"/>
    <x v="12"/>
    <s v="Production"/>
  </r>
  <r>
    <n v="119"/>
    <x v="103"/>
    <s v="Lee"/>
    <s v="T"/>
    <s v="Production Technician - WC40"/>
    <d v="2003-02-18T00:00:00"/>
    <d v="1981-10-07T00:00:00"/>
    <s v="158-555-0191"/>
    <s v="M"/>
    <s v="M"/>
    <x v="13"/>
    <s v="Production"/>
  </r>
  <r>
    <n v="120"/>
    <x v="104"/>
    <s v="Ajenstat"/>
    <s v="P"/>
    <s v="Database Administrator"/>
    <d v="2003-02-18T00:00:00"/>
    <d v="1969-06-17T00:00:00"/>
    <s v="785-555-0110"/>
    <s v="S"/>
    <s v="M"/>
    <x v="34"/>
    <s v="Information Services"/>
  </r>
  <r>
    <n v="121"/>
    <x v="18"/>
    <s v="Tibbott"/>
    <s v="H"/>
    <s v="Production Technician - WC50"/>
    <d v="2003-02-19T00:00:00"/>
    <d v="1983-09-10T00:00:00"/>
    <s v="361-555-0180"/>
    <s v="S"/>
    <s v="F"/>
    <x v="15"/>
    <s v="Production"/>
  </r>
  <r>
    <n v="122"/>
    <x v="105"/>
    <s v="Williams"/>
    <s v="A"/>
    <s v="Marketing Specialist"/>
    <d v="2003-02-19T00:00:00"/>
    <d v="1973-07-19T00:00:00"/>
    <s v="510-555-0121"/>
    <s v="M"/>
    <s v="F"/>
    <x v="21"/>
    <s v="Marketing"/>
  </r>
  <r>
    <n v="123"/>
    <x v="106"/>
    <s v="Barbariol"/>
    <s v="W"/>
    <s v="Production Technician - WC50"/>
    <d v="2003-02-21T00:00:00"/>
    <d v="1985-07-01T00:00:00"/>
    <s v="150-555-0194"/>
    <s v="S"/>
    <s v="F"/>
    <x v="15"/>
    <s v="Production"/>
  </r>
  <r>
    <n v="124"/>
    <x v="107"/>
    <s v="Berndt"/>
    <s v="T"/>
    <s v="Shipping and Receiving Clerk"/>
    <d v="2003-02-21T00:00:00"/>
    <d v="1967-12-13T00:00:00"/>
    <s v="139-555-0120"/>
    <s v="M"/>
    <s v="M"/>
    <x v="9"/>
    <s v="Shipping and Receiving"/>
  </r>
  <r>
    <n v="125"/>
    <x v="108"/>
    <s v="Baker"/>
    <s v="NULL"/>
    <s v="Production Technician - WC60"/>
    <d v="2003-02-22T00:00:00"/>
    <d v="1967-09-28T00:00:00"/>
    <s v="712-555-0113"/>
    <s v="S"/>
    <s v="M"/>
    <x v="0"/>
    <s v="Production"/>
  </r>
  <r>
    <n v="126"/>
    <x v="109"/>
    <s v="Hay"/>
    <s v="V"/>
    <s v="Production Supervisor - WC45"/>
    <d v="2003-02-22T00:00:00"/>
    <d v="1971-02-16T00:00:00"/>
    <s v="350-555-0167"/>
    <s v="M"/>
    <s v="M"/>
    <x v="4"/>
    <s v="Production"/>
  </r>
  <r>
    <n v="127"/>
    <x v="110"/>
    <s v="Zabokritski"/>
    <s v="R"/>
    <s v="Production Technician - WC30"/>
    <d v="2003-02-22T00:00:00"/>
    <d v="1981-08-15T00:00:00"/>
    <s v="241-555-0191"/>
    <s v="S"/>
    <s v="M"/>
    <x v="9"/>
    <s v="Production"/>
  </r>
  <r>
    <n v="128"/>
    <x v="111"/>
    <s v="Decker"/>
    <s v="S"/>
    <s v="Production Technician - WC20"/>
    <d v="2003-02-23T00:00:00"/>
    <d v="1973-08-02T00:00:00"/>
    <s v="119-555-0192"/>
    <s v="M"/>
    <s v="F"/>
    <x v="12"/>
    <s v="Production"/>
  </r>
  <r>
    <n v="129"/>
    <x v="112"/>
    <s v="Preston"/>
    <s v="T"/>
    <s v="Production Technician - WC45"/>
    <d v="2003-02-23T00:00:00"/>
    <d v="1983-01-17T00:00:00"/>
    <s v="200-555-0112"/>
    <s v="M"/>
    <s v="M"/>
    <x v="11"/>
    <s v="Production"/>
  </r>
  <r>
    <n v="130"/>
    <x v="72"/>
    <s v="Chai"/>
    <s v="N"/>
    <s v="Document Control Assistant"/>
    <d v="2003-02-23T00:00:00"/>
    <d v="1981-04-12T00:00:00"/>
    <s v="205-555-0132"/>
    <s v="S"/>
    <s v="M"/>
    <x v="35"/>
    <s v="Document Control"/>
  </r>
  <r>
    <n v="131"/>
    <x v="92"/>
    <s v="Wilson"/>
    <s v="B"/>
    <s v="Database Administrator"/>
    <d v="2003-02-23T00:00:00"/>
    <d v="1970-02-06T00:00:00"/>
    <s v="653-555-0144"/>
    <s v="M"/>
    <s v="M"/>
    <x v="34"/>
    <s v="Information Services"/>
  </r>
  <r>
    <n v="132"/>
    <x v="99"/>
    <s v="McArthur"/>
    <s v="K"/>
    <s v="Production Technician - WC60"/>
    <d v="2003-02-24T00:00:00"/>
    <d v="1973-10-26T00:00:00"/>
    <s v="417-555-0154"/>
    <s v="S"/>
    <s v="M"/>
    <x v="0"/>
    <s v="Production"/>
  </r>
  <r>
    <n v="133"/>
    <x v="108"/>
    <s v="Walton"/>
    <s v="A"/>
    <s v="Accounts Receivable Specialist"/>
    <d v="2003-02-25T00:00:00"/>
    <d v="1978-10-22T00:00:00"/>
    <s v="935-555-0199"/>
    <s v="S"/>
    <s v="M"/>
    <x v="25"/>
    <s v="Finance"/>
  </r>
  <r>
    <n v="134"/>
    <x v="113"/>
    <s v="Pournasseh"/>
    <s v="N"/>
    <s v="Production Technician - WC50"/>
    <d v="2003-02-26T00:00:00"/>
    <d v="1965-09-30T00:00:00"/>
    <s v="180-555-0136"/>
    <s v="M"/>
    <s v="M"/>
    <x v="15"/>
    <s v="Production"/>
  </r>
  <r>
    <n v="135"/>
    <x v="114"/>
    <s v="Uddin"/>
    <s v="L"/>
    <s v="Scheduling Assistant"/>
    <d v="2003-02-27T00:00:00"/>
    <d v="1982-01-22T00:00:00"/>
    <s v="500-555-0159"/>
    <s v="M"/>
    <s v="M"/>
    <x v="32"/>
    <s v="Production Control"/>
  </r>
  <r>
    <n v="136"/>
    <x v="115"/>
    <s v="Osada"/>
    <s v="F"/>
    <s v="Production Technician - WC30"/>
    <d v="2003-02-27T00:00:00"/>
    <d v="1976-07-28T00:00:00"/>
    <s v="984-555-0148"/>
    <s v="S"/>
    <s v="M"/>
    <x v="9"/>
    <s v="Production"/>
  </r>
  <r>
    <n v="137"/>
    <x v="116"/>
    <s v="Martin"/>
    <s v="R"/>
    <s v="Production Technician - WC30"/>
    <d v="2003-02-28T00:00:00"/>
    <d v="1980-02-06T00:00:00"/>
    <s v="533-555-0111"/>
    <s v="S"/>
    <s v="M"/>
    <x v="9"/>
    <s v="Production"/>
  </r>
  <r>
    <n v="138"/>
    <x v="117"/>
    <s v="Randall"/>
    <s v="S"/>
    <s v="Production Supervisor - WC30"/>
    <d v="2003-02-28T00:00:00"/>
    <d v="1975-09-19T00:00:00"/>
    <s v="352-555-0138"/>
    <s v="S"/>
    <s v="F"/>
    <x v="4"/>
    <s v="Production"/>
  </r>
  <r>
    <n v="139"/>
    <x v="118"/>
    <s v="Flood"/>
    <s v="E"/>
    <s v="Production Technician - WC45"/>
    <d v="2003-02-28T00:00:00"/>
    <d v="1984-12-02T00:00:00"/>
    <s v="446-555-0118"/>
    <s v="M"/>
    <s v="F"/>
    <x v="11"/>
    <s v="Production"/>
  </r>
  <r>
    <n v="140"/>
    <x v="119"/>
    <s v="Simon"/>
    <s v="L"/>
    <s v="Production Technician - WC60"/>
    <d v="2003-03-02T00:00:00"/>
    <d v="1983-10-30T00:00:00"/>
    <s v="955-555-0169"/>
    <s v="M"/>
    <s v="F"/>
    <x v="0"/>
    <s v="Production"/>
  </r>
  <r>
    <n v="141"/>
    <x v="120"/>
    <s v="Lloyd"/>
    <s v="T"/>
    <s v="Production Technician - WC40"/>
    <d v="2003-03-02T00:00:00"/>
    <d v="1971-03-14T00:00:00"/>
    <s v="110-555-0182"/>
    <s v="S"/>
    <s v="M"/>
    <x v="13"/>
    <s v="Production"/>
  </r>
  <r>
    <n v="142"/>
    <x v="5"/>
    <s v="Liu"/>
    <s v="J"/>
    <s v="Accounts Manager"/>
    <d v="2003-03-03T00:00:00"/>
    <d v="1977-08-08T00:00:00"/>
    <s v="646-555-0185"/>
    <s v="M"/>
    <s v="M"/>
    <x v="36"/>
    <s v="Finance"/>
  </r>
  <r>
    <n v="143"/>
    <x v="79"/>
    <s v="Norman"/>
    <s v="F"/>
    <s v="Chief Financial Officer"/>
    <d v="2003-03-04T00:00:00"/>
    <d v="1970-02-06T00:00:00"/>
    <s v="615-555-0110"/>
    <s v="M"/>
    <s v="F"/>
    <x v="37"/>
    <s v="Executive"/>
  </r>
  <r>
    <n v="144"/>
    <x v="79"/>
    <s v="Norman"/>
    <s v="F"/>
    <s v="Chief Financial Officer"/>
    <d v="2003-03-04T00:00:00"/>
    <d v="1970-02-06T00:00:00"/>
    <s v="615-555-0110"/>
    <s v="M"/>
    <s v="F"/>
    <x v="37"/>
    <s v="Executive"/>
  </r>
  <r>
    <n v="145"/>
    <x v="37"/>
    <s v="Patten"/>
    <s v="W"/>
    <s v="Production Technician - WC50"/>
    <d v="2003-03-04T00:00:00"/>
    <d v="1968-06-03T00:00:00"/>
    <s v="441-555-0195"/>
    <s v="S"/>
    <s v="M"/>
    <x v="15"/>
    <s v="Production"/>
  </r>
  <r>
    <n v="146"/>
    <x v="121"/>
    <s v="Ruth"/>
    <s v="M"/>
    <s v="Production Technician - WC30"/>
    <d v="2003-03-04T00:00:00"/>
    <d v="1977-11-20T00:00:00"/>
    <s v="118-555-0110"/>
    <s v="M"/>
    <s v="M"/>
    <x v="9"/>
    <s v="Production"/>
  </r>
  <r>
    <n v="147"/>
    <x v="122"/>
    <s v="Li"/>
    <s v="L"/>
    <s v="Production Supervisor - WC20"/>
    <d v="2003-03-05T00:00:00"/>
    <d v="1971-05-08T00:00:00"/>
    <s v="965-555-0155"/>
    <s v="M"/>
    <s v="M"/>
    <x v="4"/>
    <s v="Production"/>
  </r>
  <r>
    <n v="148"/>
    <x v="123"/>
    <s v="Rounthwaite"/>
    <s v="J"/>
    <s v="Production Technician - WC45"/>
    <d v="2003-03-06T00:00:00"/>
    <d v="1979-04-01T00:00:00"/>
    <s v="589-555-0147"/>
    <s v="S"/>
    <s v="M"/>
    <x v="11"/>
    <s v="Production"/>
  </r>
  <r>
    <n v="149"/>
    <x v="124"/>
    <s v="Berglund"/>
    <s v="T"/>
    <s v="Quality Assurance Technician"/>
    <d v="2003-03-06T00:00:00"/>
    <d v="1983-04-29T00:00:00"/>
    <s v="181-555-0124"/>
    <s v="M"/>
    <s v="M"/>
    <x v="28"/>
    <s v="Quality Assurance"/>
  </r>
  <r>
    <n v="150"/>
    <x v="125"/>
    <s v="Koch"/>
    <s v="T"/>
    <s v="Production Technician - WC30"/>
    <d v="2003-03-06T00:00:00"/>
    <d v="1983-02-09T00:00:00"/>
    <s v="678-555-0110"/>
    <s v="M"/>
    <s v="M"/>
    <x v="9"/>
    <s v="Production"/>
  </r>
  <r>
    <n v="151"/>
    <x v="64"/>
    <s v="Randall"/>
    <s v="A"/>
    <s v="Production Technician - WC20"/>
    <d v="2003-03-07T00:00:00"/>
    <d v="1971-11-06T00:00:00"/>
    <s v="696-555-0157"/>
    <s v="S"/>
    <s v="F"/>
    <x v="12"/>
    <s v="Production"/>
  </r>
  <r>
    <n v="152"/>
    <x v="71"/>
    <s v="Hamilton"/>
    <s v="R"/>
    <s v="Vice President of Production"/>
    <d v="2003-03-07T00:00:00"/>
    <d v="1977-02-07T00:00:00"/>
    <s v="870-555-0122"/>
    <s v="S"/>
    <s v="M"/>
    <x v="38"/>
    <s v="Production"/>
  </r>
  <r>
    <n v="153"/>
    <x v="126"/>
    <s v="Meyyappan"/>
    <s v="V"/>
    <s v="Application Specialist"/>
    <d v="2003-03-07T00:00:00"/>
    <d v="1982-04-14T00:00:00"/>
    <s v="182-555-0134"/>
    <s v="S"/>
    <s v="M"/>
    <x v="26"/>
    <s v="Information Services"/>
  </r>
  <r>
    <n v="154"/>
    <x v="127"/>
    <s v="Conroy"/>
    <s v="A"/>
    <s v="Network Manager"/>
    <d v="2003-03-08T00:00:00"/>
    <d v="1978-04-26T00:00:00"/>
    <s v="594-555-0110"/>
    <s v="S"/>
    <s v="F"/>
    <x v="39"/>
    <s v="Information Services"/>
  </r>
  <r>
    <n v="155"/>
    <x v="128"/>
    <s v="Smith"/>
    <s v="H"/>
    <s v="Production Technician - WC20"/>
    <d v="2003-03-08T00:00:00"/>
    <d v="1981-12-23T00:00:00"/>
    <s v="587-555-0114"/>
    <s v="M"/>
    <s v="F"/>
    <x v="12"/>
    <s v="Production"/>
  </r>
  <r>
    <n v="156"/>
    <x v="129"/>
    <s v="Nusbaum"/>
    <s v="G"/>
    <s v="Production Technician - WC40"/>
    <d v="2003-03-09T00:00:00"/>
    <d v="1983-12-12T00:00:00"/>
    <s v="368-555-0113"/>
    <s v="S"/>
    <s v="M"/>
    <x v="13"/>
    <s v="Production"/>
  </r>
  <r>
    <n v="157"/>
    <x v="130"/>
    <s v="Smith"/>
    <s v="H"/>
    <s v="Production Technician - WC50"/>
    <d v="2003-03-09T00:00:00"/>
    <d v="1982-08-07T00:00:00"/>
    <s v="869-555-0119"/>
    <s v="M"/>
    <s v="F"/>
    <x v="15"/>
    <s v="Production"/>
  </r>
  <r>
    <n v="158"/>
    <x v="131"/>
    <s v="Chen"/>
    <s v="O"/>
    <s v="Human Resources Administrative Assistant"/>
    <d v="2003-03-10T00:00:00"/>
    <d v="1971-05-19T00:00:00"/>
    <s v="806-555-0136"/>
    <s v="S"/>
    <s v="M"/>
    <x v="40"/>
    <s v="Human Resources"/>
  </r>
  <r>
    <n v="159"/>
    <x v="132"/>
    <s v="Nayberg"/>
    <s v="M"/>
    <s v="Production Technician - WC45"/>
    <d v="2003-03-12T00:00:00"/>
    <d v="1984-05-14T00:00:00"/>
    <s v="819-555-0198"/>
    <s v="M"/>
    <s v="M"/>
    <x v="11"/>
    <s v="Production"/>
  </r>
  <r>
    <n v="160"/>
    <x v="110"/>
    <s v="Kogan"/>
    <s v="O"/>
    <s v="Production Technician - WC60"/>
    <d v="2003-03-12T00:00:00"/>
    <d v="1970-03-13T00:00:00"/>
    <s v="173-555-0179"/>
    <s v="S"/>
    <s v="M"/>
    <x v="0"/>
    <s v="Production"/>
  </r>
  <r>
    <n v="161"/>
    <x v="133"/>
    <s v="Heidepriem"/>
    <s v="G"/>
    <s v="Production Technician - WC60"/>
    <d v="2003-03-12T00:00:00"/>
    <d v="1971-02-11T00:00:00"/>
    <s v="429-555-0137"/>
    <s v="M"/>
    <s v="M"/>
    <x v="0"/>
    <s v="Production"/>
  </r>
  <r>
    <n v="162"/>
    <x v="134"/>
    <s v="Miller"/>
    <s v="A"/>
    <s v="Research and Development Manager"/>
    <d v="2003-03-12T00:00:00"/>
    <d v="1981-03-27T00:00:00"/>
    <s v="181-555-0156"/>
    <s v="M"/>
    <s v="M"/>
    <x v="19"/>
    <s v="Research and Development"/>
  </r>
  <r>
    <n v="163"/>
    <x v="135"/>
    <s v="Kim"/>
    <s v="S"/>
    <s v="Production Supervisor - WC45"/>
    <d v="2003-03-12T00:00:00"/>
    <d v="1984-06-24T00:00:00"/>
    <s v="810-555-0178"/>
    <s v="S"/>
    <s v="M"/>
    <x v="4"/>
    <s v="Production"/>
  </r>
  <r>
    <n v="164"/>
    <x v="17"/>
    <s v="Chen"/>
    <s v="Y"/>
    <s v="Production Technician - WC20"/>
    <d v="2003-03-13T00:00:00"/>
    <d v="1980-05-06T00:00:00"/>
    <s v="201-555-0163"/>
    <s v="M"/>
    <s v="M"/>
    <x v="12"/>
    <s v="Production"/>
  </r>
  <r>
    <n v="165"/>
    <x v="136"/>
    <s v="Berge"/>
    <s v="R"/>
    <s v="Document Control Assistant"/>
    <d v="2003-03-13T00:00:00"/>
    <d v="1970-01-25T00:00:00"/>
    <s v="746-555-0164"/>
    <s v="M"/>
    <s v="F"/>
    <x v="35"/>
    <s v="Document Control"/>
  </r>
  <r>
    <n v="166"/>
    <x v="137"/>
    <s v="Lugo"/>
    <s v="R"/>
    <s v="Production Technician - WC60"/>
    <d v="2003-03-14T00:00:00"/>
    <d v="1978-09-01T00:00:00"/>
    <s v="587-555-0115"/>
    <s v="M"/>
    <s v="M"/>
    <x v="0"/>
    <s v="Production"/>
  </r>
  <r>
    <n v="167"/>
    <x v="138"/>
    <s v="Samant"/>
    <s v="H"/>
    <s v="Production Technician - WC50"/>
    <d v="2003-03-14T00:00:00"/>
    <d v="1980-04-21T00:00:00"/>
    <s v="140-555-0132"/>
    <s v="S"/>
    <s v="M"/>
    <x v="15"/>
    <s v="Production"/>
  </r>
  <r>
    <n v="168"/>
    <x v="139"/>
    <s v="Sandberg"/>
    <s v="Q"/>
    <s v="Buyer"/>
    <d v="2003-03-14T00:00:00"/>
    <d v="1978-09-18T00:00:00"/>
    <s v="309-555-0170"/>
    <s v="S"/>
    <s v="M"/>
    <x v="22"/>
    <s v="Purchasing"/>
  </r>
  <r>
    <n v="169"/>
    <x v="140"/>
    <s v="Tejani"/>
    <s v="A"/>
    <s v="Production Technician - WC50"/>
    <d v="2003-03-15T00:00:00"/>
    <d v="1972-07-27T00:00:00"/>
    <s v="990-555-0172"/>
    <s v="M"/>
    <s v="M"/>
    <x v="15"/>
    <s v="Production"/>
  </r>
  <r>
    <n v="170"/>
    <x v="141"/>
    <s v="Tomic"/>
    <s v="K"/>
    <s v="Accounts Payable Specialist"/>
    <d v="2003-03-15T00:00:00"/>
    <d v="1971-03-18T00:00:00"/>
    <s v="117-555-0185"/>
    <s v="M"/>
    <s v="M"/>
    <x v="25"/>
    <s v="Finance"/>
  </r>
  <r>
    <n v="171"/>
    <x v="142"/>
    <s v="Philips"/>
    <s v="M"/>
    <s v="Production Technician - WC30"/>
    <d v="2003-03-16T00:00:00"/>
    <d v="1982-11-18T00:00:00"/>
    <s v="609-555-0153"/>
    <s v="M"/>
    <s v="F"/>
    <x v="9"/>
    <s v="Production"/>
  </r>
  <r>
    <n v="172"/>
    <x v="3"/>
    <s v="Caron"/>
    <s v="T"/>
    <s v="Production Technician - WC40"/>
    <d v="2003-03-17T00:00:00"/>
    <d v="1967-09-05T00:00:00"/>
    <s v="238-555-0116"/>
    <s v="S"/>
    <s v="M"/>
    <x v="13"/>
    <s v="Production"/>
  </r>
  <r>
    <n v="173"/>
    <x v="143"/>
    <s v="Hall"/>
    <s v="L"/>
    <s v="Production Technician - WC50"/>
    <d v="2003-03-17T00:00:00"/>
    <d v="1965-07-14T00:00:00"/>
    <s v="100-555-0174"/>
    <s v="M"/>
    <s v="M"/>
    <x v="15"/>
    <s v="Production"/>
  </r>
  <r>
    <n v="174"/>
    <x v="144"/>
    <s v="Brewer"/>
    <s v="J"/>
    <s v="Scheduling Assistant"/>
    <d v="2003-03-17T00:00:00"/>
    <d v="1978-04-30T00:00:00"/>
    <s v="438-555-0172"/>
    <s v="M"/>
    <s v="M"/>
    <x v="32"/>
    <s v="Production Control"/>
  </r>
  <r>
    <n v="175"/>
    <x v="5"/>
    <s v="Lawrence"/>
    <s v="Oliver"/>
    <s v="Production Technician - WC30"/>
    <d v="2003-03-18T00:00:00"/>
    <d v="1979-10-25T00:00:00"/>
    <s v="118-555-0177"/>
    <s v="M"/>
    <s v="M"/>
    <x v="9"/>
    <s v="Production"/>
  </r>
  <r>
    <n v="176"/>
    <x v="145"/>
    <s v="Cetinok"/>
    <s v="F"/>
    <s v="Production Technician - WC40"/>
    <d v="2003-03-19T00:00:00"/>
    <d v="1984-11-07T00:00:00"/>
    <s v="164-555-0114"/>
    <s v="S"/>
    <s v="M"/>
    <x v="13"/>
    <s v="Production"/>
  </r>
  <r>
    <n v="177"/>
    <x v="37"/>
    <s v="Ray"/>
    <s v="Sean"/>
    <s v="Production Supervisor - WC30"/>
    <d v="2003-03-19T00:00:00"/>
    <d v="1983-03-02T00:00:00"/>
    <s v="156-555-0199"/>
    <s v="S"/>
    <s v="M"/>
    <x v="4"/>
    <s v="Production"/>
  </r>
  <r>
    <n v="178"/>
    <x v="146"/>
    <s v="Masters"/>
    <s v="F"/>
    <s v="Production Technician - WC60"/>
    <d v="2003-03-19T00:00:00"/>
    <d v="1985-05-07T00:00:00"/>
    <s v="712-555-0170"/>
    <s v="S"/>
    <s v="M"/>
    <x v="0"/>
    <s v="Production"/>
  </r>
  <r>
    <n v="179"/>
    <x v="147"/>
    <s v="Mohan"/>
    <s v="O"/>
    <s v="Production Technician - WC60"/>
    <d v="2003-03-20T00:00:00"/>
    <d v="1981-07-11T00:00:00"/>
    <s v="753-555-0129"/>
    <s v="M"/>
    <s v="F"/>
    <x v="0"/>
    <s v="Production"/>
  </r>
  <r>
    <n v="180"/>
    <x v="136"/>
    <s v="Berg"/>
    <s v="A"/>
    <s v="Application Specialist"/>
    <d v="2003-03-20T00:00:00"/>
    <d v="1972-06-19T00:00:00"/>
    <s v="654-555-0177"/>
    <s v="S"/>
    <s v="F"/>
    <x v="26"/>
    <s v="Information Services"/>
  </r>
  <r>
    <n v="181"/>
    <x v="148"/>
    <s v="Earls"/>
    <s v="W"/>
    <s v="Production Technician - WC20"/>
    <d v="2003-03-20T00:00:00"/>
    <d v="1979-01-09T00:00:00"/>
    <s v="110-555-0115"/>
    <s v="S"/>
    <s v="M"/>
    <x v="12"/>
    <s v="Production"/>
  </r>
  <r>
    <n v="182"/>
    <x v="111"/>
    <s v="Moreland"/>
    <s v="C"/>
    <s v="Accountant"/>
    <d v="2003-03-22T00:00:00"/>
    <d v="1970-02-04T00:00:00"/>
    <s v="822-555-0145"/>
    <s v="M"/>
    <s v="F"/>
    <x v="41"/>
    <s v="Finance"/>
  </r>
  <r>
    <n v="183"/>
    <x v="149"/>
    <s v="Niswonger"/>
    <s v="W"/>
    <s v="Production Technician - WC50"/>
    <d v="2003-03-22T00:00:00"/>
    <d v="1984-09-04T00:00:00"/>
    <s v="559-555-0175"/>
    <s v="M"/>
    <s v="M"/>
    <x v="15"/>
    <s v="Production"/>
  </r>
  <r>
    <n v="184"/>
    <x v="150"/>
    <s v="Shabalin"/>
    <s v="E"/>
    <s v="Production Technician - WC30"/>
    <d v="2003-03-23T00:00:00"/>
    <d v="1971-10-15T00:00:00"/>
    <s v="751-555-0134"/>
    <s v="M"/>
    <s v="M"/>
    <x v="9"/>
    <s v="Production"/>
  </r>
  <r>
    <n v="185"/>
    <x v="151"/>
    <s v="Newman"/>
    <s v="M"/>
    <s v="Production Technician - WC45"/>
    <d v="2003-03-24T00:00:00"/>
    <d v="1963-10-19T00:00:00"/>
    <s v="319-555-0126"/>
    <s v="S"/>
    <s v="F"/>
    <x v="11"/>
    <s v="Production"/>
  </r>
  <r>
    <n v="186"/>
    <x v="152"/>
    <s v="McAskill-White"/>
    <s v="L"/>
    <s v="Production Supervisor - WC20"/>
    <d v="2003-03-24T00:00:00"/>
    <d v="1978-12-20T00:00:00"/>
    <s v="809-555-0133"/>
    <s v="S"/>
    <s v="F"/>
    <x v="4"/>
    <s v="Production"/>
  </r>
  <r>
    <n v="187"/>
    <x v="41"/>
    <s v="King"/>
    <s v="M"/>
    <s v="Production Technician - WC30"/>
    <d v="2003-03-25T00:00:00"/>
    <d v="1976-03-14T00:00:00"/>
    <s v="517-555-0122"/>
    <s v="M"/>
    <s v="M"/>
    <x v="9"/>
    <s v="Production"/>
  </r>
  <r>
    <n v="188"/>
    <x v="153"/>
    <s v="Richins"/>
    <s v="S"/>
    <s v="Production Supervisor - WC30"/>
    <d v="2003-03-25T00:00:00"/>
    <d v="1977-07-23T00:00:00"/>
    <s v="552-555-0111"/>
    <s v="S"/>
    <s v="M"/>
    <x v="4"/>
    <s v="Production"/>
  </r>
  <r>
    <n v="189"/>
    <x v="154"/>
    <s v="Hill"/>
    <s v="R"/>
    <s v="Production Supervisor - WC10"/>
    <d v="2003-03-26T00:00:00"/>
    <d v="1982-10-08T00:00:00"/>
    <s v="908-555-0159"/>
    <s v="S"/>
    <s v="M"/>
    <x v="4"/>
    <s v="Production"/>
  </r>
  <r>
    <n v="190"/>
    <x v="155"/>
    <s v="Holliday"/>
    <s v="B"/>
    <s v="Production Technician - WC40"/>
    <d v="2003-03-26T00:00:00"/>
    <d v="1980-05-10T00:00:00"/>
    <s v="508-555-0129"/>
    <s v="M"/>
    <s v="F"/>
    <x v="13"/>
    <s v="Production"/>
  </r>
  <r>
    <n v="191"/>
    <x v="103"/>
    <s v="Miller"/>
    <s v="T"/>
    <s v="Production Technician - WC50"/>
    <d v="2003-03-27T00:00:00"/>
    <d v="1965-08-24T00:00:00"/>
    <s v="167-555-0139"/>
    <s v="S"/>
    <s v="M"/>
    <x v="15"/>
    <s v="Production"/>
  </r>
  <r>
    <n v="192"/>
    <x v="20"/>
    <s v="Connelly"/>
    <s v="I"/>
    <s v="Network Administrator"/>
    <d v="2003-03-27T00:00:00"/>
    <d v="1974-06-29T00:00:00"/>
    <s v="310-555-0133"/>
    <s v="S"/>
    <s v="M"/>
    <x v="14"/>
    <s v="Information Services"/>
  </r>
  <r>
    <n v="193"/>
    <x v="156"/>
    <s v="Sousa"/>
    <s v="T"/>
    <s v="Production Technician - WC20"/>
    <d v="2003-03-27T00:00:00"/>
    <d v="1968-10-06T00:00:00"/>
    <s v="106-555-0120"/>
    <s v="S"/>
    <s v="F"/>
    <x v="12"/>
    <s v="Production"/>
  </r>
  <r>
    <n v="194"/>
    <x v="97"/>
    <s v="Myer"/>
    <s v="L"/>
    <s v="Production Technician - WC40"/>
    <d v="2003-03-28T00:00:00"/>
    <d v="1975-06-29T00:00:00"/>
    <s v="949-555-0174"/>
    <s v="M"/>
    <s v="M"/>
    <x v="13"/>
    <s v="Production"/>
  </r>
  <r>
    <n v="195"/>
    <x v="157"/>
    <s v="Culbertson"/>
    <s v="N"/>
    <s v="Human Resources Administrative Assistant"/>
    <d v="2003-03-29T00:00:00"/>
    <d v="1970-05-18T00:00:00"/>
    <s v="955-555-0131"/>
    <s v="S"/>
    <s v="M"/>
    <x v="40"/>
    <s v="Human Resources"/>
  </r>
  <r>
    <n v="196"/>
    <x v="37"/>
    <s v="Entin"/>
    <s v="T"/>
    <s v="Production Technician - WC50"/>
    <d v="2003-03-29T00:00:00"/>
    <d v="1983-07-17T00:00:00"/>
    <s v="817-555-0186"/>
    <s v="S"/>
    <s v="M"/>
    <x v="15"/>
    <s v="Production"/>
  </r>
  <r>
    <n v="197"/>
    <x v="158"/>
    <s v="Penuchot"/>
    <s v="C"/>
    <s v="Production Technician - WC45"/>
    <d v="2003-03-30T00:00:00"/>
    <d v="1982-04-15T00:00:00"/>
    <s v="450-555-0152"/>
    <s v="S"/>
    <s v="M"/>
    <x v="11"/>
    <s v="Production"/>
  </r>
  <r>
    <n v="198"/>
    <x v="159"/>
    <s v="Michaels"/>
    <s v="R"/>
    <s v="Production Technician - WC60"/>
    <d v="2003-03-30T00:00:00"/>
    <d v="1980-02-11T00:00:00"/>
    <s v="278-555-0118"/>
    <s v="M"/>
    <s v="M"/>
    <x v="0"/>
    <s v="Production"/>
  </r>
  <r>
    <n v="199"/>
    <x v="160"/>
    <s v="Bischoff"/>
    <s v="T"/>
    <s v="Stocker"/>
    <d v="2003-03-30T00:00:00"/>
    <d v="1979-06-05T00:00:00"/>
    <s v="927-555-0168"/>
    <s v="M"/>
    <s v="M"/>
    <x v="17"/>
    <s v="Shipping and Receiving"/>
  </r>
  <r>
    <n v="200"/>
    <x v="37"/>
    <s v="Vanderhyde"/>
    <s v="T"/>
    <s v="Production Technician - WC30"/>
    <d v="2003-03-30T00:00:00"/>
    <d v="1976-10-19T00:00:00"/>
    <s v="296-555-0121"/>
    <s v="M"/>
    <s v="M"/>
    <x v="9"/>
    <s v="Production"/>
  </r>
  <r>
    <n v="201"/>
    <x v="161"/>
    <s v="Kane"/>
    <s v="A"/>
    <s v="Production Supervisor - WC45"/>
    <d v="2003-03-30T00:00:00"/>
    <d v="1974-08-19T00:00:00"/>
    <s v="289-555-0196"/>
    <s v="S"/>
    <s v="F"/>
    <x v="4"/>
    <s v="Production"/>
  </r>
  <r>
    <n v="202"/>
    <x v="162"/>
    <s v="Rao"/>
    <s v="B"/>
    <s v="Buyer"/>
    <d v="2003-04-01T00:00:00"/>
    <d v="1968-09-21T00:00:00"/>
    <s v="848-555-0163"/>
    <s v="M"/>
    <s v="M"/>
    <x v="22"/>
    <s v="Purchasing"/>
  </r>
  <r>
    <n v="203"/>
    <x v="163"/>
    <s v="Hesse"/>
    <s v="A"/>
    <s v="Production Technician - WC20"/>
    <d v="2003-04-01T00:00:00"/>
    <d v="1970-01-21T00:00:00"/>
    <s v="165-555-0113"/>
    <s v="S"/>
    <s v="M"/>
    <x v="12"/>
    <s v="Production"/>
  </r>
  <r>
    <n v="204"/>
    <x v="164"/>
    <s v="Abolrous"/>
    <s v="E"/>
    <s v="Quality Assurance Manager"/>
    <d v="2003-04-01T00:00:00"/>
    <d v="1971-11-27T00:00:00"/>
    <s v="869-555-0125"/>
    <s v="S"/>
    <s v="M"/>
    <x v="42"/>
    <s v="Quality Assurance"/>
  </r>
  <r>
    <n v="205"/>
    <x v="165"/>
    <s v="Sheperdigian"/>
    <s v="L"/>
    <s v="Accounts Payable Specialist"/>
    <d v="2003-04-02T00:00:00"/>
    <d v="1973-04-09T00:00:00"/>
    <s v="393-555-0186"/>
    <s v="M"/>
    <s v="F"/>
    <x v="25"/>
    <s v="Finance"/>
  </r>
  <r>
    <n v="206"/>
    <x v="166"/>
    <s v="Keyser"/>
    <s v="I"/>
    <s v="Production Technician - WC50"/>
    <d v="2003-04-03T00:00:00"/>
    <d v="1984-02-26T00:00:00"/>
    <s v="318-555-0137"/>
    <s v="M"/>
    <s v="F"/>
    <x v="15"/>
    <s v="Production"/>
  </r>
  <r>
    <n v="207"/>
    <x v="167"/>
    <s v="Eminhizer"/>
    <s v="J"/>
    <s v="Marketing Specialist"/>
    <d v="2003-04-03T00:00:00"/>
    <d v="1980-03-07T00:00:00"/>
    <s v="138-555-0118"/>
    <s v="M"/>
    <s v="M"/>
    <x v="21"/>
    <s v="Marketing"/>
  </r>
  <r>
    <n v="208"/>
    <x v="17"/>
    <s v="Frum"/>
    <s v="N"/>
    <s v="Production Technician - WC30"/>
    <d v="2003-04-04T00:00:00"/>
    <d v="1976-04-24T00:00:00"/>
    <s v="663-555-0172"/>
    <s v="S"/>
    <s v="M"/>
    <x v="9"/>
    <s v="Production"/>
  </r>
  <r>
    <n v="209"/>
    <x v="168"/>
    <s v="Netz"/>
    <s v="A"/>
    <s v="Production Technician - WC30"/>
    <d v="2003-04-04T00:00:00"/>
    <d v="1977-06-13T00:00:00"/>
    <s v="224-555-0187"/>
    <s v="M"/>
    <s v="F"/>
    <x v="9"/>
    <s v="Production"/>
  </r>
  <r>
    <n v="210"/>
    <x v="120"/>
    <s v="LaMee"/>
    <s v="P"/>
    <s v="Scheduling Assistant"/>
    <d v="2003-04-04T00:00:00"/>
    <d v="1978-09-12T00:00:00"/>
    <s v="313-555-0196"/>
    <s v="M"/>
    <s v="M"/>
    <x v="32"/>
    <s v="Production Control"/>
  </r>
  <r>
    <n v="211"/>
    <x v="169"/>
    <s v="Lertpiriyasuwat"/>
    <s v="H"/>
    <s v="Production Technician - WC50"/>
    <d v="2003-04-05T00:00:00"/>
    <d v="1981-07-07T00:00:00"/>
    <s v="785-555-0132"/>
    <s v="S"/>
    <s v="F"/>
    <x v="15"/>
    <s v="Production"/>
  </r>
  <r>
    <n v="212"/>
    <x v="170"/>
    <s v="Adams"/>
    <s v="G"/>
    <s v="Production Technician - WC60"/>
    <d v="2003-04-06T00:00:00"/>
    <d v="1970-03-14T00:00:00"/>
    <s v="407-555-0165"/>
    <s v="S"/>
    <s v="M"/>
    <x v="0"/>
    <s v="Production"/>
  </r>
  <r>
    <n v="213"/>
    <x v="171"/>
    <s v="Miksovsky"/>
    <s v="S"/>
    <s v="Production Technician - WC30"/>
    <d v="2003-04-06T00:00:00"/>
    <d v="1968-12-16T00:00:00"/>
    <s v="139-555-0131"/>
    <s v="S"/>
    <s v="M"/>
    <x v="9"/>
    <s v="Production"/>
  </r>
  <r>
    <n v="214"/>
    <x v="172"/>
    <s v="Diaz"/>
    <s v="M"/>
    <s v="Production Supervisor - WC40"/>
    <d v="2003-04-06T00:00:00"/>
    <d v="1977-03-31T00:00:00"/>
    <s v="142-555-0139"/>
    <s v="M"/>
    <s v="F"/>
    <x v="4"/>
    <s v="Production"/>
  </r>
  <r>
    <n v="215"/>
    <x v="154"/>
    <s v="Cencini"/>
    <s v="M"/>
    <s v="Production Technician - WC45"/>
    <d v="2003-04-07T00:00:00"/>
    <d v="1982-10-26T00:00:00"/>
    <s v="207-555-0192"/>
    <s v="S"/>
    <s v="M"/>
    <x v="11"/>
    <s v="Production"/>
  </r>
  <r>
    <n v="216"/>
    <x v="112"/>
    <s v="Norred"/>
    <s v="K"/>
    <s v="Control Specialist"/>
    <d v="2003-04-07T00:00:00"/>
    <d v="1981-06-26T00:00:00"/>
    <s v="575-555-0126"/>
    <s v="M"/>
    <s v="M"/>
    <x v="24"/>
    <s v="Document Control"/>
  </r>
  <r>
    <n v="217"/>
    <x v="112"/>
    <s v="Okelberry"/>
    <s v="O"/>
    <s v="Production Technician - WC60"/>
    <d v="2003-04-08T00:00:00"/>
    <d v="1980-09-07T00:00:00"/>
    <s v="315-555-0144"/>
    <s v="S"/>
    <s v="M"/>
    <x v="0"/>
    <s v="Production"/>
  </r>
  <r>
    <n v="218"/>
    <x v="173"/>
    <s v="Dyck"/>
    <s v="N"/>
    <s v="Production Technician - WC20"/>
    <d v="2003-04-08T00:00:00"/>
    <d v="1981-01-08T00:00:00"/>
    <s v="991-555-0184"/>
    <s v="S"/>
    <s v="F"/>
    <x v="12"/>
    <s v="Production"/>
  </r>
  <r>
    <n v="219"/>
    <x v="174"/>
    <s v="Mares"/>
    <s v="B"/>
    <s v="Production Technician - WC40"/>
    <d v="2003-04-09T00:00:00"/>
    <d v="1982-06-11T00:00:00"/>
    <s v="310-555-0117"/>
    <s v="M"/>
    <s v="M"/>
    <x v="13"/>
    <s v="Production"/>
  </r>
  <r>
    <n v="220"/>
    <x v="175"/>
    <s v="Seamans"/>
    <s v="K"/>
    <s v="Accountant"/>
    <d v="2003-04-09T00:00:00"/>
    <d v="1973-08-01T00:00:00"/>
    <s v="927-555-0150"/>
    <s v="S"/>
    <s v="M"/>
    <x v="41"/>
    <s v="Finance"/>
  </r>
  <r>
    <n v="221"/>
    <x v="37"/>
    <s v="Raheem"/>
    <s v="NULL"/>
    <s v="Research and Development Manager"/>
    <d v="2003-06-04T00:00:00"/>
    <d v="1979-01-01T00:00:00"/>
    <s v="330-555-2568"/>
    <s v="M"/>
    <s v="M"/>
    <x v="43"/>
    <s v="Research and Development"/>
  </r>
  <r>
    <n v="222"/>
    <x v="58"/>
    <s v="Altman"/>
    <s v="E."/>
    <s v="Facilities Manager"/>
    <d v="2004-01-03T00:00:00"/>
    <d v="1965-03-21T00:00:00"/>
    <s v="110-555-0112"/>
    <s v="M"/>
    <s v="M"/>
    <x v="44"/>
    <s v="Facilities and Maintenance"/>
  </r>
  <r>
    <n v="223"/>
    <x v="176"/>
    <s v="Fitzgerald"/>
    <s v="B"/>
    <s v="Production Technician - WC60"/>
    <d v="2004-01-04T00:00:00"/>
    <d v="1965-10-03T00:00:00"/>
    <s v="931-555-0118"/>
    <s v="S"/>
    <s v="M"/>
    <x v="0"/>
    <s v="Production"/>
  </r>
  <r>
    <n v="224"/>
    <x v="177"/>
    <s v="Ersan"/>
    <s v="N"/>
    <s v="Production Technician - WC10"/>
    <d v="2004-01-07T00:00:00"/>
    <d v="1980-10-23T00:00:00"/>
    <s v="202-555-0187"/>
    <s v="S"/>
    <s v="M"/>
    <x v="6"/>
    <s v="Production"/>
  </r>
  <r>
    <n v="225"/>
    <x v="178"/>
    <s v="Valdez"/>
    <s v="A"/>
    <s v="Production Technician - WC20"/>
    <d v="2004-01-12T00:00:00"/>
    <d v="1964-12-13T00:00:00"/>
    <s v="492-555-0174"/>
    <s v="M"/>
    <s v="M"/>
    <x v="12"/>
    <s v="Production"/>
  </r>
  <r>
    <n v="226"/>
    <x v="120"/>
    <s v="Goldstein"/>
    <s v="Richard"/>
    <s v="Production Technician - WC40"/>
    <d v="2004-01-12T00:00:00"/>
    <d v="1965-01-23T00:00:00"/>
    <s v="730-555-0117"/>
    <s v="S"/>
    <s v="M"/>
    <x v="13"/>
    <s v="Production"/>
  </r>
  <r>
    <n v="227"/>
    <x v="64"/>
    <s v="Meisner"/>
    <s v="P"/>
    <s v="Buyer"/>
    <d v="2004-01-18T00:00:00"/>
    <d v="1964-12-31T00:00:00"/>
    <s v="916-555-0165"/>
    <s v="M"/>
    <s v="F"/>
    <x v="22"/>
    <s v="Purchasing"/>
  </r>
  <r>
    <n v="228"/>
    <x v="179"/>
    <s v="Stadick"/>
    <s v="A"/>
    <s v="Production Technician - WC10"/>
    <d v="2004-01-19T00:00:00"/>
    <d v="1937-01-17T00:00:00"/>
    <s v="405-555-0171"/>
    <s v="S"/>
    <s v="F"/>
    <x v="6"/>
    <s v="Production"/>
  </r>
  <r>
    <n v="229"/>
    <x v="180"/>
    <s v="Hedlund"/>
    <s v="E"/>
    <s v="Facilities Administrative Assistant"/>
    <d v="2004-01-22T00:00:00"/>
    <d v="1965-09-27T00:00:00"/>
    <s v="583-555-0182"/>
    <s v="M"/>
    <s v="M"/>
    <x v="45"/>
    <s v="Facilities and Maintenance"/>
  </r>
  <r>
    <n v="230"/>
    <x v="181"/>
    <s v="Khanna"/>
    <s v="R"/>
    <s v="Production Technician - WC60"/>
    <d v="2004-01-23T00:00:00"/>
    <d v="1964-04-07T00:00:00"/>
    <s v="447-555-0186"/>
    <s v="S"/>
    <s v="M"/>
    <x v="0"/>
    <s v="Production"/>
  </r>
  <r>
    <n v="231"/>
    <x v="94"/>
    <s v="Baker"/>
    <s v="R"/>
    <s v="Production Technician - WC10"/>
    <d v="2004-01-26T00:00:00"/>
    <d v="1980-10-20T00:00:00"/>
    <s v="283-555-0185"/>
    <s v="M"/>
    <s v="F"/>
    <x v="6"/>
    <s v="Production"/>
  </r>
  <r>
    <n v="232"/>
    <x v="1"/>
    <s v="Homer"/>
    <s v="M"/>
    <s v="Production Technician - WC10"/>
    <d v="2004-01-26T00:00:00"/>
    <d v="1980-10-20T00:00:00"/>
    <s v="555-555-0113"/>
    <s v="S"/>
    <s v="M"/>
    <x v="6"/>
    <s v="Production"/>
  </r>
  <r>
    <n v="233"/>
    <x v="182"/>
    <s v="Frintu"/>
    <s v="U"/>
    <s v="Production Technician - WC40"/>
    <d v="2004-01-30T00:00:00"/>
    <d v="1965-04-09T00:00:00"/>
    <s v="733-555-0128"/>
    <s v="S"/>
    <s v="M"/>
    <x v="13"/>
    <s v="Production"/>
  </r>
  <r>
    <n v="234"/>
    <x v="183"/>
    <s v="Kearney"/>
    <s v="N"/>
    <s v="Production Technician - WC10"/>
    <d v="2004-02-02T00:00:00"/>
    <d v="1980-10-11T00:00:00"/>
    <s v="264-555-0150"/>
    <s v="M"/>
    <s v="F"/>
    <x v="6"/>
    <s v="Production"/>
  </r>
  <r>
    <n v="235"/>
    <x v="184"/>
    <s v="Ogisu"/>
    <s v="J"/>
    <s v="Buyer"/>
    <d v="2004-02-05T00:00:00"/>
    <d v="1964-12-25T00:00:00"/>
    <s v="520-555-0177"/>
    <s v="M"/>
    <s v="M"/>
    <x v="22"/>
    <s v="Purchasing"/>
  </r>
  <r>
    <n v="236"/>
    <x v="185"/>
    <s v="Ting"/>
    <s v="T"/>
    <s v="Production Technician - WC20"/>
    <d v="2004-02-07T00:00:00"/>
    <d v="1965-11-23T00:00:00"/>
    <s v="497-555-0181"/>
    <s v="S"/>
    <s v="M"/>
    <x v="12"/>
    <s v="Production"/>
  </r>
  <r>
    <n v="237"/>
    <x v="186"/>
    <s v="Hee"/>
    <s v="L"/>
    <s v="Buyer"/>
    <d v="2004-02-12T00:00:00"/>
    <d v="1936-12-30T00:00:00"/>
    <s v="230-555-0144"/>
    <s v="M"/>
    <s v="M"/>
    <x v="22"/>
    <s v="Purchasing"/>
  </r>
  <r>
    <n v="238"/>
    <x v="187"/>
    <s v="Zimmerman"/>
    <s v="B"/>
    <s v="Production Technician - WC10"/>
    <d v="2004-02-13T00:00:00"/>
    <d v="1980-10-14T00:00:00"/>
    <s v="123-555-0167"/>
    <s v="S"/>
    <s v="F"/>
    <x v="6"/>
    <s v="Production"/>
  </r>
  <r>
    <n v="239"/>
    <x v="67"/>
    <s v="Abercrombie"/>
    <s v="B"/>
    <s v="Production Technician - WC60"/>
    <d v="2004-02-17T00:00:00"/>
    <d v="1937-01-14T00:00:00"/>
    <s v="208-555-0114"/>
    <s v="M"/>
    <s v="F"/>
    <x v="0"/>
    <s v="Production"/>
  </r>
  <r>
    <n v="240"/>
    <x v="188"/>
    <s v="Kaliyath"/>
    <s v="P"/>
    <s v="Production Technician - WC40"/>
    <d v="2004-02-18T00:00:00"/>
    <d v="1965-01-03T00:00:00"/>
    <s v="166-555-0156"/>
    <s v="S"/>
    <s v="M"/>
    <x v="13"/>
    <s v="Production"/>
  </r>
  <r>
    <n v="241"/>
    <x v="189"/>
    <s v="Samarawickrama"/>
    <s v="E"/>
    <s v="Production Technician - WC20"/>
    <d v="2004-02-23T00:00:00"/>
    <d v="1947-06-01T00:00:00"/>
    <s v="129-555-0199"/>
    <s v="M"/>
    <s v="M"/>
    <x v="12"/>
    <s v="Production"/>
  </r>
  <r>
    <n v="242"/>
    <x v="103"/>
    <s v="Pellow"/>
    <s v="S"/>
    <s v="Buyer"/>
    <d v="2004-02-24T00:00:00"/>
    <d v="1946-06-13T00:00:00"/>
    <s v="163-555-0147"/>
    <s v="M"/>
    <s v="M"/>
    <x v="22"/>
    <s v="Purchasing"/>
  </r>
  <r>
    <n v="243"/>
    <x v="190"/>
    <s v="Su"/>
    <s v="G"/>
    <s v="Production Technician - WC20"/>
    <d v="2004-02-25T00:00:00"/>
    <d v="1968-10-11T00:00:00"/>
    <s v="590-555-0152"/>
    <s v="M"/>
    <s v="M"/>
    <x v="12"/>
    <s v="Production"/>
  </r>
  <r>
    <n v="244"/>
    <x v="96"/>
    <s v="Brown"/>
    <s v="L"/>
    <s v="Production Technician - WC40"/>
    <d v="2004-02-25T00:00:00"/>
    <d v="1937-01-08T00:00:00"/>
    <s v="680-555-0118"/>
    <s v="M"/>
    <s v="M"/>
    <x v="13"/>
    <s v="Production"/>
  </r>
  <r>
    <n v="245"/>
    <x v="96"/>
    <s v="Kurjan"/>
    <s v="S"/>
    <s v="Buyer"/>
    <d v="2004-02-28T00:00:00"/>
    <d v="1966-10-19T00:00:00"/>
    <s v="265-555-0195"/>
    <s v="S"/>
    <s v="M"/>
    <x v="22"/>
    <s v="Purchasing"/>
  </r>
  <r>
    <n v="246"/>
    <x v="191"/>
    <s v="Coleman"/>
    <s v="H"/>
    <s v="Janitor"/>
    <d v="2004-02-28T00:00:00"/>
    <d v="1965-01-03T00:00:00"/>
    <s v="720-555-0158"/>
    <s v="S"/>
    <s v="M"/>
    <x v="46"/>
    <s v="Facilities and Maintenance"/>
  </r>
  <r>
    <n v="247"/>
    <x v="192"/>
    <s v="Dusza"/>
    <s v="W"/>
    <s v="Production Technician - WC60"/>
    <d v="2004-03-01T00:00:00"/>
    <d v="1949-03-02T00:00:00"/>
    <s v="237-555-0128"/>
    <s v="S"/>
    <s v="M"/>
    <x v="0"/>
    <s v="Production"/>
  </r>
  <r>
    <n v="248"/>
    <x v="193"/>
    <s v="Hagens"/>
    <s v="M"/>
    <s v="Buyer"/>
    <d v="2004-03-03T00:00:00"/>
    <d v="1965-02-04T00:00:00"/>
    <s v="842-555-0158"/>
    <s v="S"/>
    <s v="F"/>
    <x v="22"/>
    <s v="Purchasing"/>
  </r>
  <r>
    <n v="249"/>
    <x v="194"/>
    <s v="Wedge"/>
    <s v="C"/>
    <s v="Production Technician - WC10"/>
    <d v="2004-03-04T00:00:00"/>
    <d v="1980-10-11T00:00:00"/>
    <s v="413-555-0124"/>
    <s v="S"/>
    <s v="M"/>
    <x v="6"/>
    <s v="Production"/>
  </r>
  <r>
    <n v="250"/>
    <x v="103"/>
    <s v="Martinez"/>
    <s v="R"/>
    <s v="Production Technician - WC40"/>
    <d v="2004-03-08T00:00:00"/>
    <d v="1946-04-03T00:00:00"/>
    <s v="203-555-0196"/>
    <s v="M"/>
    <s v="M"/>
    <x v="13"/>
    <s v="Production"/>
  </r>
  <r>
    <n v="251"/>
    <x v="195"/>
    <s v="Dudenhoefer"/>
    <s v="R"/>
    <s v="Production Technician - WC60"/>
    <d v="2004-03-08T00:00:00"/>
    <d v="1965-10-12T00:00:00"/>
    <s v="919-555-0140"/>
    <s v="S"/>
    <s v="M"/>
    <x v="0"/>
    <s v="Production"/>
  </r>
  <r>
    <n v="252"/>
    <x v="196"/>
    <s v="Hill"/>
    <s v="E"/>
    <s v="Production Technician - WC10"/>
    <d v="2004-03-11T00:00:00"/>
    <d v="1980-11-01T00:00:00"/>
    <s v="153-555-0166"/>
    <s v="M"/>
    <s v="M"/>
    <x v="6"/>
    <s v="Production"/>
  </r>
  <r>
    <n v="253"/>
    <x v="194"/>
    <s v="Cook"/>
    <s v="M"/>
    <s v="Production Technician - WC40"/>
    <d v="2004-03-15T00:00:00"/>
    <d v="1968-01-24T00:00:00"/>
    <s v="425-555-0117"/>
    <s v="M"/>
    <s v="M"/>
    <x v="13"/>
    <s v="Production"/>
  </r>
  <r>
    <n v="254"/>
    <x v="197"/>
    <s v="Sunkammurali"/>
    <s v="NULL"/>
    <s v="Production Technician - WC20"/>
    <d v="2004-03-16T00:00:00"/>
    <d v="1965-10-06T00:00:00"/>
    <s v="491-555-0183"/>
    <s v="S"/>
    <s v="M"/>
    <x v="12"/>
    <s v="Production"/>
  </r>
  <r>
    <n v="255"/>
    <x v="161"/>
    <s v="Penor"/>
    <s v="K"/>
    <s v="Janitor"/>
    <d v="2004-03-19T00:00:00"/>
    <d v="1964-08-31T00:00:00"/>
    <s v="295-555-0161"/>
    <s v="M"/>
    <s v="F"/>
    <x v="46"/>
    <s v="Facilities and Maintenance"/>
  </r>
  <r>
    <n v="256"/>
    <x v="198"/>
    <s v="Tiedt"/>
    <s v="C"/>
    <s v="Production Technician - WC10"/>
    <d v="2004-03-23T00:00:00"/>
    <d v="1980-10-08T00:00:00"/>
    <s v="500-555-0172"/>
    <s v="S"/>
    <s v="F"/>
    <x v="6"/>
    <s v="Production"/>
  </r>
  <r>
    <n v="257"/>
    <x v="199"/>
    <s v="Charncherngkha"/>
    <s v="T"/>
    <s v="Quality Assurance Technician"/>
    <d v="2004-03-26T00:00:00"/>
    <d v="1937-01-05T00:00:00"/>
    <s v="325-555-0137"/>
    <s v="M"/>
    <s v="M"/>
    <x v="28"/>
    <s v="Quality Assurance"/>
  </r>
  <r>
    <n v="258"/>
    <x v="37"/>
    <s v="Zwilling"/>
    <s v="J"/>
    <s v="Production Technician - WC60"/>
    <d v="2004-03-26T00:00:00"/>
    <d v="1967-10-07T00:00:00"/>
    <s v="582-555-0148"/>
    <s v="S"/>
    <s v="M"/>
    <x v="0"/>
    <s v="Production"/>
  </r>
  <r>
    <n v="259"/>
    <x v="200"/>
    <s v="Reeves"/>
    <s v="T"/>
    <s v="Production Technician - WC60"/>
    <d v="2004-03-26T00:00:00"/>
    <d v="1964-05-29T00:00:00"/>
    <s v="961-555-0122"/>
    <s v="M"/>
    <s v="M"/>
    <x v="0"/>
    <s v="Production"/>
  </r>
  <r>
    <n v="260"/>
    <x v="17"/>
    <s v="Kane"/>
    <s v="T"/>
    <s v="Production Technician - WC10"/>
    <d v="2004-03-30T00:00:00"/>
    <d v="1980-10-29T00:00:00"/>
    <s v="254-555-0114"/>
    <s v="S"/>
    <s v="M"/>
    <x v="6"/>
    <s v="Production"/>
  </r>
  <r>
    <n v="261"/>
    <x v="153"/>
    <s v="Creasey"/>
    <s v="T"/>
    <s v="Production Technician - WC40"/>
    <d v="2004-04-03T00:00:00"/>
    <d v="1967-09-30T00:00:00"/>
    <s v="521-555-0113"/>
    <s v="S"/>
    <s v="M"/>
    <x v="13"/>
    <s v="Production"/>
  </r>
  <r>
    <n v="262"/>
    <x v="201"/>
    <s v="Turner"/>
    <s v="C"/>
    <s v="Production Technician - WC20"/>
    <d v="2004-04-04T00:00:00"/>
    <d v="1964-05-05T00:00:00"/>
    <s v="306-555-0186"/>
    <s v="S"/>
    <s v="F"/>
    <x v="12"/>
    <s v="Production"/>
  </r>
  <r>
    <n v="263"/>
    <x v="21"/>
    <s v="Macrae"/>
    <s v="J"/>
    <s v="Janitor"/>
    <d v="2004-04-05T00:00:00"/>
    <d v="1966-01-17T00:00:00"/>
    <s v="539-555-0149"/>
    <s v="M"/>
    <s v="M"/>
    <x v="46"/>
    <s v="Facilities and Maintenance"/>
  </r>
  <r>
    <n v="264"/>
    <x v="15"/>
    <s v="Berry"/>
    <s v="L"/>
    <s v="Janitor"/>
    <d v="2004-04-07T00:00:00"/>
    <d v="1948-05-25T00:00:00"/>
    <s v="228-555-0159"/>
    <s v="M"/>
    <s v="F"/>
    <x v="46"/>
    <s v="Facilities and Maintenance"/>
  </r>
  <r>
    <n v="265"/>
    <x v="202"/>
    <s v="Miller"/>
    <s v="T"/>
    <s v="Buyer"/>
    <d v="2004-04-09T00:00:00"/>
    <d v="1967-07-05T00:00:00"/>
    <s v="151-555-0113"/>
    <s v="M"/>
    <s v="M"/>
    <x v="22"/>
    <s v="Purchasing"/>
  </r>
  <r>
    <n v="266"/>
    <x v="203"/>
    <s v="Vande Velde"/>
    <s v="M"/>
    <s v="Production Technician - WC10"/>
    <d v="2004-04-10T00:00:00"/>
    <d v="1980-11-01T00:00:00"/>
    <s v="295-555-0161"/>
    <s v="M"/>
    <s v="M"/>
    <x v="6"/>
    <s v="Production"/>
  </r>
  <r>
    <n v="267"/>
    <x v="204"/>
    <s v="Cracium"/>
    <s v="V"/>
    <s v="Senior Tool Designer"/>
    <d v="2005-01-05T00:00:00"/>
    <d v="1972-02-18T00:00:00"/>
    <s v="719-555-0181"/>
    <s v="S"/>
    <s v="M"/>
    <x v="42"/>
    <s v="Tool Design"/>
  </r>
  <r>
    <n v="268"/>
    <x v="205"/>
    <s v="Hill"/>
    <s v="L"/>
    <s v="Purchasing Assistant"/>
    <d v="2005-01-06T00:00:00"/>
    <d v="1972-03-01T00:00:00"/>
    <s v="125-555-0196"/>
    <s v="M"/>
    <s v="F"/>
    <x v="47"/>
    <s v="Purchasing"/>
  </r>
  <r>
    <n v="269"/>
    <x v="206"/>
    <s v="Galvin"/>
    <s v="M"/>
    <s v="Tool Designer"/>
    <d v="2005-01-23T00:00:00"/>
    <d v="1983-06-29T00:00:00"/>
    <s v="473-555-0117"/>
    <s v="M"/>
    <s v="F"/>
    <x v="4"/>
    <s v="Tool Design"/>
  </r>
  <r>
    <n v="270"/>
    <x v="207"/>
    <s v="Hillmann"/>
    <s v="N"/>
    <s v="Purchasing Assistant"/>
    <d v="2005-01-25T00:00:00"/>
    <d v="1972-02-18T00:00:00"/>
    <s v="370-555-0163"/>
    <s v="M"/>
    <s v="M"/>
    <x v="47"/>
    <s v="Purchasing"/>
  </r>
  <r>
    <n v="271"/>
    <x v="37"/>
    <s v="Sullivan"/>
    <s v="I"/>
    <s v="Senior Design Engineer"/>
    <d v="2005-01-30T00:00:00"/>
    <d v="1973-07-17T00:00:00"/>
    <s v="465-555-0156"/>
    <s v="S"/>
    <s v="M"/>
    <x v="48"/>
    <s v="Engineering"/>
  </r>
  <r>
    <n v="272"/>
    <x v="208"/>
    <s v="Jiang"/>
    <s v="Y"/>
    <s v="North American Sales Manager"/>
    <d v="2005-02-04T00:00:00"/>
    <d v="1945-11-17T00:00:00"/>
    <s v="238-555-0197"/>
    <s v="M"/>
    <s v="M"/>
    <x v="49"/>
    <s v="Sales"/>
  </r>
  <r>
    <n v="273"/>
    <x v="209"/>
    <s v="Benshoof"/>
    <s v="M"/>
    <s v="Marketing Assistant"/>
    <d v="2005-02-07T00:00:00"/>
    <d v="1969-04-17T00:00:00"/>
    <s v="708-555-0141"/>
    <s v="M"/>
    <s v="F"/>
    <x v="1"/>
    <s v="Marketing"/>
  </r>
  <r>
    <n v="274"/>
    <x v="210"/>
    <s v="Salavaria"/>
    <s v="B"/>
    <s v="Design Engineer"/>
    <d v="2005-02-18T00:00:00"/>
    <d v="1955-06-03T00:00:00"/>
    <s v="970-555-0138"/>
    <s v="M"/>
    <s v="F"/>
    <x v="7"/>
    <s v="Engineering"/>
  </r>
  <r>
    <n v="275"/>
    <x v="17"/>
    <s v="Wood"/>
    <s v="L"/>
    <s v="Marketing Specialist"/>
    <d v="2005-03-10T00:00:00"/>
    <d v="1972-04-06T00:00:00"/>
    <s v="486-555-0150"/>
    <s v="S"/>
    <s v="M"/>
    <x v="21"/>
    <s v="Marketing"/>
  </r>
  <r>
    <n v="276"/>
    <x v="94"/>
    <s v="Dempsey"/>
    <s v="A"/>
    <s v="Marketing Assistant"/>
    <d v="2005-03-17T00:00:00"/>
    <d v="1972-03-01T00:00:00"/>
    <s v="124-555-0114"/>
    <s v="S"/>
    <s v="F"/>
    <x v="1"/>
    <s v="Marketing"/>
  </r>
  <r>
    <n v="277"/>
    <x v="120"/>
    <s v="Welcker"/>
    <s v="S"/>
    <s v="Vice President of Sales"/>
    <d v="2005-03-18T00:00:00"/>
    <d v="1971-07-08T00:00:00"/>
    <s v="716-555-0127"/>
    <s v="S"/>
    <s v="M"/>
    <x v="50"/>
    <s v="Sales"/>
  </r>
  <r>
    <n v="278"/>
    <x v="211"/>
    <s v="Word"/>
    <s v="H"/>
    <s v="Purchasing Manager"/>
    <d v="2005-03-28T00:00:00"/>
    <d v="1972-03-13T00:00:00"/>
    <s v="210-555-0193"/>
    <s v="S"/>
    <s v="F"/>
    <x v="51"/>
    <s v="Purchasing"/>
  </r>
  <r>
    <n v="279"/>
    <x v="211"/>
    <s v="Word"/>
    <s v="H"/>
    <s v="Purchasing Manager"/>
    <d v="2005-03-28T00:00:00"/>
    <d v="1972-03-13T00:00:00"/>
    <s v="210-555-0193"/>
    <s v="S"/>
    <s v="F"/>
    <x v="51"/>
    <s v="Purchasing"/>
  </r>
  <r>
    <n v="280"/>
    <x v="211"/>
    <s v="Word"/>
    <s v="H"/>
    <s v="Purchasing Manager"/>
    <d v="2005-03-28T00:00:00"/>
    <d v="1972-03-13T00:00:00"/>
    <s v="210-555-0193"/>
    <s v="S"/>
    <s v="F"/>
    <x v="51"/>
    <s v="Purchasing"/>
  </r>
  <r>
    <n v="281"/>
    <x v="37"/>
    <s v="Blythe"/>
    <s v="G"/>
    <s v="Sales Representative"/>
    <d v="2005-07-01T00:00:00"/>
    <d v="1963-01-26T00:00:00"/>
    <s v="257-555-0154"/>
    <s v="S"/>
    <s v="M"/>
    <x v="52"/>
    <s v="Sales"/>
  </r>
  <r>
    <n v="282"/>
    <x v="64"/>
    <s v="Mitchell"/>
    <s v="C"/>
    <s v="Sales Representative"/>
    <d v="2005-07-01T00:00:00"/>
    <d v="1974-03-30T00:00:00"/>
    <s v="883-555-0116"/>
    <s v="M"/>
    <s v="F"/>
    <x v="52"/>
    <s v="Sales"/>
  </r>
  <r>
    <n v="283"/>
    <x v="212"/>
    <s v="Carson"/>
    <s v="NULL"/>
    <s v="Sales Representative"/>
    <d v="2005-07-01T00:00:00"/>
    <d v="1956-09-29T00:00:00"/>
    <s v="517-555-0117"/>
    <s v="S"/>
    <s v="F"/>
    <x v="52"/>
    <s v="Sales"/>
  </r>
  <r>
    <n v="284"/>
    <x v="30"/>
    <s v="Vargas"/>
    <s v="R"/>
    <s v="Sales Representative"/>
    <d v="2005-07-01T00:00:00"/>
    <d v="1969-03-07T00:00:00"/>
    <s v="922-555-0165"/>
    <s v="M"/>
    <s v="M"/>
    <x v="52"/>
    <s v="Sales"/>
  </r>
  <r>
    <n v="285"/>
    <x v="213"/>
    <s v="Reiter"/>
    <s v="Michael"/>
    <s v="Sales Representative"/>
    <d v="2005-07-01T00:00:00"/>
    <d v="1968-02-19T00:00:00"/>
    <s v="664-555-0112"/>
    <s v="M"/>
    <s v="M"/>
    <x v="52"/>
    <s v="Sales"/>
  </r>
  <r>
    <n v="286"/>
    <x v="214"/>
    <s v="Ansman-Wolfe"/>
    <s v="O"/>
    <s v="Sales Representative"/>
    <d v="2005-07-01T00:00:00"/>
    <d v="1969-01-06T00:00:00"/>
    <s v="340-555-0193"/>
    <s v="S"/>
    <s v="F"/>
    <x v="52"/>
    <s v="Sales"/>
  </r>
  <r>
    <n v="287"/>
    <x v="215"/>
    <s v="Ito"/>
    <s v="K"/>
    <s v="Sales Representative"/>
    <d v="2005-07-01T00:00:00"/>
    <d v="1938-04-10T00:00:00"/>
    <s v="330-555-0120"/>
    <s v="M"/>
    <s v="M"/>
    <x v="52"/>
    <s v="Sales"/>
  </r>
  <r>
    <n v="288"/>
    <x v="216"/>
    <s v="Saraiva"/>
    <s v="Edvaldo"/>
    <s v="Sales Representative"/>
    <d v="2005-07-01T00:00:00"/>
    <d v="1934-01-11T00:00:00"/>
    <s v="185-555-0169"/>
    <s v="M"/>
    <s v="M"/>
    <x v="52"/>
    <s v="Sales"/>
  </r>
  <r>
    <n v="289"/>
    <x v="5"/>
    <s v="Campbell"/>
    <s v="R"/>
    <s v="Sales Representative"/>
    <d v="2005-07-01T00:00:00"/>
    <d v="1968-03-14T00:00:00"/>
    <s v="740-555-0182"/>
    <s v="S"/>
    <s v="M"/>
    <x v="52"/>
    <s v="Sales"/>
  </r>
  <r>
    <n v="290"/>
    <x v="217"/>
    <s v="Alberts"/>
    <s v="E"/>
    <s v="European Sales Manager"/>
    <d v="2006-05-18T00:00:00"/>
    <d v="1951-10-22T00:00:00"/>
    <s v="775-555-0164"/>
    <s v="M"/>
    <s v="F"/>
    <x v="49"/>
    <s v="Sales"/>
  </r>
  <r>
    <n v="291"/>
    <x v="218"/>
    <s v="Pak"/>
    <s v="B"/>
    <s v="Sales Representative"/>
    <d v="2006-07-01T00:00:00"/>
    <d v="1962-04-18T00:00:00"/>
    <s v="1 (11) 500 555-0145"/>
    <s v="M"/>
    <s v="F"/>
    <x v="52"/>
    <s v="Sales"/>
  </r>
  <r>
    <n v="292"/>
    <x v="219"/>
    <s v="Varkey Chudukatil"/>
    <s v="R"/>
    <s v="Sales Representative"/>
    <d v="2006-07-01T00:00:00"/>
    <d v="1969-10-31T00:00:00"/>
    <s v="1 (11) 500 555-0117"/>
    <s v="S"/>
    <s v="M"/>
    <x v="52"/>
    <s v="Sales"/>
  </r>
  <r>
    <n v="293"/>
    <x v="220"/>
    <s v="Mensa-Annan"/>
    <s v="A"/>
    <s v="Sales Representative"/>
    <d v="2006-11-01T00:00:00"/>
    <d v="1972-02-06T00:00:00"/>
    <s v="615-555-0153"/>
    <s v="M"/>
    <s v="M"/>
    <x v="52"/>
    <s v="Sales"/>
  </r>
  <r>
    <n v="294"/>
    <x v="221"/>
    <s v="Abbas"/>
    <s v="E"/>
    <s v="Pacific Sales Manager"/>
    <d v="2007-04-15T00:00:00"/>
    <d v="1969-02-11T00:00:00"/>
    <s v="926-555-0182"/>
    <s v="M"/>
    <s v="M"/>
    <x v="49"/>
    <s v="Sales"/>
  </r>
  <r>
    <n v="295"/>
    <x v="222"/>
    <s v="Valdez"/>
    <s v="B"/>
    <s v="Sales Representative"/>
    <d v="2007-07-01T00:00:00"/>
    <d v="1969-08-09T00:00:00"/>
    <s v="1 (11) 500 555-0140"/>
    <s v="S"/>
    <s v="F"/>
    <x v="52"/>
    <s v="Sales"/>
  </r>
  <r>
    <n v="296"/>
    <x v="223"/>
    <s v="Tsoflias"/>
    <s v="N"/>
    <s v="Sales Representative"/>
    <d v="2007-07-01T00:00:00"/>
    <d v="1965-04-18T00:00:00"/>
    <s v="1 (11) 500 555-0190"/>
    <s v="S"/>
    <s v="F"/>
    <x v="52"/>
    <s v="Sales"/>
  </r>
  <r>
    <n v="297"/>
    <x v="6"/>
    <s v="Dobney"/>
    <s v="M"/>
    <s v="Production Supervisor - WC60"/>
    <d v="2002-01-26T00:00:00"/>
    <d v="1950-02-16T00:00:00"/>
    <s v="903-555-0145"/>
    <s v="S"/>
    <s v="M"/>
    <x v="4"/>
    <s v="Production"/>
  </r>
  <r>
    <n v="298"/>
    <x v="224"/>
    <m/>
    <m/>
    <m/>
    <m/>
    <m/>
    <m/>
    <m/>
    <m/>
    <x v="53"/>
    <m/>
  </r>
  <r>
    <m/>
    <x v="224"/>
    <m/>
    <m/>
    <m/>
    <m/>
    <m/>
    <m/>
    <m/>
    <m/>
    <x v="53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9">
  <r>
    <x v="0"/>
    <x v="0"/>
    <x v="0"/>
    <s v="R"/>
    <s v="Production Technician - WC60"/>
    <d v="2000-07-31T00:00:00"/>
    <x v="0"/>
    <s v="320-555-0195"/>
    <s v="M"/>
    <x v="0"/>
    <n v="12.45"/>
    <s v="Production"/>
    <s v="M"/>
    <n v="3767.7081999999987"/>
    <n v="17.941467619047614"/>
    <s v="M"/>
    <s v="M"/>
    <n v="1703.4738000000002"/>
    <n v="17.382385714285718"/>
    <n v="2"/>
    <n v="2"/>
    <n v="1.8571428571428572"/>
    <n v="2"/>
  </r>
  <r>
    <x v="1"/>
    <x v="1"/>
    <x v="1"/>
    <s v="F"/>
    <s v="Marketing Assistant"/>
    <d v="2001-02-26T00:00:00"/>
    <x v="1"/>
    <s v="150-555-0189"/>
    <s v="S"/>
    <x v="0"/>
    <n v="13.461499999999999"/>
    <s v="Marketing"/>
    <s v="F"/>
    <n v="1735.3286000000003"/>
    <n v="19.946305747126441"/>
    <s v="M"/>
    <s v="S"/>
    <n v="2064.2344000000003"/>
    <n v="18.43066428571429"/>
    <n v="2"/>
    <m/>
    <m/>
    <n v="3"/>
  </r>
  <r>
    <x v="2"/>
    <x v="2"/>
    <x v="2"/>
    <s v="NULL"/>
    <s v="Engineering Manager"/>
    <d v="2001-12-12T00:00:00"/>
    <x v="2"/>
    <s v="212-555-0187"/>
    <s v="M"/>
    <x v="0"/>
    <n v="43.269199999999998"/>
    <s v="Engineering"/>
    <m/>
    <m/>
    <m/>
    <s v="F"/>
    <s v="M"/>
    <n v="925.29610000000025"/>
    <n v="18.505922000000005"/>
    <n v="2"/>
    <m/>
    <m/>
    <n v="4"/>
  </r>
  <r>
    <x v="3"/>
    <x v="3"/>
    <x v="3"/>
    <s v="NULL"/>
    <s v="Senior Tool Designer"/>
    <d v="2002-01-05T00:00:00"/>
    <x v="3"/>
    <s v="612-555-0100"/>
    <s v="S"/>
    <x v="0"/>
    <n v="29.8462"/>
    <s v="Tool Design"/>
    <m/>
    <m/>
    <m/>
    <s v="F"/>
    <s v="S"/>
    <n v="810.03250000000014"/>
    <n v="21.892770270270272"/>
    <n v="2"/>
    <m/>
    <m/>
    <n v="5"/>
  </r>
  <r>
    <x v="4"/>
    <x v="3"/>
    <x v="3"/>
    <s v="NULL"/>
    <s v="Senior Tool Designer"/>
    <d v="2002-01-05T00:00:00"/>
    <x v="3"/>
    <s v="612-555-0100"/>
    <s v="S"/>
    <x v="0"/>
    <n v="29.8462"/>
    <s v="Tool Design"/>
    <m/>
    <m/>
    <m/>
    <m/>
    <m/>
    <m/>
    <m/>
    <n v="2"/>
    <m/>
    <m/>
    <n v="6"/>
  </r>
  <r>
    <x v="5"/>
    <x v="4"/>
    <x v="4"/>
    <s v="B"/>
    <s v="Tool Designer"/>
    <d v="2002-01-11T00:00:00"/>
    <x v="4"/>
    <s v="168-555-0183"/>
    <s v="M"/>
    <x v="0"/>
    <n v="25"/>
    <s v="Tool Design"/>
    <m/>
    <m/>
    <m/>
    <m/>
    <m/>
    <m/>
    <m/>
    <n v="2"/>
    <m/>
    <m/>
    <n v="7"/>
  </r>
  <r>
    <x v="6"/>
    <x v="5"/>
    <x v="5"/>
    <s v="M"/>
    <s v="Marketing Manager"/>
    <d v="2002-01-20T00:00:00"/>
    <x v="5"/>
    <s v="913-555-0172"/>
    <s v="S"/>
    <x v="0"/>
    <n v="37.5"/>
    <s v="Marketing"/>
    <m/>
    <m/>
    <m/>
    <m/>
    <m/>
    <n v="1703.4738000000002"/>
    <n v="18.505922000000005"/>
    <n v="2"/>
    <m/>
    <m/>
    <n v="8"/>
  </r>
  <r>
    <x v="7"/>
    <x v="5"/>
    <x v="5"/>
    <s v="M"/>
    <s v="Marketing Manager"/>
    <d v="2002-01-20T00:00:00"/>
    <x v="5"/>
    <s v="913-555-0172"/>
    <s v="S"/>
    <x v="0"/>
    <n v="37.5"/>
    <s v="Marketing"/>
    <m/>
    <m/>
    <m/>
    <m/>
    <m/>
    <n v="2064.2344000000003"/>
    <n v="21.892770270270272"/>
    <n v="2"/>
    <m/>
    <m/>
    <n v="9"/>
  </r>
  <r>
    <x v="8"/>
    <x v="6"/>
    <x v="6"/>
    <s v="M"/>
    <s v="Production Supervisor - WC60"/>
    <d v="2002-01-26T00:00:00"/>
    <x v="6"/>
    <s v="903-555-0145"/>
    <s v="S"/>
    <x v="1"/>
    <n v="25"/>
    <s v="Production"/>
    <m/>
    <m/>
    <m/>
    <m/>
    <m/>
    <m/>
    <m/>
    <n v="2"/>
    <m/>
    <m/>
    <n v="10"/>
  </r>
  <r>
    <x v="9"/>
    <x v="7"/>
    <x v="7"/>
    <s v="Ann"/>
    <s v="Production Technician - WC10"/>
    <d v="2002-02-06T00:00:00"/>
    <x v="7"/>
    <s v="145-555-0130"/>
    <s v="M"/>
    <x v="1"/>
    <n v="13.45"/>
    <s v="Production"/>
    <m/>
    <m/>
    <m/>
    <m/>
    <m/>
    <m/>
    <m/>
    <n v="2"/>
    <m/>
    <m/>
    <s v="a"/>
  </r>
  <r>
    <x v="10"/>
    <x v="8"/>
    <x v="8"/>
    <s v="A"/>
    <s v="Design Engineer"/>
    <d v="2002-02-06T00:00:00"/>
    <x v="8"/>
    <s v="849-555-0139"/>
    <s v="M"/>
    <x v="1"/>
    <n v="32.692300000000003"/>
    <s v="Engineering"/>
    <m/>
    <m/>
    <m/>
    <m/>
    <m/>
    <m/>
    <m/>
    <s v="a"/>
    <m/>
    <m/>
    <n v="12"/>
  </r>
  <r>
    <x v="11"/>
    <x v="9"/>
    <x v="9"/>
    <s v="K"/>
    <s v="Production Technician - WC10"/>
    <d v="2002-02-07T00:00:00"/>
    <x v="9"/>
    <s v="206-555-0180"/>
    <s v="S"/>
    <x v="0"/>
    <n v="13.45"/>
    <s v="Production"/>
    <m/>
    <m/>
    <m/>
    <m/>
    <m/>
    <m/>
    <m/>
    <n v="2"/>
    <m/>
    <m/>
    <s v="a"/>
  </r>
  <r>
    <x v="12"/>
    <x v="10"/>
    <x v="10"/>
    <s v="H"/>
    <s v="Design Engineer"/>
    <d v="2002-02-24T00:00:00"/>
    <x v="10"/>
    <s v="122-555-0189"/>
    <s v="M"/>
    <x v="0"/>
    <n v="32.692300000000003"/>
    <s v="Engineering"/>
    <m/>
    <m/>
    <m/>
    <m/>
    <m/>
    <m/>
    <m/>
    <n v="2"/>
    <m/>
    <m/>
    <n v="14"/>
  </r>
  <r>
    <x v="13"/>
    <x v="11"/>
    <x v="11"/>
    <s v="Lee"/>
    <s v="Vice President of Engineering"/>
    <d v="2002-03-03T00:00:00"/>
    <x v="11"/>
    <s v="819-555-0175"/>
    <s v="S"/>
    <x v="1"/>
    <n v="63.461500000000001"/>
    <s v="Engineering"/>
    <m/>
    <m/>
    <m/>
    <m/>
    <m/>
    <m/>
    <m/>
    <n v="2"/>
    <m/>
    <m/>
    <n v="15"/>
  </r>
  <r>
    <x v="14"/>
    <x v="12"/>
    <x v="12"/>
    <s v="M"/>
    <s v="Production Technician - WC10"/>
    <d v="2002-03-05T00:00:00"/>
    <x v="12"/>
    <s v="424-555-0189"/>
    <s v="M"/>
    <x v="0"/>
    <n v="13.45"/>
    <s v="Production"/>
    <m/>
    <m/>
    <m/>
    <m/>
    <m/>
    <m/>
    <m/>
    <n v="2"/>
    <m/>
    <m/>
    <n v="16"/>
  </r>
  <r>
    <x v="15"/>
    <x v="13"/>
    <x v="13"/>
    <s v="R"/>
    <s v="Production Supervisor - WC50"/>
    <d v="2002-03-11T00:00:00"/>
    <x v="13"/>
    <s v="508-555-0165"/>
    <s v="M"/>
    <x v="0"/>
    <n v="25"/>
    <s v="Production"/>
    <m/>
    <m/>
    <m/>
    <m/>
    <m/>
    <m/>
    <m/>
    <n v="2"/>
    <m/>
    <m/>
    <n v="17"/>
  </r>
  <r>
    <x v="16"/>
    <x v="14"/>
    <x v="14"/>
    <s v="L"/>
    <s v="Production Technician - WC10"/>
    <d v="2002-03-23T00:00:00"/>
    <x v="14"/>
    <s v="984-555-0185"/>
    <s v="S"/>
    <x v="0"/>
    <n v="13.45"/>
    <s v="Production"/>
    <m/>
    <m/>
    <m/>
    <m/>
    <m/>
    <m/>
    <m/>
    <s v="a"/>
    <m/>
    <m/>
    <n v="18"/>
  </r>
  <r>
    <x v="17"/>
    <x v="15"/>
    <x v="1"/>
    <s v="A"/>
    <s v="Production Supervisor - WC60"/>
    <d v="2002-03-30T00:00:00"/>
    <x v="15"/>
    <s v="632-555-0129"/>
    <s v="S"/>
    <x v="1"/>
    <n v="25"/>
    <s v="Production"/>
    <m/>
    <m/>
    <m/>
    <m/>
    <m/>
    <m/>
    <m/>
    <n v="2"/>
    <m/>
    <m/>
    <s v="a"/>
  </r>
  <r>
    <x v="18"/>
    <x v="16"/>
    <x v="15"/>
    <s v="M"/>
    <s v="Production Technician - WC10"/>
    <d v="2002-04-11T00:00:00"/>
    <x v="16"/>
    <s v="328-555-0150"/>
    <s v="M"/>
    <x v="1"/>
    <n v="13.45"/>
    <s v="Production"/>
    <m/>
    <m/>
    <m/>
    <m/>
    <m/>
    <m/>
    <m/>
    <n v="2"/>
    <m/>
    <m/>
    <n v="20"/>
  </r>
  <r>
    <x v="19"/>
    <x v="17"/>
    <x v="16"/>
    <s v="T"/>
    <s v="Production Supervisor - WC60"/>
    <d v="2002-04-18T00:00:00"/>
    <x v="17"/>
    <s v="435-555-0113"/>
    <s v="M"/>
    <x v="0"/>
    <n v="25"/>
    <s v="Production"/>
    <m/>
    <m/>
    <m/>
    <m/>
    <m/>
    <m/>
    <m/>
    <n v="2"/>
    <m/>
    <m/>
    <n v="21"/>
  </r>
  <r>
    <x v="20"/>
    <x v="18"/>
    <x v="17"/>
    <s v="R"/>
    <s v="Production Technician - WC10"/>
    <d v="2002-04-29T00:00:00"/>
    <x v="18"/>
    <s v="202-555-0151"/>
    <s v="M"/>
    <x v="1"/>
    <n v="13.45"/>
    <s v="Production"/>
    <m/>
    <m/>
    <m/>
    <m/>
    <m/>
    <m/>
    <m/>
    <n v="2"/>
    <m/>
    <m/>
    <n v="22"/>
  </r>
  <r>
    <x v="21"/>
    <x v="19"/>
    <x v="18"/>
    <s v="T"/>
    <s v="Production Technician - WC30"/>
    <d v="2003-01-02T00:00:00"/>
    <x v="19"/>
    <s v="925-555-0114"/>
    <s v="M"/>
    <x v="0"/>
    <n v="9.5"/>
    <s v="Production"/>
    <m/>
    <m/>
    <m/>
    <m/>
    <m/>
    <m/>
    <m/>
    <s v="a"/>
    <m/>
    <m/>
    <n v="23"/>
  </r>
  <r>
    <x v="22"/>
    <x v="20"/>
    <x v="19"/>
    <s v="J"/>
    <s v="Production Control Manager"/>
    <d v="2003-01-02T00:00:00"/>
    <x v="20"/>
    <s v="913-555-0196"/>
    <s v="M"/>
    <x v="0"/>
    <n v="24.519200000000001"/>
    <s v="Production Control"/>
    <m/>
    <m/>
    <m/>
    <m/>
    <m/>
    <m/>
    <m/>
    <n v="2"/>
    <m/>
    <m/>
    <n v="24"/>
  </r>
  <r>
    <x v="23"/>
    <x v="21"/>
    <x v="20"/>
    <s v="V"/>
    <s v="Production Technician - WC45"/>
    <d v="2003-01-03T00:00:00"/>
    <x v="21"/>
    <s v="413-555-0136"/>
    <s v="S"/>
    <x v="0"/>
    <n v="10"/>
    <s v="Production"/>
    <m/>
    <m/>
    <m/>
    <m/>
    <m/>
    <m/>
    <m/>
    <n v="2"/>
    <m/>
    <m/>
    <n v="25"/>
  </r>
  <r>
    <x v="24"/>
    <x v="22"/>
    <x v="21"/>
    <s v="F"/>
    <s v="Production Technician - WC45"/>
    <d v="2003-01-03T00:00:00"/>
    <x v="22"/>
    <s v="332-555-0150"/>
    <s v="S"/>
    <x v="0"/>
    <n v="10"/>
    <s v="Production"/>
    <m/>
    <m/>
    <m/>
    <m/>
    <m/>
    <m/>
    <m/>
    <n v="2"/>
    <m/>
    <m/>
    <n v="26"/>
  </r>
  <r>
    <x v="25"/>
    <x v="5"/>
    <x v="9"/>
    <s v="N"/>
    <s v="Production Technician - WC30"/>
    <d v="2003-01-03T00:00:00"/>
    <x v="23"/>
    <s v="166-555-0162"/>
    <s v="S"/>
    <x v="0"/>
    <n v="9.5"/>
    <s v="Production"/>
    <m/>
    <m/>
    <m/>
    <m/>
    <m/>
    <m/>
    <m/>
    <n v="2"/>
    <m/>
    <m/>
    <n v="27"/>
  </r>
  <r>
    <x v="26"/>
    <x v="23"/>
    <x v="22"/>
    <s v="W"/>
    <s v="Production Supervisor - WC10"/>
    <d v="2003-01-04T00:00:00"/>
    <x v="24"/>
    <s v="113-555-0173"/>
    <s v="S"/>
    <x v="0"/>
    <n v="25"/>
    <s v="Production"/>
    <m/>
    <m/>
    <m/>
    <m/>
    <m/>
    <m/>
    <m/>
    <n v="2"/>
    <m/>
    <m/>
    <n v="28"/>
  </r>
  <r>
    <x v="27"/>
    <x v="24"/>
    <x v="23"/>
    <s v="William"/>
    <s v="Production Technician - WC20"/>
    <d v="2003-01-05T00:00:00"/>
    <x v="25"/>
    <s v="115-555-0179"/>
    <s v="M"/>
    <x v="0"/>
    <n v="14"/>
    <s v="Production"/>
    <m/>
    <m/>
    <m/>
    <m/>
    <m/>
    <m/>
    <m/>
    <n v="2"/>
    <m/>
    <m/>
    <n v="29"/>
  </r>
  <r>
    <x v="28"/>
    <x v="25"/>
    <x v="24"/>
    <s v="B"/>
    <s v="Production Technician - WC40"/>
    <d v="2003-01-05T00:00:00"/>
    <x v="26"/>
    <s v="147-555-0160"/>
    <s v="S"/>
    <x v="0"/>
    <n v="15"/>
    <s v="Production"/>
    <m/>
    <m/>
    <m/>
    <m/>
    <m/>
    <m/>
    <m/>
    <n v="2"/>
    <m/>
    <m/>
    <n v="30"/>
  </r>
  <r>
    <x v="29"/>
    <x v="26"/>
    <x v="25"/>
    <s v="R"/>
    <s v="Network Administrator"/>
    <d v="2003-01-05T00:00:00"/>
    <x v="27"/>
    <s v="656-555-0119"/>
    <s v="S"/>
    <x v="0"/>
    <n v="32.451900000000002"/>
    <s v="Information Services"/>
    <m/>
    <m/>
    <m/>
    <m/>
    <m/>
    <m/>
    <m/>
    <n v="2"/>
    <m/>
    <m/>
    <n v="31"/>
  </r>
  <r>
    <x v="30"/>
    <x v="27"/>
    <x v="26"/>
    <s v="C"/>
    <s v="Production Technician - WC50"/>
    <d v="2003-01-06T00:00:00"/>
    <x v="28"/>
    <s v="138-555-0128"/>
    <s v="M"/>
    <x v="0"/>
    <n v="11"/>
    <s v="Production"/>
    <m/>
    <m/>
    <m/>
    <m/>
    <m/>
    <m/>
    <m/>
    <n v="2"/>
    <m/>
    <m/>
    <n v="32"/>
  </r>
  <r>
    <x v="31"/>
    <x v="28"/>
    <x v="27"/>
    <s v="M"/>
    <s v="Human Resources Manager"/>
    <d v="2003-01-07T00:00:00"/>
    <x v="29"/>
    <s v="523-555-0175"/>
    <s v="M"/>
    <x v="1"/>
    <n v="27.139399999999998"/>
    <s v="Human Resources"/>
    <m/>
    <m/>
    <m/>
    <m/>
    <m/>
    <m/>
    <m/>
    <n v="2"/>
    <m/>
    <m/>
    <n v="33"/>
  </r>
  <r>
    <x v="32"/>
    <x v="29"/>
    <x v="28"/>
    <s v="E"/>
    <s v="Production Technician - WC40"/>
    <d v="2003-01-07T00:00:00"/>
    <x v="30"/>
    <s v="668-555-0130"/>
    <s v="S"/>
    <x v="0"/>
    <n v="15"/>
    <s v="Production"/>
    <m/>
    <m/>
    <m/>
    <m/>
    <m/>
    <m/>
    <m/>
    <n v="2"/>
    <m/>
    <m/>
    <n v="34"/>
  </r>
  <r>
    <x v="33"/>
    <x v="30"/>
    <x v="29"/>
    <s v="R"/>
    <s v="Production Technician - WC30"/>
    <d v="2003-01-08T00:00:00"/>
    <x v="31"/>
    <s v="609-555-0179"/>
    <s v="S"/>
    <x v="0"/>
    <n v="9.5"/>
    <s v="Production"/>
    <m/>
    <m/>
    <m/>
    <m/>
    <m/>
    <m/>
    <m/>
    <n v="2"/>
    <m/>
    <m/>
    <n v="35"/>
  </r>
  <r>
    <x v="34"/>
    <x v="31"/>
    <x v="30"/>
    <s v="NULL"/>
    <s v="Production Technician - WC30"/>
    <d v="2003-01-08T00:00:00"/>
    <x v="32"/>
    <s v="952-555-0178"/>
    <s v="S"/>
    <x v="0"/>
    <n v="9.5"/>
    <s v="Production"/>
    <m/>
    <m/>
    <m/>
    <m/>
    <m/>
    <m/>
    <m/>
    <n v="2"/>
    <m/>
    <m/>
    <n v="36"/>
  </r>
  <r>
    <x v="35"/>
    <x v="32"/>
    <x v="31"/>
    <s v="W"/>
    <s v="Stocker"/>
    <d v="2003-01-08T00:00:00"/>
    <x v="33"/>
    <s v="943-555-0196"/>
    <s v="S"/>
    <x v="1"/>
    <n v="9"/>
    <s v="Shipping and Receiving"/>
    <m/>
    <m/>
    <m/>
    <m/>
    <m/>
    <m/>
    <m/>
    <n v="2"/>
    <m/>
    <m/>
    <n v="37"/>
  </r>
  <r>
    <x v="36"/>
    <x v="33"/>
    <x v="32"/>
    <s v="N"/>
    <s v="Shipping and Receiving Clerk"/>
    <d v="2003-01-08T00:00:00"/>
    <x v="34"/>
    <s v="937-555-0137"/>
    <s v="M"/>
    <x v="0"/>
    <n v="9.5"/>
    <s v="Shipping and Receiving"/>
    <m/>
    <m/>
    <m/>
    <m/>
    <m/>
    <m/>
    <m/>
    <n v="2"/>
    <m/>
    <m/>
    <n v="38"/>
  </r>
  <r>
    <x v="37"/>
    <x v="34"/>
    <x v="33"/>
    <s v="O"/>
    <s v="Production Technician - WC50"/>
    <d v="2003-01-08T00:00:00"/>
    <x v="35"/>
    <s v="333-555-0173"/>
    <s v="M"/>
    <x v="1"/>
    <n v="11"/>
    <s v="Production"/>
    <m/>
    <m/>
    <m/>
    <m/>
    <m/>
    <m/>
    <m/>
    <n v="2"/>
    <m/>
    <m/>
    <n v="39"/>
  </r>
  <r>
    <x v="38"/>
    <x v="35"/>
    <x v="34"/>
    <s v="D"/>
    <s v="Production Technician - WC60"/>
    <d v="2003-01-09T00:00:00"/>
    <x v="36"/>
    <s v="963-555-0134"/>
    <s v="S"/>
    <x v="0"/>
    <n v="12.45"/>
    <s v="Production"/>
    <m/>
    <m/>
    <m/>
    <m/>
    <m/>
    <m/>
    <m/>
    <n v="2"/>
    <m/>
    <m/>
    <n v="40"/>
  </r>
  <r>
    <x v="39"/>
    <x v="36"/>
    <x v="35"/>
    <s v="K"/>
    <s v="Production Supervisor - WC50"/>
    <d v="2003-01-09T00:00:00"/>
    <x v="37"/>
    <s v="794-555-0159"/>
    <s v="S"/>
    <x v="0"/>
    <n v="25"/>
    <s v="Production"/>
    <m/>
    <m/>
    <m/>
    <m/>
    <m/>
    <m/>
    <m/>
    <n v="2"/>
    <m/>
    <m/>
    <n v="41"/>
  </r>
  <r>
    <x v="40"/>
    <x v="37"/>
    <x v="36"/>
    <s v="T"/>
    <s v="Production Technician - WC20"/>
    <d v="2003-01-10T00:00:00"/>
    <x v="38"/>
    <s v="218-555-0126"/>
    <s v="S"/>
    <x v="0"/>
    <n v="14"/>
    <s v="Production"/>
    <m/>
    <m/>
    <m/>
    <m/>
    <m/>
    <m/>
    <m/>
    <n v="2"/>
    <m/>
    <m/>
    <m/>
  </r>
  <r>
    <x v="41"/>
    <x v="38"/>
    <x v="37"/>
    <s v="S"/>
    <s v="Production Technician - WC45"/>
    <d v="2003-01-10T00:00:00"/>
    <x v="39"/>
    <s v="286-555-0189"/>
    <s v="M"/>
    <x v="1"/>
    <n v="10"/>
    <s v="Production"/>
    <m/>
    <m/>
    <m/>
    <m/>
    <m/>
    <m/>
    <m/>
    <m/>
    <m/>
    <m/>
    <m/>
  </r>
  <r>
    <x v="42"/>
    <x v="39"/>
    <x v="38"/>
    <s v="J"/>
    <s v="Quality Assurance Supervisor"/>
    <d v="2003-01-10T00:00:00"/>
    <x v="40"/>
    <s v="164-555-0164"/>
    <s v="M"/>
    <x v="0"/>
    <n v="21.634599999999999"/>
    <s v="Quality Assurance"/>
    <m/>
    <m/>
    <m/>
    <m/>
    <m/>
    <m/>
    <m/>
    <m/>
    <m/>
    <m/>
    <m/>
  </r>
  <r>
    <x v="43"/>
    <x v="40"/>
    <x v="39"/>
    <s v="E"/>
    <s v="Information Services Manager"/>
    <d v="2003-01-12T00:00:00"/>
    <x v="41"/>
    <s v="685-555-0120"/>
    <s v="S"/>
    <x v="1"/>
    <n v="50.480800000000002"/>
    <s v="Information Services"/>
    <m/>
    <m/>
    <m/>
    <m/>
    <m/>
    <m/>
    <m/>
    <m/>
    <m/>
    <m/>
    <m/>
  </r>
  <r>
    <x v="44"/>
    <x v="41"/>
    <x v="40"/>
    <s v="NULL"/>
    <s v="Production Technician - WC50"/>
    <d v="2003-01-13T00:00:00"/>
    <x v="42"/>
    <s v="786-555-0144"/>
    <s v="M"/>
    <x v="0"/>
    <n v="11"/>
    <s v="Production"/>
    <m/>
    <m/>
    <m/>
    <m/>
    <m/>
    <m/>
    <m/>
    <m/>
    <m/>
    <m/>
    <m/>
  </r>
  <r>
    <x v="45"/>
    <x v="42"/>
    <x v="41"/>
    <s v="NULL"/>
    <s v="Master Scheduler"/>
    <d v="2003-01-13T00:00:00"/>
    <x v="43"/>
    <s v="992-555-0194"/>
    <s v="S"/>
    <x v="0"/>
    <n v="23.557700000000001"/>
    <s v="Production Control"/>
    <m/>
    <m/>
    <m/>
    <m/>
    <m/>
    <m/>
    <m/>
    <m/>
    <m/>
    <m/>
    <m/>
  </r>
  <r>
    <x v="46"/>
    <x v="43"/>
    <x v="42"/>
    <s v="T"/>
    <s v="Production Technician - WC40"/>
    <d v="2003-01-13T00:00:00"/>
    <x v="44"/>
    <s v="818-555-0192"/>
    <s v="S"/>
    <x v="0"/>
    <n v="15"/>
    <s v="Production"/>
    <m/>
    <m/>
    <m/>
    <m/>
    <m/>
    <m/>
    <m/>
    <m/>
    <m/>
    <m/>
    <m/>
  </r>
  <r>
    <x v="47"/>
    <x v="44"/>
    <x v="43"/>
    <s v="E"/>
    <s v="Marketing Specialist"/>
    <d v="2003-01-13T00:00:00"/>
    <x v="45"/>
    <s v="399-555-0176"/>
    <s v="S"/>
    <x v="0"/>
    <n v="14.4231"/>
    <s v="Marketing"/>
    <m/>
    <m/>
    <m/>
    <m/>
    <m/>
    <m/>
    <m/>
    <m/>
    <m/>
    <m/>
    <m/>
  </r>
  <r>
    <x v="48"/>
    <x v="45"/>
    <x v="9"/>
    <s v="T"/>
    <s v="Recruiter"/>
    <d v="2003-01-14T00:00:00"/>
    <x v="46"/>
    <s v="778-555-0141"/>
    <s v="S"/>
    <x v="0"/>
    <n v="18.269200000000001"/>
    <s v="Human Resources"/>
    <m/>
    <m/>
    <m/>
    <m/>
    <m/>
    <m/>
    <m/>
    <m/>
    <m/>
    <m/>
    <m/>
  </r>
  <r>
    <x v="49"/>
    <x v="46"/>
    <x v="44"/>
    <s v="T"/>
    <s v="Production Technician - WC50"/>
    <d v="2003-01-15T00:00:00"/>
    <x v="47"/>
    <s v="299-555-0113"/>
    <s v="S"/>
    <x v="0"/>
    <n v="11"/>
    <s v="Production"/>
    <m/>
    <m/>
    <m/>
    <m/>
    <m/>
    <m/>
    <m/>
    <m/>
    <m/>
    <m/>
    <m/>
  </r>
  <r>
    <x v="50"/>
    <x v="47"/>
    <x v="45"/>
    <s v="E"/>
    <s v="Maintenance Supervisor"/>
    <d v="2003-01-15T00:00:00"/>
    <x v="48"/>
    <s v="846-555-0157"/>
    <s v="M"/>
    <x v="0"/>
    <n v="20.432700000000001"/>
    <s v="Facilities and Maintenance"/>
    <m/>
    <m/>
    <m/>
    <m/>
    <m/>
    <m/>
    <m/>
    <m/>
    <m/>
    <m/>
    <m/>
  </r>
  <r>
    <x v="51"/>
    <x v="32"/>
    <x v="46"/>
    <s v="A"/>
    <s v="Production Technician - WC30"/>
    <d v="2003-01-15T00:00:00"/>
    <x v="49"/>
    <s v="639-555-0164"/>
    <s v="S"/>
    <x v="1"/>
    <n v="9.5"/>
    <s v="Production"/>
    <m/>
    <m/>
    <m/>
    <m/>
    <m/>
    <m/>
    <m/>
    <m/>
    <m/>
    <m/>
    <m/>
  </r>
  <r>
    <x v="52"/>
    <x v="48"/>
    <x v="47"/>
    <s v="H"/>
    <s v="Production Supervisor - WC40"/>
    <d v="2003-01-16T00:00:00"/>
    <x v="50"/>
    <s v="191-555-0112"/>
    <s v="M"/>
    <x v="0"/>
    <n v="25"/>
    <s v="Production"/>
    <m/>
    <m/>
    <m/>
    <m/>
    <m/>
    <m/>
    <m/>
    <m/>
    <m/>
    <m/>
    <m/>
  </r>
  <r>
    <x v="53"/>
    <x v="49"/>
    <x v="48"/>
    <s v="J"/>
    <s v="Production Technician - WC45"/>
    <d v="2003-01-16T00:00:00"/>
    <x v="51"/>
    <s v="669-555-0150"/>
    <s v="S"/>
    <x v="0"/>
    <n v="10"/>
    <s v="Production"/>
    <m/>
    <m/>
    <m/>
    <m/>
    <m/>
    <m/>
    <m/>
    <m/>
    <m/>
    <m/>
    <m/>
  </r>
  <r>
    <x v="54"/>
    <x v="5"/>
    <x v="49"/>
    <s v="J"/>
    <s v="Production Technician - WC60"/>
    <d v="2003-01-16T00:00:00"/>
    <x v="52"/>
    <s v="712-555-0119"/>
    <s v="M"/>
    <x v="0"/>
    <n v="12.45"/>
    <s v="Production"/>
    <m/>
    <m/>
    <m/>
    <m/>
    <m/>
    <m/>
    <m/>
    <m/>
    <m/>
    <m/>
    <m/>
  </r>
  <r>
    <x v="55"/>
    <x v="50"/>
    <x v="50"/>
    <s v="N"/>
    <s v="Control Specialist"/>
    <d v="2003-01-17T00:00:00"/>
    <x v="53"/>
    <s v="910-555-0116"/>
    <s v="S"/>
    <x v="0"/>
    <n v="16.826899999999998"/>
    <s v="Document Control"/>
    <m/>
    <m/>
    <m/>
    <m/>
    <m/>
    <m/>
    <m/>
    <m/>
    <m/>
    <m/>
    <m/>
  </r>
  <r>
    <x v="56"/>
    <x v="51"/>
    <x v="51"/>
    <s v="P"/>
    <s v="Production Technician - WC20"/>
    <d v="2003-01-17T00:00:00"/>
    <x v="54"/>
    <s v="319-555-0139"/>
    <s v="S"/>
    <x v="0"/>
    <n v="14"/>
    <s v="Production"/>
    <m/>
    <m/>
    <m/>
    <m/>
    <m/>
    <m/>
    <m/>
    <m/>
    <m/>
    <m/>
    <m/>
  </r>
  <r>
    <x v="57"/>
    <x v="1"/>
    <x v="35"/>
    <s v="H"/>
    <s v="Production Technician - WC40"/>
    <d v="2003-01-18T00:00:00"/>
    <x v="55"/>
    <s v="714-555-0138"/>
    <s v="S"/>
    <x v="0"/>
    <n v="15"/>
    <s v="Production"/>
    <m/>
    <m/>
    <m/>
    <m/>
    <m/>
    <m/>
    <m/>
    <m/>
    <m/>
    <m/>
    <m/>
  </r>
  <r>
    <x v="58"/>
    <x v="52"/>
    <x v="52"/>
    <s v="O"/>
    <s v="Production Technician - WC60"/>
    <d v="2003-01-18T00:00:00"/>
    <x v="56"/>
    <s v="499-555-0125"/>
    <s v="M"/>
    <x v="0"/>
    <n v="12.45"/>
    <s v="Production"/>
    <m/>
    <m/>
    <m/>
    <m/>
    <m/>
    <m/>
    <m/>
    <m/>
    <m/>
    <m/>
    <m/>
  </r>
  <r>
    <x v="59"/>
    <x v="53"/>
    <x v="53"/>
    <s v="R"/>
    <s v="Production Technician - WC50"/>
    <d v="2003-01-18T00:00:00"/>
    <x v="57"/>
    <s v="932-555-0161"/>
    <s v="S"/>
    <x v="0"/>
    <n v="11"/>
    <s v="Production"/>
    <m/>
    <m/>
    <m/>
    <m/>
    <m/>
    <m/>
    <m/>
    <m/>
    <m/>
    <m/>
    <m/>
  </r>
  <r>
    <x v="60"/>
    <x v="54"/>
    <x v="54"/>
    <s v="E"/>
    <s v="Accounts Receivable Specialist"/>
    <d v="2003-01-19T00:00:00"/>
    <x v="58"/>
    <s v="602-555-0194"/>
    <s v="M"/>
    <x v="1"/>
    <n v="19"/>
    <s v="Finance"/>
    <m/>
    <m/>
    <m/>
    <m/>
    <m/>
    <m/>
    <m/>
    <m/>
    <m/>
    <m/>
    <m/>
  </r>
  <r>
    <x v="61"/>
    <x v="55"/>
    <x v="55"/>
    <s v="H"/>
    <s v="Production Technician - WC50"/>
    <d v="2003-01-20T00:00:00"/>
    <x v="59"/>
    <s v="679-555-0113"/>
    <s v="M"/>
    <x v="0"/>
    <n v="11"/>
    <s v="Production"/>
    <m/>
    <m/>
    <m/>
    <m/>
    <m/>
    <m/>
    <m/>
    <m/>
    <m/>
    <m/>
    <m/>
  </r>
  <r>
    <x v="62"/>
    <x v="56"/>
    <x v="56"/>
    <s v="M"/>
    <s v="Production Technician - WC30"/>
    <d v="2003-01-20T00:00:00"/>
    <x v="60"/>
    <s v="688-555-0192"/>
    <s v="M"/>
    <x v="1"/>
    <n v="9.5"/>
    <s v="Production"/>
    <m/>
    <m/>
    <m/>
    <m/>
    <m/>
    <m/>
    <m/>
    <m/>
    <m/>
    <m/>
    <m/>
  </r>
  <r>
    <x v="63"/>
    <x v="57"/>
    <x v="57"/>
    <s v="Z"/>
    <s v="Production Technician - WC30"/>
    <d v="2003-01-22T00:00:00"/>
    <x v="61"/>
    <s v="518-555-0199"/>
    <s v="M"/>
    <x v="0"/>
    <n v="9.5"/>
    <s v="Production"/>
    <m/>
    <m/>
    <m/>
    <m/>
    <m/>
    <m/>
    <m/>
    <m/>
    <m/>
    <m/>
    <m/>
  </r>
  <r>
    <x v="64"/>
    <x v="58"/>
    <x v="58"/>
    <s v="W"/>
    <s v="Production Technician - WC40"/>
    <d v="2003-01-23T00:00:00"/>
    <x v="62"/>
    <s v="901-555-0125"/>
    <s v="S"/>
    <x v="0"/>
    <n v="15"/>
    <s v="Production"/>
    <m/>
    <m/>
    <m/>
    <m/>
    <m/>
    <m/>
    <m/>
    <m/>
    <m/>
    <m/>
    <m/>
  </r>
  <r>
    <x v="65"/>
    <x v="59"/>
    <x v="59"/>
    <s v="K"/>
    <s v="Production Supervisor - WC10"/>
    <d v="2003-01-23T00:00:00"/>
    <x v="63"/>
    <s v="434-555-0133"/>
    <s v="M"/>
    <x v="0"/>
    <n v="25"/>
    <s v="Production"/>
    <m/>
    <m/>
    <m/>
    <m/>
    <m/>
    <m/>
    <m/>
    <m/>
    <m/>
    <m/>
    <m/>
  </r>
  <r>
    <x v="66"/>
    <x v="60"/>
    <x v="60"/>
    <s v="K"/>
    <s v="Production Technician - WC20"/>
    <d v="2003-01-24T00:00:00"/>
    <x v="64"/>
    <s v="226-555-0197"/>
    <s v="M"/>
    <x v="0"/>
    <n v="14"/>
    <s v="Production"/>
    <m/>
    <m/>
    <m/>
    <m/>
    <m/>
    <m/>
    <m/>
    <m/>
    <m/>
    <m/>
    <m/>
  </r>
  <r>
    <x v="67"/>
    <x v="61"/>
    <x v="61"/>
    <s v="Barreiro Gambaro"/>
    <s v="Application Specialist"/>
    <d v="2003-01-24T00:00:00"/>
    <x v="65"/>
    <s v="623-555-0155"/>
    <s v="M"/>
    <x v="1"/>
    <n v="27.4038"/>
    <s v="Information Services"/>
    <m/>
    <m/>
    <m/>
    <m/>
    <m/>
    <m/>
    <m/>
    <m/>
    <m/>
    <m/>
    <m/>
  </r>
  <r>
    <x v="68"/>
    <x v="62"/>
    <x v="62"/>
    <s v="N"/>
    <s v="Production Technician - WC50"/>
    <d v="2003-01-25T00:00:00"/>
    <x v="66"/>
    <s v="611-555-0116"/>
    <s v="S"/>
    <x v="0"/>
    <n v="11"/>
    <s v="Production"/>
    <m/>
    <m/>
    <m/>
    <m/>
    <m/>
    <m/>
    <m/>
    <m/>
    <m/>
    <m/>
    <m/>
  </r>
  <r>
    <x v="69"/>
    <x v="63"/>
    <x v="63"/>
    <s v="G"/>
    <s v="Production Technician - WC40"/>
    <d v="2003-01-25T00:00:00"/>
    <x v="67"/>
    <s v="793-555-0179"/>
    <s v="M"/>
    <x v="0"/>
    <n v="15"/>
    <s v="Production"/>
    <m/>
    <m/>
    <m/>
    <m/>
    <m/>
    <m/>
    <m/>
    <m/>
    <m/>
    <m/>
    <m/>
  </r>
  <r>
    <x v="70"/>
    <x v="64"/>
    <x v="64"/>
    <s v="K"/>
    <s v="Production Technician - WC50"/>
    <d v="2003-01-26T00:00:00"/>
    <x v="68"/>
    <s v="612-555-0171"/>
    <s v="M"/>
    <x v="1"/>
    <n v="11"/>
    <s v="Production"/>
    <m/>
    <m/>
    <m/>
    <m/>
    <m/>
    <m/>
    <m/>
    <m/>
    <m/>
    <m/>
    <m/>
  </r>
  <r>
    <x v="71"/>
    <x v="65"/>
    <x v="65"/>
    <s v="C"/>
    <s v="Benefits Specialist"/>
    <d v="2003-01-26T00:00:00"/>
    <x v="69"/>
    <s v="522-555-0147"/>
    <s v="M"/>
    <x v="1"/>
    <n v="16.586500000000001"/>
    <s v="Human Resources"/>
    <m/>
    <m/>
    <m/>
    <m/>
    <m/>
    <m/>
    <m/>
    <m/>
    <m/>
    <m/>
    <m/>
  </r>
  <r>
    <x v="72"/>
    <x v="66"/>
    <x v="66"/>
    <s v="Beth"/>
    <s v="Finance Manager"/>
    <d v="2003-01-26T00:00:00"/>
    <x v="70"/>
    <s v="248-555-0134"/>
    <s v="S"/>
    <x v="1"/>
    <n v="43.269199999999998"/>
    <s v="Finance"/>
    <m/>
    <m/>
    <m/>
    <m/>
    <m/>
    <m/>
    <m/>
    <m/>
    <m/>
    <m/>
    <m/>
  </r>
  <r>
    <x v="73"/>
    <x v="67"/>
    <x v="67"/>
    <s v="T"/>
    <s v="Stocker"/>
    <d v="2003-01-27T00:00:00"/>
    <x v="71"/>
    <s v="309-555-0129"/>
    <s v="S"/>
    <x v="1"/>
    <n v="9"/>
    <s v="Shipping and Receiving"/>
    <m/>
    <m/>
    <m/>
    <m/>
    <m/>
    <m/>
    <m/>
    <m/>
    <m/>
    <m/>
    <m/>
  </r>
  <r>
    <x v="74"/>
    <x v="68"/>
    <x v="68"/>
    <s v="NULL"/>
    <s v="Production Technician - WC30"/>
    <d v="2003-01-27T00:00:00"/>
    <x v="72"/>
    <s v="896-555-0168"/>
    <s v="M"/>
    <x v="1"/>
    <n v="9.5"/>
    <s v="Production"/>
    <m/>
    <m/>
    <m/>
    <m/>
    <m/>
    <m/>
    <m/>
    <m/>
    <m/>
    <m/>
    <m/>
  </r>
  <r>
    <x v="75"/>
    <x v="69"/>
    <x v="69"/>
    <s v="T"/>
    <s v="Production Supervisor - WC50"/>
    <d v="2003-01-28T00:00:00"/>
    <x v="73"/>
    <s v="999-555-0155"/>
    <s v="S"/>
    <x v="0"/>
    <n v="25"/>
    <s v="Production"/>
    <m/>
    <m/>
    <m/>
    <m/>
    <m/>
    <m/>
    <m/>
    <m/>
    <m/>
    <m/>
    <m/>
  </r>
  <r>
    <x v="76"/>
    <x v="70"/>
    <x v="70"/>
    <s v="B"/>
    <s v="Production Technician - WC45"/>
    <d v="2003-01-28T00:00:00"/>
    <x v="74"/>
    <s v="808-555-0172"/>
    <s v="M"/>
    <x v="0"/>
    <n v="10"/>
    <s v="Production"/>
    <m/>
    <m/>
    <m/>
    <m/>
    <m/>
    <m/>
    <m/>
    <m/>
    <m/>
    <m/>
    <m/>
  </r>
  <r>
    <x v="77"/>
    <x v="71"/>
    <x v="71"/>
    <s v="D"/>
    <s v="Production Technician - WC60"/>
    <d v="2003-01-28T00:00:00"/>
    <x v="75"/>
    <s v="119-555-0117"/>
    <s v="M"/>
    <x v="0"/>
    <n v="12.45"/>
    <s v="Production"/>
    <m/>
    <m/>
    <m/>
    <m/>
    <m/>
    <m/>
    <m/>
    <m/>
    <m/>
    <m/>
    <m/>
  </r>
  <r>
    <x v="78"/>
    <x v="72"/>
    <x v="72"/>
    <s v="P"/>
    <s v="Quality Assurance Technician"/>
    <d v="2003-01-29T00:00:00"/>
    <x v="58"/>
    <s v="420-555-0173"/>
    <s v="S"/>
    <x v="0"/>
    <n v="10.5769"/>
    <s v="Quality Assurance"/>
    <m/>
    <m/>
    <m/>
    <m/>
    <m/>
    <m/>
    <m/>
    <m/>
    <m/>
    <m/>
    <m/>
  </r>
  <r>
    <x v="79"/>
    <x v="73"/>
    <x v="73"/>
    <s v="S"/>
    <s v="Production Technician - WC20"/>
    <d v="2003-01-29T00:00:00"/>
    <x v="76"/>
    <s v="143-555-0173"/>
    <s v="S"/>
    <x v="0"/>
    <n v="14"/>
    <s v="Production"/>
    <m/>
    <m/>
    <m/>
    <m/>
    <m/>
    <m/>
    <m/>
    <m/>
    <m/>
    <m/>
    <m/>
  </r>
  <r>
    <x v="80"/>
    <x v="18"/>
    <x v="74"/>
    <s v="L"/>
    <s v="Research and Development Engineer"/>
    <d v="2003-01-30T00:00:00"/>
    <x v="77"/>
    <s v="815-555-0138"/>
    <s v="S"/>
    <x v="1"/>
    <n v="40.865400000000001"/>
    <s v="Research and Development"/>
    <m/>
    <m/>
    <m/>
    <m/>
    <m/>
    <m/>
    <m/>
    <m/>
    <m/>
    <m/>
    <m/>
  </r>
  <r>
    <x v="81"/>
    <x v="74"/>
    <x v="75"/>
    <s v="A"/>
    <s v="Production Technician - WC60"/>
    <d v="2003-01-30T00:00:00"/>
    <x v="78"/>
    <s v="314-555-0113"/>
    <s v="M"/>
    <x v="1"/>
    <n v="12.45"/>
    <s v="Production"/>
    <m/>
    <m/>
    <m/>
    <m/>
    <m/>
    <m/>
    <m/>
    <m/>
    <m/>
    <m/>
    <m/>
  </r>
  <r>
    <x v="82"/>
    <x v="75"/>
    <x v="76"/>
    <s v="M"/>
    <s v="Production Technician - WC40"/>
    <d v="2003-02-01T00:00:00"/>
    <x v="79"/>
    <s v="373-555-0137"/>
    <s v="M"/>
    <x v="0"/>
    <n v="15"/>
    <s v="Production"/>
    <m/>
    <m/>
    <m/>
    <m/>
    <m/>
    <m/>
    <m/>
    <m/>
    <m/>
    <m/>
    <m/>
  </r>
  <r>
    <x v="83"/>
    <x v="76"/>
    <x v="77"/>
    <s v="X"/>
    <s v="Recruiter"/>
    <d v="2003-02-02T00:00:00"/>
    <x v="80"/>
    <s v="153-555-0186"/>
    <s v="S"/>
    <x v="0"/>
    <n v="18.269200000000001"/>
    <s v="Human Resources"/>
    <m/>
    <m/>
    <m/>
    <m/>
    <m/>
    <m/>
    <m/>
    <m/>
    <m/>
    <m/>
    <m/>
  </r>
  <r>
    <x v="84"/>
    <x v="17"/>
    <x v="78"/>
    <s v="P"/>
    <s v="Production Technician - WC50"/>
    <d v="2003-02-02T00:00:00"/>
    <x v="81"/>
    <s v="172-555-0130"/>
    <s v="S"/>
    <x v="0"/>
    <n v="11"/>
    <s v="Production"/>
    <m/>
    <m/>
    <m/>
    <m/>
    <m/>
    <m/>
    <m/>
    <m/>
    <m/>
    <m/>
    <m/>
  </r>
  <r>
    <x v="85"/>
    <x v="77"/>
    <x v="79"/>
    <s v="A"/>
    <s v="Production Technician - WC60"/>
    <d v="2003-02-03T00:00:00"/>
    <x v="82"/>
    <s v="970-555-0118"/>
    <s v="M"/>
    <x v="1"/>
    <n v="12.45"/>
    <s v="Production"/>
    <m/>
    <m/>
    <m/>
    <m/>
    <m/>
    <m/>
    <m/>
    <m/>
    <m/>
    <m/>
    <m/>
  </r>
  <r>
    <x v="86"/>
    <x v="78"/>
    <x v="80"/>
    <s v="G"/>
    <s v="Shipping and Receiving Supervisor"/>
    <d v="2003-02-03T00:00:00"/>
    <x v="83"/>
    <s v="577-555-0185"/>
    <s v="S"/>
    <x v="0"/>
    <n v="19.230799999999999"/>
    <s v="Shipping and Receiving"/>
    <m/>
    <m/>
    <m/>
    <m/>
    <m/>
    <m/>
    <m/>
    <m/>
    <m/>
    <m/>
    <m/>
  </r>
  <r>
    <x v="87"/>
    <x v="5"/>
    <x v="81"/>
    <s v="A"/>
    <s v="Production Technician - WC30"/>
    <d v="2003-02-03T00:00:00"/>
    <x v="84"/>
    <s v="373-555-0142"/>
    <s v="S"/>
    <x v="0"/>
    <n v="9.5"/>
    <s v="Production"/>
    <m/>
    <m/>
    <m/>
    <m/>
    <m/>
    <m/>
    <m/>
    <m/>
    <m/>
    <m/>
    <m/>
  </r>
  <r>
    <x v="88"/>
    <x v="5"/>
    <x v="82"/>
    <s v="P"/>
    <s v="Production Supervisor - WC40"/>
    <d v="2003-02-04T00:00:00"/>
    <x v="85"/>
    <s v="986-555-0177"/>
    <s v="S"/>
    <x v="0"/>
    <n v="25"/>
    <s v="Production"/>
    <m/>
    <m/>
    <m/>
    <m/>
    <m/>
    <m/>
    <m/>
    <m/>
    <m/>
    <m/>
    <m/>
  </r>
  <r>
    <x v="89"/>
    <x v="79"/>
    <x v="83"/>
    <s v="C"/>
    <s v="Production Technician - WC45"/>
    <d v="2003-02-04T00:00:00"/>
    <x v="86"/>
    <s v="777-555-0141"/>
    <s v="S"/>
    <x v="1"/>
    <n v="10"/>
    <s v="Production"/>
    <m/>
    <m/>
    <m/>
    <m/>
    <m/>
    <m/>
    <m/>
    <m/>
    <m/>
    <m/>
    <m/>
  </r>
  <r>
    <x v="90"/>
    <x v="80"/>
    <x v="84"/>
    <s v="W"/>
    <s v="Production Technician - WC60"/>
    <d v="2003-02-05T00:00:00"/>
    <x v="87"/>
    <s v="818-555-0128"/>
    <s v="M"/>
    <x v="1"/>
    <n v="12.45"/>
    <s v="Production"/>
    <m/>
    <m/>
    <m/>
    <m/>
    <m/>
    <m/>
    <m/>
    <m/>
    <m/>
    <m/>
    <m/>
  </r>
  <r>
    <x v="91"/>
    <x v="81"/>
    <x v="85"/>
    <s v="T"/>
    <s v="Document Control Manager"/>
    <d v="2003-02-05T00:00:00"/>
    <x v="88"/>
    <s v="204-555-0115"/>
    <s v="M"/>
    <x v="0"/>
    <n v="17.788499999999999"/>
    <s v="Document Control"/>
    <m/>
    <m/>
    <m/>
    <m/>
    <m/>
    <m/>
    <m/>
    <m/>
    <m/>
    <m/>
    <m/>
  </r>
  <r>
    <x v="92"/>
    <x v="82"/>
    <x v="86"/>
    <s v="O"/>
    <s v="Production Technician - WC40"/>
    <d v="2003-02-05T00:00:00"/>
    <x v="89"/>
    <s v="845-555-0184"/>
    <s v="M"/>
    <x v="1"/>
    <n v="15"/>
    <s v="Production"/>
    <m/>
    <m/>
    <m/>
    <m/>
    <m/>
    <m/>
    <m/>
    <m/>
    <m/>
    <m/>
    <m/>
  </r>
  <r>
    <x v="93"/>
    <x v="83"/>
    <x v="87"/>
    <s v="K"/>
    <s v="Production Technician - WC20"/>
    <d v="2003-02-05T00:00:00"/>
    <x v="90"/>
    <s v="935-555-0116"/>
    <s v="S"/>
    <x v="0"/>
    <n v="14"/>
    <s v="Production"/>
    <m/>
    <m/>
    <m/>
    <m/>
    <m/>
    <m/>
    <m/>
    <m/>
    <m/>
    <m/>
    <m/>
  </r>
  <r>
    <x v="94"/>
    <x v="84"/>
    <x v="88"/>
    <s v="L"/>
    <s v="Production Technician - WC40"/>
    <d v="2003-02-06T00:00:00"/>
    <x v="91"/>
    <s v="208-555-0114"/>
    <s v="M"/>
    <x v="0"/>
    <n v="15"/>
    <s v="Production"/>
    <m/>
    <m/>
    <m/>
    <m/>
    <m/>
    <m/>
    <m/>
    <m/>
    <m/>
    <m/>
    <m/>
  </r>
  <r>
    <x v="95"/>
    <x v="85"/>
    <x v="89"/>
    <s v="L"/>
    <s v="Accounts Receivable Specialist"/>
    <d v="2003-02-07T00:00:00"/>
    <x v="92"/>
    <s v="920-555-0177"/>
    <s v="S"/>
    <x v="1"/>
    <n v="19"/>
    <s v="Finance"/>
    <m/>
    <m/>
    <m/>
    <m/>
    <m/>
    <m/>
    <m/>
    <m/>
    <m/>
    <m/>
    <m/>
  </r>
  <r>
    <x v="96"/>
    <x v="86"/>
    <x v="90"/>
    <s v="NULL"/>
    <s v="Production Technician - WC50"/>
    <d v="2003-02-07T00:00:00"/>
    <x v="93"/>
    <s v="913-555-0184"/>
    <s v="S"/>
    <x v="0"/>
    <n v="11"/>
    <s v="Production"/>
    <m/>
    <m/>
    <m/>
    <m/>
    <m/>
    <m/>
    <m/>
    <m/>
    <m/>
    <m/>
    <m/>
  </r>
  <r>
    <x v="97"/>
    <x v="87"/>
    <x v="91"/>
    <s v="S"/>
    <s v="Scheduling Assistant"/>
    <d v="2003-02-08T00:00:00"/>
    <x v="94"/>
    <s v="148-555-0145"/>
    <s v="M"/>
    <x v="0"/>
    <n v="16"/>
    <s v="Production Control"/>
    <m/>
    <m/>
    <m/>
    <m/>
    <m/>
    <m/>
    <m/>
    <m/>
    <m/>
    <m/>
    <m/>
  </r>
  <r>
    <x v="98"/>
    <x v="87"/>
    <x v="91"/>
    <s v="S"/>
    <s v="Scheduling Assistant"/>
    <d v="2003-02-08T00:00:00"/>
    <x v="94"/>
    <s v="148-555-0145"/>
    <s v="M"/>
    <x v="0"/>
    <n v="16"/>
    <s v="Production Control"/>
    <m/>
    <m/>
    <m/>
    <m/>
    <m/>
    <m/>
    <m/>
    <m/>
    <m/>
    <m/>
    <m/>
  </r>
  <r>
    <x v="99"/>
    <x v="88"/>
    <x v="92"/>
    <s v="M"/>
    <s v="Production Technician - WC30"/>
    <d v="2003-02-08T00:00:00"/>
    <x v="95"/>
    <s v="199-555-0117"/>
    <s v="S"/>
    <x v="0"/>
    <n v="9.5"/>
    <s v="Production"/>
    <m/>
    <m/>
    <m/>
    <m/>
    <m/>
    <m/>
    <m/>
    <m/>
    <m/>
    <m/>
    <m/>
  </r>
  <r>
    <x v="100"/>
    <x v="89"/>
    <x v="93"/>
    <s v="R"/>
    <s v="Production Technician - WC45"/>
    <d v="2003-02-09T00:00:00"/>
    <x v="96"/>
    <s v="391-555-0138"/>
    <s v="M"/>
    <x v="0"/>
    <n v="10"/>
    <s v="Production"/>
    <m/>
    <m/>
    <m/>
    <m/>
    <m/>
    <m/>
    <m/>
    <m/>
    <m/>
    <m/>
    <m/>
  </r>
  <r>
    <x v="101"/>
    <x v="37"/>
    <x v="94"/>
    <s v="L"/>
    <s v="Production Technician - WC40"/>
    <d v="2003-02-11T00:00:00"/>
    <x v="97"/>
    <s v="454-555-0119"/>
    <s v="S"/>
    <x v="0"/>
    <n v="15"/>
    <s v="Production"/>
    <m/>
    <m/>
    <m/>
    <m/>
    <m/>
    <m/>
    <m/>
    <m/>
    <m/>
    <m/>
    <m/>
  </r>
  <r>
    <x v="102"/>
    <x v="90"/>
    <x v="95"/>
    <s v="M"/>
    <s v="Production Technician - WC20"/>
    <d v="2003-02-12T00:00:00"/>
    <x v="98"/>
    <s v="200-555-0117"/>
    <s v="M"/>
    <x v="0"/>
    <n v="14"/>
    <s v="Production"/>
    <m/>
    <m/>
    <m/>
    <m/>
    <m/>
    <m/>
    <m/>
    <m/>
    <m/>
    <m/>
    <m/>
  </r>
  <r>
    <x v="103"/>
    <x v="91"/>
    <x v="96"/>
    <s v="C"/>
    <s v="Production Technician - WC50"/>
    <d v="2003-02-12T00:00:00"/>
    <x v="99"/>
    <s v="768-555-0123"/>
    <s v="S"/>
    <x v="0"/>
    <n v="11"/>
    <s v="Production"/>
    <m/>
    <m/>
    <m/>
    <m/>
    <m/>
    <m/>
    <m/>
    <m/>
    <m/>
    <m/>
    <m/>
  </r>
  <r>
    <x v="104"/>
    <x v="92"/>
    <x v="97"/>
    <s v="K"/>
    <s v="Application Specialist"/>
    <d v="2003-02-12T00:00:00"/>
    <x v="100"/>
    <s v="166-555-0159"/>
    <s v="M"/>
    <x v="0"/>
    <n v="27.4038"/>
    <s v="Information Services"/>
    <m/>
    <m/>
    <m/>
    <m/>
    <m/>
    <m/>
    <m/>
    <m/>
    <m/>
    <m/>
    <m/>
  </r>
  <r>
    <x v="105"/>
    <x v="5"/>
    <x v="98"/>
    <s v="M"/>
    <s v="Assistant to the Chief Financial Officer"/>
    <d v="2003-02-13T00:00:00"/>
    <x v="101"/>
    <s v="477-555-0132"/>
    <s v="S"/>
    <x v="0"/>
    <n v="13.461499999999999"/>
    <s v="Finance"/>
    <m/>
    <m/>
    <m/>
    <m/>
    <m/>
    <m/>
    <m/>
    <m/>
    <m/>
    <m/>
    <m/>
  </r>
  <r>
    <x v="106"/>
    <x v="93"/>
    <x v="99"/>
    <s v="B"/>
    <s v="Production Technician - WC50"/>
    <d v="2003-02-13T00:00:00"/>
    <x v="102"/>
    <s v="582-555-0178"/>
    <s v="M"/>
    <x v="0"/>
    <n v="11"/>
    <s v="Production"/>
    <m/>
    <m/>
    <m/>
    <m/>
    <m/>
    <m/>
    <m/>
    <m/>
    <m/>
    <m/>
    <m/>
  </r>
  <r>
    <x v="107"/>
    <x v="28"/>
    <x v="100"/>
    <s v="R"/>
    <s v="Production Technician - WC40"/>
    <d v="2003-02-13T00:00:00"/>
    <x v="96"/>
    <s v="476-555-0119"/>
    <s v="M"/>
    <x v="1"/>
    <n v="15"/>
    <s v="Production"/>
    <m/>
    <m/>
    <m/>
    <m/>
    <m/>
    <m/>
    <m/>
    <m/>
    <m/>
    <m/>
    <m/>
  </r>
  <r>
    <x v="108"/>
    <x v="94"/>
    <x v="101"/>
    <s v="E"/>
    <s v="Marketing Specialist"/>
    <d v="2003-02-13T00:00:00"/>
    <x v="21"/>
    <s v="531-555-0183"/>
    <s v="M"/>
    <x v="1"/>
    <n v="14.4231"/>
    <s v="Marketing"/>
    <m/>
    <m/>
    <m/>
    <m/>
    <m/>
    <m/>
    <m/>
    <m/>
    <m/>
    <m/>
    <m/>
  </r>
  <r>
    <x v="109"/>
    <x v="95"/>
    <x v="102"/>
    <s v="J"/>
    <s v="Production Technician - WC50"/>
    <d v="2003-02-14T00:00:00"/>
    <x v="103"/>
    <s v="637-555-0120"/>
    <s v="M"/>
    <x v="0"/>
    <n v="11"/>
    <s v="Production"/>
    <m/>
    <m/>
    <m/>
    <m/>
    <m/>
    <m/>
    <m/>
    <m/>
    <m/>
    <m/>
    <m/>
  </r>
  <r>
    <x v="110"/>
    <x v="96"/>
    <x v="103"/>
    <s v="NULL"/>
    <s v="Production Supervisor - WC20"/>
    <d v="2003-02-15T00:00:00"/>
    <x v="104"/>
    <s v="260-555-0119"/>
    <s v="M"/>
    <x v="0"/>
    <n v="25"/>
    <s v="Production"/>
    <m/>
    <m/>
    <m/>
    <m/>
    <m/>
    <m/>
    <m/>
    <m/>
    <m/>
    <m/>
    <m/>
  </r>
  <r>
    <x v="111"/>
    <x v="97"/>
    <x v="104"/>
    <s v="J"/>
    <s v="Chief Executive Officer"/>
    <d v="2003-02-15T00:00:00"/>
    <x v="105"/>
    <s v="697-555-0142"/>
    <s v="S"/>
    <x v="0"/>
    <n v="125.5"/>
    <s v="Executive"/>
    <m/>
    <m/>
    <m/>
    <m/>
    <m/>
    <m/>
    <m/>
    <m/>
    <m/>
    <m/>
    <m/>
  </r>
  <r>
    <x v="112"/>
    <x v="98"/>
    <x v="105"/>
    <s v="M"/>
    <s v="Production Technician - WC30"/>
    <d v="2003-02-15T00:00:00"/>
    <x v="106"/>
    <s v="571-555-0179"/>
    <s v="S"/>
    <x v="0"/>
    <n v="9.5"/>
    <s v="Production"/>
    <m/>
    <m/>
    <m/>
    <m/>
    <m/>
    <m/>
    <m/>
    <m/>
    <m/>
    <m/>
    <m/>
  </r>
  <r>
    <x v="113"/>
    <x v="99"/>
    <x v="106"/>
    <s v="L"/>
    <s v="Quality Assurance Technician"/>
    <d v="2003-02-16T00:00:00"/>
    <x v="107"/>
    <s v="147-555-0179"/>
    <s v="S"/>
    <x v="0"/>
    <n v="10.5769"/>
    <s v="Quality Assurance"/>
    <m/>
    <m/>
    <m/>
    <m/>
    <m/>
    <m/>
    <m/>
    <m/>
    <m/>
    <m/>
    <m/>
  </r>
  <r>
    <x v="114"/>
    <x v="100"/>
    <x v="107"/>
    <s v="M"/>
    <s v="Production Technician - WC45"/>
    <d v="2003-02-16T00:00:00"/>
    <x v="108"/>
    <s v="540-555-0191"/>
    <s v="S"/>
    <x v="1"/>
    <n v="10"/>
    <s v="Production"/>
    <m/>
    <m/>
    <m/>
    <m/>
    <m/>
    <m/>
    <m/>
    <m/>
    <m/>
    <m/>
    <m/>
  </r>
  <r>
    <x v="115"/>
    <x v="101"/>
    <x v="108"/>
    <s v="J"/>
    <s v="Production Technician - WC30"/>
    <d v="2003-02-17T00:00:00"/>
    <x v="109"/>
    <s v="234-555-0169"/>
    <s v="M"/>
    <x v="0"/>
    <n v="9.5"/>
    <s v="Production"/>
    <m/>
    <m/>
    <m/>
    <m/>
    <m/>
    <m/>
    <m/>
    <m/>
    <m/>
    <m/>
    <m/>
  </r>
  <r>
    <x v="116"/>
    <x v="102"/>
    <x v="109"/>
    <s v="N"/>
    <s v="Research and Development Engineer"/>
    <d v="2003-02-17T00:00:00"/>
    <x v="110"/>
    <s v="185-555-0186"/>
    <s v="M"/>
    <x v="1"/>
    <n v="40.865400000000001"/>
    <s v="Research and Development"/>
    <m/>
    <m/>
    <m/>
    <m/>
    <m/>
    <m/>
    <m/>
    <m/>
    <m/>
    <m/>
    <m/>
  </r>
  <r>
    <x v="117"/>
    <x v="25"/>
    <x v="110"/>
    <s v="R"/>
    <s v="Production Technician - WC20"/>
    <d v="2003-02-18T00:00:00"/>
    <x v="111"/>
    <s v="727-555-0112"/>
    <s v="M"/>
    <x v="0"/>
    <n v="14"/>
    <s v="Production"/>
    <m/>
    <m/>
    <m/>
    <m/>
    <m/>
    <m/>
    <m/>
    <m/>
    <m/>
    <m/>
    <m/>
  </r>
  <r>
    <x v="118"/>
    <x v="103"/>
    <x v="111"/>
    <s v="T"/>
    <s v="Production Technician - WC40"/>
    <d v="2003-02-18T00:00:00"/>
    <x v="112"/>
    <s v="158-555-0191"/>
    <s v="M"/>
    <x v="0"/>
    <n v="15"/>
    <s v="Production"/>
    <m/>
    <m/>
    <m/>
    <m/>
    <m/>
    <m/>
    <m/>
    <m/>
    <m/>
    <m/>
    <m/>
  </r>
  <r>
    <x v="119"/>
    <x v="104"/>
    <x v="112"/>
    <s v="P"/>
    <s v="Database Administrator"/>
    <d v="2003-02-18T00:00:00"/>
    <x v="113"/>
    <s v="785-555-0110"/>
    <s v="S"/>
    <x v="0"/>
    <n v="38.461500000000001"/>
    <s v="Information Services"/>
    <m/>
    <m/>
    <m/>
    <m/>
    <m/>
    <m/>
    <m/>
    <m/>
    <m/>
    <m/>
    <m/>
  </r>
  <r>
    <x v="120"/>
    <x v="18"/>
    <x v="113"/>
    <s v="H"/>
    <s v="Production Technician - WC50"/>
    <d v="2003-02-19T00:00:00"/>
    <x v="114"/>
    <s v="361-555-0180"/>
    <s v="S"/>
    <x v="1"/>
    <n v="11"/>
    <s v="Production"/>
    <m/>
    <m/>
    <m/>
    <m/>
    <m/>
    <m/>
    <m/>
    <m/>
    <m/>
    <m/>
    <m/>
  </r>
  <r>
    <x v="121"/>
    <x v="105"/>
    <x v="114"/>
    <s v="A"/>
    <s v="Marketing Specialist"/>
    <d v="2003-02-19T00:00:00"/>
    <x v="115"/>
    <s v="510-555-0121"/>
    <s v="M"/>
    <x v="1"/>
    <n v="14.4231"/>
    <s v="Marketing"/>
    <m/>
    <m/>
    <m/>
    <m/>
    <m/>
    <m/>
    <m/>
    <m/>
    <m/>
    <m/>
    <m/>
  </r>
  <r>
    <x v="122"/>
    <x v="106"/>
    <x v="115"/>
    <s v="W"/>
    <s v="Production Technician - WC50"/>
    <d v="2003-02-21T00:00:00"/>
    <x v="116"/>
    <s v="150-555-0194"/>
    <s v="S"/>
    <x v="1"/>
    <n v="11"/>
    <s v="Production"/>
    <m/>
    <m/>
    <m/>
    <m/>
    <m/>
    <m/>
    <m/>
    <m/>
    <m/>
    <m/>
    <m/>
  </r>
  <r>
    <x v="123"/>
    <x v="107"/>
    <x v="116"/>
    <s v="T"/>
    <s v="Shipping and Receiving Clerk"/>
    <d v="2003-02-21T00:00:00"/>
    <x v="117"/>
    <s v="139-555-0120"/>
    <s v="M"/>
    <x v="0"/>
    <n v="9.5"/>
    <s v="Shipping and Receiving"/>
    <m/>
    <m/>
    <m/>
    <m/>
    <m/>
    <m/>
    <m/>
    <m/>
    <m/>
    <m/>
    <m/>
  </r>
  <r>
    <x v="124"/>
    <x v="108"/>
    <x v="117"/>
    <s v="NULL"/>
    <s v="Production Technician - WC60"/>
    <d v="2003-02-22T00:00:00"/>
    <x v="118"/>
    <s v="712-555-0113"/>
    <s v="S"/>
    <x v="0"/>
    <n v="12.45"/>
    <s v="Production"/>
    <m/>
    <m/>
    <m/>
    <m/>
    <m/>
    <m/>
    <m/>
    <m/>
    <m/>
    <m/>
    <m/>
  </r>
  <r>
    <x v="125"/>
    <x v="109"/>
    <x v="118"/>
    <s v="V"/>
    <s v="Production Supervisor - WC45"/>
    <d v="2003-02-22T00:00:00"/>
    <x v="119"/>
    <s v="350-555-0167"/>
    <s v="M"/>
    <x v="0"/>
    <n v="25"/>
    <s v="Production"/>
    <m/>
    <m/>
    <m/>
    <m/>
    <m/>
    <m/>
    <m/>
    <m/>
    <m/>
    <m/>
    <m/>
  </r>
  <r>
    <x v="126"/>
    <x v="110"/>
    <x v="119"/>
    <s v="R"/>
    <s v="Production Technician - WC30"/>
    <d v="2003-02-22T00:00:00"/>
    <x v="120"/>
    <s v="241-555-0191"/>
    <s v="S"/>
    <x v="0"/>
    <n v="9.5"/>
    <s v="Production"/>
    <m/>
    <m/>
    <m/>
    <m/>
    <m/>
    <m/>
    <m/>
    <m/>
    <m/>
    <m/>
    <m/>
  </r>
  <r>
    <x v="127"/>
    <x v="111"/>
    <x v="120"/>
    <s v="S"/>
    <s v="Production Technician - WC20"/>
    <d v="2003-02-23T00:00:00"/>
    <x v="121"/>
    <s v="119-555-0192"/>
    <s v="M"/>
    <x v="1"/>
    <n v="14"/>
    <s v="Production"/>
    <m/>
    <m/>
    <m/>
    <m/>
    <m/>
    <m/>
    <m/>
    <m/>
    <m/>
    <m/>
    <m/>
  </r>
  <r>
    <x v="128"/>
    <x v="112"/>
    <x v="121"/>
    <s v="T"/>
    <s v="Production Technician - WC45"/>
    <d v="2003-02-23T00:00:00"/>
    <x v="122"/>
    <s v="200-555-0112"/>
    <s v="M"/>
    <x v="0"/>
    <n v="10"/>
    <s v="Production"/>
    <m/>
    <m/>
    <m/>
    <m/>
    <m/>
    <m/>
    <m/>
    <m/>
    <m/>
    <m/>
    <m/>
  </r>
  <r>
    <x v="129"/>
    <x v="72"/>
    <x v="122"/>
    <s v="N"/>
    <s v="Document Control Assistant"/>
    <d v="2003-02-23T00:00:00"/>
    <x v="123"/>
    <s v="205-555-0132"/>
    <s v="S"/>
    <x v="0"/>
    <n v="10.25"/>
    <s v="Document Control"/>
    <m/>
    <m/>
    <m/>
    <m/>
    <m/>
    <m/>
    <m/>
    <m/>
    <m/>
    <m/>
    <m/>
  </r>
  <r>
    <x v="130"/>
    <x v="92"/>
    <x v="123"/>
    <s v="B"/>
    <s v="Database Administrator"/>
    <d v="2003-02-23T00:00:00"/>
    <x v="124"/>
    <s v="653-555-0144"/>
    <s v="M"/>
    <x v="0"/>
    <n v="38.461500000000001"/>
    <s v="Information Services"/>
    <m/>
    <m/>
    <m/>
    <m/>
    <m/>
    <m/>
    <m/>
    <m/>
    <m/>
    <m/>
    <m/>
  </r>
  <r>
    <x v="131"/>
    <x v="99"/>
    <x v="124"/>
    <s v="K"/>
    <s v="Production Technician - WC60"/>
    <d v="2003-02-24T00:00:00"/>
    <x v="125"/>
    <s v="417-555-0154"/>
    <s v="S"/>
    <x v="0"/>
    <n v="12.45"/>
    <s v="Production"/>
    <m/>
    <m/>
    <m/>
    <m/>
    <m/>
    <m/>
    <m/>
    <m/>
    <m/>
    <m/>
    <m/>
  </r>
  <r>
    <x v="132"/>
    <x v="108"/>
    <x v="125"/>
    <s v="A"/>
    <s v="Accounts Receivable Specialist"/>
    <d v="2003-02-25T00:00:00"/>
    <x v="126"/>
    <s v="935-555-0199"/>
    <s v="S"/>
    <x v="0"/>
    <n v="19"/>
    <s v="Finance"/>
    <m/>
    <m/>
    <m/>
    <m/>
    <m/>
    <m/>
    <m/>
    <m/>
    <m/>
    <m/>
    <m/>
  </r>
  <r>
    <x v="133"/>
    <x v="113"/>
    <x v="126"/>
    <s v="N"/>
    <s v="Production Technician - WC50"/>
    <d v="2003-02-26T00:00:00"/>
    <x v="127"/>
    <s v="180-555-0136"/>
    <s v="M"/>
    <x v="0"/>
    <n v="11"/>
    <s v="Production"/>
    <m/>
    <m/>
    <m/>
    <m/>
    <m/>
    <m/>
    <m/>
    <m/>
    <m/>
    <m/>
    <m/>
  </r>
  <r>
    <x v="134"/>
    <x v="114"/>
    <x v="127"/>
    <s v="L"/>
    <s v="Scheduling Assistant"/>
    <d v="2003-02-27T00:00:00"/>
    <x v="128"/>
    <s v="500-555-0159"/>
    <s v="M"/>
    <x v="0"/>
    <n v="16"/>
    <s v="Production Control"/>
    <m/>
    <m/>
    <m/>
    <m/>
    <m/>
    <m/>
    <m/>
    <m/>
    <m/>
    <m/>
    <m/>
  </r>
  <r>
    <x v="135"/>
    <x v="115"/>
    <x v="128"/>
    <s v="F"/>
    <s v="Production Technician - WC30"/>
    <d v="2003-02-27T00:00:00"/>
    <x v="129"/>
    <s v="984-555-0148"/>
    <s v="S"/>
    <x v="0"/>
    <n v="9.5"/>
    <s v="Production"/>
    <m/>
    <m/>
    <m/>
    <m/>
    <m/>
    <m/>
    <m/>
    <m/>
    <m/>
    <m/>
    <m/>
  </r>
  <r>
    <x v="136"/>
    <x v="116"/>
    <x v="65"/>
    <s v="R"/>
    <s v="Production Technician - WC30"/>
    <d v="2003-02-28T00:00:00"/>
    <x v="130"/>
    <s v="533-555-0111"/>
    <s v="S"/>
    <x v="0"/>
    <n v="9.5"/>
    <s v="Production"/>
    <m/>
    <m/>
    <m/>
    <m/>
    <m/>
    <m/>
    <m/>
    <m/>
    <m/>
    <m/>
    <m/>
  </r>
  <r>
    <x v="137"/>
    <x v="117"/>
    <x v="129"/>
    <s v="S"/>
    <s v="Production Supervisor - WC30"/>
    <d v="2003-02-28T00:00:00"/>
    <x v="131"/>
    <s v="352-555-0138"/>
    <s v="S"/>
    <x v="1"/>
    <n v="25"/>
    <s v="Production"/>
    <m/>
    <m/>
    <m/>
    <m/>
    <m/>
    <m/>
    <m/>
    <m/>
    <m/>
    <m/>
    <m/>
  </r>
  <r>
    <x v="138"/>
    <x v="118"/>
    <x v="130"/>
    <s v="E"/>
    <s v="Production Technician - WC45"/>
    <d v="2003-02-28T00:00:00"/>
    <x v="132"/>
    <s v="446-555-0118"/>
    <s v="M"/>
    <x v="1"/>
    <n v="10"/>
    <s v="Production"/>
    <m/>
    <m/>
    <m/>
    <m/>
    <m/>
    <m/>
    <m/>
    <m/>
    <m/>
    <m/>
    <m/>
  </r>
  <r>
    <x v="139"/>
    <x v="119"/>
    <x v="131"/>
    <s v="L"/>
    <s v="Production Technician - WC60"/>
    <d v="2003-03-02T00:00:00"/>
    <x v="133"/>
    <s v="955-555-0169"/>
    <s v="M"/>
    <x v="1"/>
    <n v="12.45"/>
    <s v="Production"/>
    <m/>
    <m/>
    <m/>
    <m/>
    <m/>
    <m/>
    <m/>
    <m/>
    <m/>
    <m/>
    <m/>
  </r>
  <r>
    <x v="140"/>
    <x v="120"/>
    <x v="132"/>
    <s v="T"/>
    <s v="Production Technician - WC40"/>
    <d v="2003-03-02T00:00:00"/>
    <x v="134"/>
    <s v="110-555-0182"/>
    <s v="S"/>
    <x v="0"/>
    <n v="15"/>
    <s v="Production"/>
    <m/>
    <m/>
    <m/>
    <m/>
    <m/>
    <m/>
    <m/>
    <m/>
    <m/>
    <m/>
    <m/>
  </r>
  <r>
    <x v="141"/>
    <x v="5"/>
    <x v="35"/>
    <s v="J"/>
    <s v="Accounts Manager"/>
    <d v="2003-03-03T00:00:00"/>
    <x v="135"/>
    <s v="646-555-0185"/>
    <s v="M"/>
    <x v="0"/>
    <n v="34.735599999999998"/>
    <s v="Finance"/>
    <m/>
    <m/>
    <m/>
    <m/>
    <m/>
    <m/>
    <m/>
    <m/>
    <m/>
    <m/>
    <m/>
  </r>
  <r>
    <x v="142"/>
    <x v="79"/>
    <x v="133"/>
    <s v="F"/>
    <s v="Chief Financial Officer"/>
    <d v="2003-03-04T00:00:00"/>
    <x v="124"/>
    <s v="615-555-0110"/>
    <s v="M"/>
    <x v="1"/>
    <n v="60.096200000000003"/>
    <s v="Executive"/>
    <m/>
    <m/>
    <m/>
    <m/>
    <m/>
    <m/>
    <m/>
    <m/>
    <m/>
    <m/>
    <m/>
  </r>
  <r>
    <x v="143"/>
    <x v="79"/>
    <x v="133"/>
    <s v="F"/>
    <s v="Chief Financial Officer"/>
    <d v="2003-03-04T00:00:00"/>
    <x v="124"/>
    <s v="615-555-0110"/>
    <s v="M"/>
    <x v="1"/>
    <n v="60.096200000000003"/>
    <s v="Executive"/>
    <m/>
    <m/>
    <m/>
    <m/>
    <m/>
    <m/>
    <m/>
    <m/>
    <m/>
    <m/>
    <m/>
  </r>
  <r>
    <x v="144"/>
    <x v="37"/>
    <x v="134"/>
    <s v="W"/>
    <s v="Production Technician - WC50"/>
    <d v="2003-03-04T00:00:00"/>
    <x v="136"/>
    <s v="441-555-0195"/>
    <s v="S"/>
    <x v="0"/>
    <n v="11"/>
    <s v="Production"/>
    <m/>
    <m/>
    <m/>
    <m/>
    <m/>
    <m/>
    <m/>
    <m/>
    <m/>
    <m/>
    <m/>
  </r>
  <r>
    <x v="145"/>
    <x v="121"/>
    <x v="135"/>
    <s v="M"/>
    <s v="Production Technician - WC30"/>
    <d v="2003-03-04T00:00:00"/>
    <x v="137"/>
    <s v="118-555-0110"/>
    <s v="M"/>
    <x v="0"/>
    <n v="9.5"/>
    <s v="Production"/>
    <m/>
    <m/>
    <m/>
    <m/>
    <m/>
    <m/>
    <m/>
    <m/>
    <m/>
    <m/>
    <m/>
  </r>
  <r>
    <x v="146"/>
    <x v="122"/>
    <x v="57"/>
    <s v="L"/>
    <s v="Production Supervisor - WC20"/>
    <d v="2003-03-05T00:00:00"/>
    <x v="138"/>
    <s v="965-555-0155"/>
    <s v="M"/>
    <x v="0"/>
    <n v="25"/>
    <s v="Production"/>
    <m/>
    <m/>
    <m/>
    <m/>
    <m/>
    <m/>
    <m/>
    <m/>
    <m/>
    <m/>
    <m/>
  </r>
  <r>
    <x v="147"/>
    <x v="123"/>
    <x v="136"/>
    <s v="J"/>
    <s v="Production Technician - WC45"/>
    <d v="2003-03-06T00:00:00"/>
    <x v="139"/>
    <s v="589-555-0147"/>
    <s v="S"/>
    <x v="0"/>
    <n v="10"/>
    <s v="Production"/>
    <m/>
    <m/>
    <m/>
    <m/>
    <m/>
    <m/>
    <m/>
    <m/>
    <m/>
    <m/>
    <m/>
  </r>
  <r>
    <x v="148"/>
    <x v="124"/>
    <x v="137"/>
    <s v="T"/>
    <s v="Quality Assurance Technician"/>
    <d v="2003-03-06T00:00:00"/>
    <x v="140"/>
    <s v="181-555-0124"/>
    <s v="M"/>
    <x v="0"/>
    <n v="10.5769"/>
    <s v="Quality Assurance"/>
    <m/>
    <m/>
    <m/>
    <m/>
    <m/>
    <m/>
    <m/>
    <m/>
    <m/>
    <m/>
    <m/>
  </r>
  <r>
    <x v="149"/>
    <x v="125"/>
    <x v="138"/>
    <s v="T"/>
    <s v="Production Technician - WC30"/>
    <d v="2003-03-06T00:00:00"/>
    <x v="141"/>
    <s v="678-555-0110"/>
    <s v="M"/>
    <x v="0"/>
    <n v="9.5"/>
    <s v="Production"/>
    <m/>
    <m/>
    <m/>
    <m/>
    <m/>
    <m/>
    <m/>
    <m/>
    <m/>
    <m/>
    <m/>
  </r>
  <r>
    <x v="150"/>
    <x v="64"/>
    <x v="129"/>
    <s v="A"/>
    <s v="Production Technician - WC20"/>
    <d v="2003-03-07T00:00:00"/>
    <x v="142"/>
    <s v="696-555-0157"/>
    <s v="S"/>
    <x v="1"/>
    <n v="14"/>
    <s v="Production"/>
    <m/>
    <m/>
    <m/>
    <m/>
    <m/>
    <m/>
    <m/>
    <m/>
    <m/>
    <m/>
    <m/>
  </r>
  <r>
    <x v="151"/>
    <x v="71"/>
    <x v="82"/>
    <s v="R"/>
    <s v="Vice President of Production"/>
    <d v="2003-03-07T00:00:00"/>
    <x v="143"/>
    <s v="870-555-0122"/>
    <s v="S"/>
    <x v="0"/>
    <n v="84.134600000000006"/>
    <s v="Production"/>
    <m/>
    <m/>
    <m/>
    <m/>
    <m/>
    <m/>
    <m/>
    <m/>
    <m/>
    <m/>
    <m/>
  </r>
  <r>
    <x v="152"/>
    <x v="126"/>
    <x v="139"/>
    <s v="V"/>
    <s v="Application Specialist"/>
    <d v="2003-03-07T00:00:00"/>
    <x v="144"/>
    <s v="182-555-0134"/>
    <s v="S"/>
    <x v="0"/>
    <n v="27.4038"/>
    <s v="Information Services"/>
    <m/>
    <m/>
    <m/>
    <m/>
    <m/>
    <m/>
    <m/>
    <m/>
    <m/>
    <m/>
    <m/>
  </r>
  <r>
    <x v="153"/>
    <x v="127"/>
    <x v="140"/>
    <s v="A"/>
    <s v="Network Manager"/>
    <d v="2003-03-08T00:00:00"/>
    <x v="145"/>
    <s v="594-555-0110"/>
    <s v="S"/>
    <x v="1"/>
    <n v="39.663499999999999"/>
    <s v="Information Services"/>
    <m/>
    <m/>
    <m/>
    <m/>
    <m/>
    <m/>
    <m/>
    <m/>
    <m/>
    <m/>
    <m/>
  </r>
  <r>
    <x v="154"/>
    <x v="128"/>
    <x v="141"/>
    <s v="H"/>
    <s v="Production Technician - WC20"/>
    <d v="2003-03-08T00:00:00"/>
    <x v="146"/>
    <s v="587-555-0114"/>
    <s v="M"/>
    <x v="1"/>
    <n v="14"/>
    <s v="Production"/>
    <m/>
    <m/>
    <m/>
    <m/>
    <m/>
    <m/>
    <m/>
    <m/>
    <m/>
    <m/>
    <m/>
  </r>
  <r>
    <x v="155"/>
    <x v="129"/>
    <x v="142"/>
    <s v="G"/>
    <s v="Production Technician - WC40"/>
    <d v="2003-03-09T00:00:00"/>
    <x v="147"/>
    <s v="368-555-0113"/>
    <s v="S"/>
    <x v="0"/>
    <n v="15"/>
    <s v="Production"/>
    <m/>
    <m/>
    <m/>
    <m/>
    <m/>
    <m/>
    <m/>
    <m/>
    <m/>
    <m/>
    <m/>
  </r>
  <r>
    <x v="156"/>
    <x v="130"/>
    <x v="141"/>
    <s v="H"/>
    <s v="Production Technician - WC50"/>
    <d v="2003-03-09T00:00:00"/>
    <x v="148"/>
    <s v="869-555-0119"/>
    <s v="M"/>
    <x v="1"/>
    <n v="11"/>
    <s v="Production"/>
    <m/>
    <m/>
    <m/>
    <m/>
    <m/>
    <m/>
    <m/>
    <m/>
    <m/>
    <m/>
    <m/>
  </r>
  <r>
    <x v="157"/>
    <x v="131"/>
    <x v="143"/>
    <s v="O"/>
    <s v="Human Resources Administrative Assistant"/>
    <d v="2003-03-10T00:00:00"/>
    <x v="149"/>
    <s v="806-555-0136"/>
    <s v="S"/>
    <x v="0"/>
    <n v="13.942299999999999"/>
    <s v="Human Resources"/>
    <m/>
    <m/>
    <m/>
    <m/>
    <m/>
    <m/>
    <m/>
    <m/>
    <m/>
    <m/>
    <m/>
  </r>
  <r>
    <x v="158"/>
    <x v="132"/>
    <x v="144"/>
    <s v="M"/>
    <s v="Production Technician - WC45"/>
    <d v="2003-03-12T00:00:00"/>
    <x v="150"/>
    <s v="819-555-0198"/>
    <s v="M"/>
    <x v="0"/>
    <n v="10"/>
    <s v="Production"/>
    <m/>
    <m/>
    <m/>
    <m/>
    <m/>
    <m/>
    <m/>
    <m/>
    <m/>
    <m/>
    <m/>
  </r>
  <r>
    <x v="159"/>
    <x v="110"/>
    <x v="145"/>
    <s v="O"/>
    <s v="Production Technician - WC60"/>
    <d v="2003-03-12T00:00:00"/>
    <x v="151"/>
    <s v="173-555-0179"/>
    <s v="S"/>
    <x v="0"/>
    <n v="12.45"/>
    <s v="Production"/>
    <m/>
    <m/>
    <m/>
    <m/>
    <m/>
    <m/>
    <m/>
    <m/>
    <m/>
    <m/>
    <m/>
  </r>
  <r>
    <x v="160"/>
    <x v="133"/>
    <x v="146"/>
    <s v="G"/>
    <s v="Production Technician - WC60"/>
    <d v="2003-03-12T00:00:00"/>
    <x v="152"/>
    <s v="429-555-0137"/>
    <s v="M"/>
    <x v="0"/>
    <n v="12.45"/>
    <s v="Production"/>
    <m/>
    <m/>
    <m/>
    <m/>
    <m/>
    <m/>
    <m/>
    <m/>
    <m/>
    <m/>
    <m/>
  </r>
  <r>
    <x v="161"/>
    <x v="134"/>
    <x v="147"/>
    <s v="A"/>
    <s v="Research and Development Manager"/>
    <d v="2003-03-12T00:00:00"/>
    <x v="153"/>
    <s v="181-555-0156"/>
    <s v="M"/>
    <x v="0"/>
    <n v="50.480800000000002"/>
    <s v="Research and Development"/>
    <m/>
    <m/>
    <m/>
    <m/>
    <m/>
    <m/>
    <m/>
    <m/>
    <m/>
    <m/>
    <m/>
  </r>
  <r>
    <x v="162"/>
    <x v="135"/>
    <x v="148"/>
    <s v="S"/>
    <s v="Production Supervisor - WC45"/>
    <d v="2003-03-12T00:00:00"/>
    <x v="154"/>
    <s v="810-555-0178"/>
    <s v="S"/>
    <x v="0"/>
    <n v="25"/>
    <s v="Production"/>
    <m/>
    <m/>
    <m/>
    <m/>
    <m/>
    <m/>
    <m/>
    <m/>
    <m/>
    <m/>
    <m/>
  </r>
  <r>
    <x v="163"/>
    <x v="17"/>
    <x v="143"/>
    <s v="Y"/>
    <s v="Production Technician - WC20"/>
    <d v="2003-03-13T00:00:00"/>
    <x v="155"/>
    <s v="201-555-0163"/>
    <s v="M"/>
    <x v="0"/>
    <n v="14"/>
    <s v="Production"/>
    <m/>
    <m/>
    <m/>
    <m/>
    <m/>
    <m/>
    <m/>
    <m/>
    <m/>
    <m/>
    <m/>
  </r>
  <r>
    <x v="164"/>
    <x v="136"/>
    <x v="149"/>
    <s v="R"/>
    <s v="Document Control Assistant"/>
    <d v="2003-03-13T00:00:00"/>
    <x v="156"/>
    <s v="746-555-0164"/>
    <s v="M"/>
    <x v="1"/>
    <n v="10.25"/>
    <s v="Document Control"/>
    <m/>
    <m/>
    <m/>
    <m/>
    <m/>
    <m/>
    <m/>
    <m/>
    <m/>
    <m/>
    <m/>
  </r>
  <r>
    <x v="165"/>
    <x v="137"/>
    <x v="150"/>
    <s v="R"/>
    <s v="Production Technician - WC60"/>
    <d v="2003-03-14T00:00:00"/>
    <x v="157"/>
    <s v="587-555-0115"/>
    <s v="M"/>
    <x v="0"/>
    <n v="12.45"/>
    <s v="Production"/>
    <m/>
    <m/>
    <m/>
    <m/>
    <m/>
    <m/>
    <m/>
    <m/>
    <m/>
    <m/>
    <m/>
  </r>
  <r>
    <x v="166"/>
    <x v="138"/>
    <x v="151"/>
    <s v="H"/>
    <s v="Production Technician - WC50"/>
    <d v="2003-03-14T00:00:00"/>
    <x v="158"/>
    <s v="140-555-0132"/>
    <s v="S"/>
    <x v="0"/>
    <n v="11"/>
    <s v="Production"/>
    <m/>
    <m/>
    <m/>
    <m/>
    <m/>
    <m/>
    <m/>
    <m/>
    <m/>
    <m/>
    <m/>
  </r>
  <r>
    <x v="167"/>
    <x v="139"/>
    <x v="152"/>
    <s v="Q"/>
    <s v="Buyer"/>
    <d v="2003-03-14T00:00:00"/>
    <x v="159"/>
    <s v="309-555-0170"/>
    <s v="S"/>
    <x v="0"/>
    <n v="18.269200000000001"/>
    <s v="Purchasing"/>
    <m/>
    <m/>
    <m/>
    <m/>
    <m/>
    <m/>
    <m/>
    <m/>
    <m/>
    <m/>
    <m/>
  </r>
  <r>
    <x v="168"/>
    <x v="140"/>
    <x v="153"/>
    <s v="A"/>
    <s v="Production Technician - WC50"/>
    <d v="2003-03-15T00:00:00"/>
    <x v="160"/>
    <s v="990-555-0172"/>
    <s v="M"/>
    <x v="0"/>
    <n v="11"/>
    <s v="Production"/>
    <m/>
    <m/>
    <m/>
    <m/>
    <m/>
    <m/>
    <m/>
    <m/>
    <m/>
    <m/>
    <m/>
  </r>
  <r>
    <x v="169"/>
    <x v="141"/>
    <x v="154"/>
    <s v="K"/>
    <s v="Accounts Payable Specialist"/>
    <d v="2003-03-15T00:00:00"/>
    <x v="161"/>
    <s v="117-555-0185"/>
    <s v="M"/>
    <x v="0"/>
    <n v="19"/>
    <s v="Finance"/>
    <m/>
    <m/>
    <m/>
    <m/>
    <m/>
    <m/>
    <m/>
    <m/>
    <m/>
    <m/>
    <m/>
  </r>
  <r>
    <x v="170"/>
    <x v="142"/>
    <x v="155"/>
    <s v="M"/>
    <s v="Production Technician - WC30"/>
    <d v="2003-03-16T00:00:00"/>
    <x v="162"/>
    <s v="609-555-0153"/>
    <s v="M"/>
    <x v="1"/>
    <n v="9.5"/>
    <s v="Production"/>
    <m/>
    <m/>
    <m/>
    <m/>
    <m/>
    <m/>
    <m/>
    <m/>
    <m/>
    <m/>
    <m/>
  </r>
  <r>
    <x v="171"/>
    <x v="3"/>
    <x v="156"/>
    <s v="T"/>
    <s v="Production Technician - WC40"/>
    <d v="2003-03-17T00:00:00"/>
    <x v="163"/>
    <s v="238-555-0116"/>
    <s v="S"/>
    <x v="0"/>
    <n v="15"/>
    <s v="Production"/>
    <m/>
    <m/>
    <m/>
    <m/>
    <m/>
    <m/>
    <m/>
    <m/>
    <m/>
    <m/>
    <m/>
  </r>
  <r>
    <x v="172"/>
    <x v="143"/>
    <x v="157"/>
    <s v="L"/>
    <s v="Production Technician - WC50"/>
    <d v="2003-03-17T00:00:00"/>
    <x v="164"/>
    <s v="100-555-0174"/>
    <s v="M"/>
    <x v="0"/>
    <n v="11"/>
    <s v="Production"/>
    <m/>
    <m/>
    <m/>
    <m/>
    <m/>
    <m/>
    <m/>
    <m/>
    <m/>
    <m/>
    <m/>
  </r>
  <r>
    <x v="173"/>
    <x v="144"/>
    <x v="158"/>
    <s v="J"/>
    <s v="Scheduling Assistant"/>
    <d v="2003-03-17T00:00:00"/>
    <x v="165"/>
    <s v="438-555-0172"/>
    <s v="M"/>
    <x v="0"/>
    <n v="16"/>
    <s v="Production Control"/>
    <m/>
    <m/>
    <m/>
    <m/>
    <m/>
    <m/>
    <m/>
    <m/>
    <m/>
    <m/>
    <m/>
  </r>
  <r>
    <x v="174"/>
    <x v="5"/>
    <x v="159"/>
    <s v="Oliver"/>
    <s v="Production Technician - WC30"/>
    <d v="2003-03-18T00:00:00"/>
    <x v="166"/>
    <s v="118-555-0177"/>
    <s v="M"/>
    <x v="0"/>
    <n v="9.5"/>
    <s v="Production"/>
    <m/>
    <m/>
    <m/>
    <m/>
    <m/>
    <m/>
    <m/>
    <m/>
    <m/>
    <m/>
    <m/>
  </r>
  <r>
    <x v="175"/>
    <x v="145"/>
    <x v="160"/>
    <s v="F"/>
    <s v="Production Technician - WC40"/>
    <d v="2003-03-19T00:00:00"/>
    <x v="167"/>
    <s v="164-555-0114"/>
    <s v="S"/>
    <x v="0"/>
    <n v="15"/>
    <s v="Production"/>
    <m/>
    <m/>
    <m/>
    <m/>
    <m/>
    <m/>
    <m/>
    <m/>
    <m/>
    <m/>
    <m/>
  </r>
  <r>
    <x v="176"/>
    <x v="37"/>
    <x v="161"/>
    <s v="Sean"/>
    <s v="Production Supervisor - WC30"/>
    <d v="2003-03-19T00:00:00"/>
    <x v="168"/>
    <s v="156-555-0199"/>
    <s v="S"/>
    <x v="0"/>
    <n v="25"/>
    <s v="Production"/>
    <m/>
    <m/>
    <m/>
    <m/>
    <m/>
    <m/>
    <m/>
    <m/>
    <m/>
    <m/>
    <m/>
  </r>
  <r>
    <x v="177"/>
    <x v="146"/>
    <x v="162"/>
    <s v="F"/>
    <s v="Production Technician - WC60"/>
    <d v="2003-03-19T00:00:00"/>
    <x v="169"/>
    <s v="712-555-0170"/>
    <s v="S"/>
    <x v="0"/>
    <n v="12.45"/>
    <s v="Production"/>
    <m/>
    <m/>
    <m/>
    <m/>
    <m/>
    <m/>
    <m/>
    <m/>
    <m/>
    <m/>
    <m/>
  </r>
  <r>
    <x v="178"/>
    <x v="147"/>
    <x v="163"/>
    <s v="O"/>
    <s v="Production Technician - WC60"/>
    <d v="2003-03-20T00:00:00"/>
    <x v="170"/>
    <s v="753-555-0129"/>
    <s v="M"/>
    <x v="1"/>
    <n v="12.45"/>
    <s v="Production"/>
    <m/>
    <m/>
    <m/>
    <m/>
    <m/>
    <m/>
    <m/>
    <m/>
    <m/>
    <m/>
    <m/>
  </r>
  <r>
    <x v="179"/>
    <x v="136"/>
    <x v="164"/>
    <s v="A"/>
    <s v="Application Specialist"/>
    <d v="2003-03-20T00:00:00"/>
    <x v="171"/>
    <s v="654-555-0177"/>
    <s v="S"/>
    <x v="1"/>
    <n v="27.4038"/>
    <s v="Information Services"/>
    <m/>
    <m/>
    <m/>
    <m/>
    <m/>
    <m/>
    <m/>
    <m/>
    <m/>
    <m/>
    <m/>
  </r>
  <r>
    <x v="180"/>
    <x v="148"/>
    <x v="165"/>
    <s v="W"/>
    <s v="Production Technician - WC20"/>
    <d v="2003-03-20T00:00:00"/>
    <x v="172"/>
    <s v="110-555-0115"/>
    <s v="S"/>
    <x v="0"/>
    <n v="14"/>
    <s v="Production"/>
    <m/>
    <m/>
    <m/>
    <m/>
    <m/>
    <m/>
    <m/>
    <m/>
    <m/>
    <m/>
    <m/>
  </r>
  <r>
    <x v="181"/>
    <x v="111"/>
    <x v="166"/>
    <s v="C"/>
    <s v="Accountant"/>
    <d v="2003-03-22T00:00:00"/>
    <x v="173"/>
    <s v="822-555-0145"/>
    <s v="M"/>
    <x v="1"/>
    <n v="26.442299999999999"/>
    <s v="Finance"/>
    <m/>
    <m/>
    <m/>
    <m/>
    <m/>
    <m/>
    <m/>
    <m/>
    <m/>
    <m/>
    <m/>
  </r>
  <r>
    <x v="182"/>
    <x v="149"/>
    <x v="167"/>
    <s v="W"/>
    <s v="Production Technician - WC50"/>
    <d v="2003-03-22T00:00:00"/>
    <x v="174"/>
    <s v="559-555-0175"/>
    <s v="M"/>
    <x v="0"/>
    <n v="11"/>
    <s v="Production"/>
    <m/>
    <m/>
    <m/>
    <m/>
    <m/>
    <m/>
    <m/>
    <m/>
    <m/>
    <m/>
    <m/>
  </r>
  <r>
    <x v="183"/>
    <x v="150"/>
    <x v="168"/>
    <s v="E"/>
    <s v="Production Technician - WC30"/>
    <d v="2003-03-23T00:00:00"/>
    <x v="175"/>
    <s v="751-555-0134"/>
    <s v="M"/>
    <x v="0"/>
    <n v="9.5"/>
    <s v="Production"/>
    <m/>
    <m/>
    <m/>
    <m/>
    <m/>
    <m/>
    <m/>
    <m/>
    <m/>
    <m/>
    <m/>
  </r>
  <r>
    <x v="184"/>
    <x v="151"/>
    <x v="169"/>
    <s v="M"/>
    <s v="Production Technician - WC45"/>
    <d v="2003-03-24T00:00:00"/>
    <x v="176"/>
    <s v="319-555-0126"/>
    <s v="S"/>
    <x v="1"/>
    <n v="10"/>
    <s v="Production"/>
    <m/>
    <m/>
    <m/>
    <m/>
    <m/>
    <m/>
    <m/>
    <m/>
    <m/>
    <m/>
    <m/>
  </r>
  <r>
    <x v="185"/>
    <x v="152"/>
    <x v="170"/>
    <s v="L"/>
    <s v="Production Supervisor - WC20"/>
    <d v="2003-03-24T00:00:00"/>
    <x v="177"/>
    <s v="809-555-0133"/>
    <s v="S"/>
    <x v="1"/>
    <n v="25"/>
    <s v="Production"/>
    <m/>
    <m/>
    <m/>
    <m/>
    <m/>
    <m/>
    <m/>
    <m/>
    <m/>
    <m/>
    <m/>
  </r>
  <r>
    <x v="186"/>
    <x v="41"/>
    <x v="171"/>
    <s v="M"/>
    <s v="Production Technician - WC30"/>
    <d v="2003-03-25T00:00:00"/>
    <x v="178"/>
    <s v="517-555-0122"/>
    <s v="M"/>
    <x v="0"/>
    <n v="9.5"/>
    <s v="Production"/>
    <m/>
    <m/>
    <m/>
    <m/>
    <m/>
    <m/>
    <m/>
    <m/>
    <m/>
    <m/>
    <m/>
  </r>
  <r>
    <x v="187"/>
    <x v="153"/>
    <x v="172"/>
    <s v="S"/>
    <s v="Production Supervisor - WC30"/>
    <d v="2003-03-25T00:00:00"/>
    <x v="179"/>
    <s v="552-555-0111"/>
    <s v="S"/>
    <x v="0"/>
    <n v="25"/>
    <s v="Production"/>
    <m/>
    <m/>
    <m/>
    <m/>
    <m/>
    <m/>
    <m/>
    <m/>
    <m/>
    <m/>
    <m/>
  </r>
  <r>
    <x v="188"/>
    <x v="154"/>
    <x v="173"/>
    <s v="R"/>
    <s v="Production Supervisor - WC10"/>
    <d v="2003-03-26T00:00:00"/>
    <x v="180"/>
    <s v="908-555-0159"/>
    <s v="S"/>
    <x v="0"/>
    <n v="25"/>
    <s v="Production"/>
    <m/>
    <m/>
    <m/>
    <m/>
    <m/>
    <m/>
    <m/>
    <m/>
    <m/>
    <m/>
    <m/>
  </r>
  <r>
    <x v="189"/>
    <x v="155"/>
    <x v="174"/>
    <s v="B"/>
    <s v="Production Technician - WC40"/>
    <d v="2003-03-26T00:00:00"/>
    <x v="181"/>
    <s v="508-555-0129"/>
    <s v="M"/>
    <x v="1"/>
    <n v="15"/>
    <s v="Production"/>
    <m/>
    <m/>
    <m/>
    <m/>
    <m/>
    <m/>
    <m/>
    <m/>
    <m/>
    <m/>
    <m/>
  </r>
  <r>
    <x v="190"/>
    <x v="103"/>
    <x v="147"/>
    <s v="T"/>
    <s v="Production Technician - WC50"/>
    <d v="2003-03-27T00:00:00"/>
    <x v="182"/>
    <s v="167-555-0139"/>
    <s v="S"/>
    <x v="0"/>
    <n v="11"/>
    <s v="Production"/>
    <m/>
    <m/>
    <m/>
    <m/>
    <m/>
    <m/>
    <m/>
    <m/>
    <m/>
    <m/>
    <m/>
  </r>
  <r>
    <x v="191"/>
    <x v="20"/>
    <x v="175"/>
    <s v="I"/>
    <s v="Network Administrator"/>
    <d v="2003-03-27T00:00:00"/>
    <x v="183"/>
    <s v="310-555-0133"/>
    <s v="S"/>
    <x v="0"/>
    <n v="32.451900000000002"/>
    <s v="Information Services"/>
    <m/>
    <m/>
    <m/>
    <m/>
    <m/>
    <m/>
    <m/>
    <m/>
    <m/>
    <m/>
    <m/>
  </r>
  <r>
    <x v="192"/>
    <x v="156"/>
    <x v="176"/>
    <s v="T"/>
    <s v="Production Technician - WC20"/>
    <d v="2003-03-27T00:00:00"/>
    <x v="184"/>
    <s v="106-555-0120"/>
    <s v="S"/>
    <x v="1"/>
    <n v="14"/>
    <s v="Production"/>
    <m/>
    <m/>
    <m/>
    <m/>
    <m/>
    <m/>
    <m/>
    <m/>
    <m/>
    <m/>
    <m/>
  </r>
  <r>
    <x v="193"/>
    <x v="97"/>
    <x v="177"/>
    <s v="L"/>
    <s v="Production Technician - WC40"/>
    <d v="2003-03-28T00:00:00"/>
    <x v="185"/>
    <s v="949-555-0174"/>
    <s v="M"/>
    <x v="0"/>
    <n v="15"/>
    <s v="Production"/>
    <m/>
    <m/>
    <m/>
    <m/>
    <m/>
    <m/>
    <m/>
    <m/>
    <m/>
    <m/>
    <m/>
  </r>
  <r>
    <x v="194"/>
    <x v="157"/>
    <x v="178"/>
    <s v="N"/>
    <s v="Human Resources Administrative Assistant"/>
    <d v="2003-03-29T00:00:00"/>
    <x v="186"/>
    <s v="955-555-0131"/>
    <s v="S"/>
    <x v="0"/>
    <n v="13.942299999999999"/>
    <s v="Human Resources"/>
    <m/>
    <m/>
    <m/>
    <m/>
    <m/>
    <m/>
    <m/>
    <m/>
    <m/>
    <m/>
    <m/>
  </r>
  <r>
    <x v="195"/>
    <x v="37"/>
    <x v="179"/>
    <s v="T"/>
    <s v="Production Technician - WC50"/>
    <d v="2003-03-29T00:00:00"/>
    <x v="187"/>
    <s v="817-555-0186"/>
    <s v="S"/>
    <x v="0"/>
    <n v="11"/>
    <s v="Production"/>
    <m/>
    <m/>
    <m/>
    <m/>
    <m/>
    <m/>
    <m/>
    <m/>
    <m/>
    <m/>
    <m/>
  </r>
  <r>
    <x v="196"/>
    <x v="158"/>
    <x v="180"/>
    <s v="C"/>
    <s v="Production Technician - WC45"/>
    <d v="2003-03-30T00:00:00"/>
    <x v="188"/>
    <s v="450-555-0152"/>
    <s v="S"/>
    <x v="0"/>
    <n v="10"/>
    <s v="Production"/>
    <m/>
    <m/>
    <m/>
    <m/>
    <m/>
    <m/>
    <m/>
    <m/>
    <m/>
    <m/>
    <m/>
  </r>
  <r>
    <x v="197"/>
    <x v="159"/>
    <x v="181"/>
    <s v="R"/>
    <s v="Production Technician - WC60"/>
    <d v="2003-03-30T00:00:00"/>
    <x v="189"/>
    <s v="278-555-0118"/>
    <s v="M"/>
    <x v="0"/>
    <n v="12.45"/>
    <s v="Production"/>
    <m/>
    <m/>
    <m/>
    <m/>
    <m/>
    <m/>
    <m/>
    <m/>
    <m/>
    <m/>
    <m/>
  </r>
  <r>
    <x v="198"/>
    <x v="160"/>
    <x v="182"/>
    <s v="T"/>
    <s v="Stocker"/>
    <d v="2003-03-30T00:00:00"/>
    <x v="190"/>
    <s v="927-555-0168"/>
    <s v="M"/>
    <x v="0"/>
    <n v="9"/>
    <s v="Shipping and Receiving"/>
    <m/>
    <m/>
    <m/>
    <m/>
    <m/>
    <m/>
    <m/>
    <m/>
    <m/>
    <m/>
    <m/>
  </r>
  <r>
    <x v="199"/>
    <x v="37"/>
    <x v="183"/>
    <s v="T"/>
    <s v="Production Technician - WC30"/>
    <d v="2003-03-30T00:00:00"/>
    <x v="191"/>
    <s v="296-555-0121"/>
    <s v="M"/>
    <x v="0"/>
    <n v="9.5"/>
    <s v="Production"/>
    <m/>
    <m/>
    <m/>
    <m/>
    <m/>
    <m/>
    <m/>
    <m/>
    <m/>
    <m/>
    <m/>
  </r>
  <r>
    <x v="200"/>
    <x v="161"/>
    <x v="184"/>
    <s v="A"/>
    <s v="Production Supervisor - WC45"/>
    <d v="2003-03-30T00:00:00"/>
    <x v="192"/>
    <s v="289-555-0196"/>
    <s v="S"/>
    <x v="1"/>
    <n v="25"/>
    <s v="Production"/>
    <m/>
    <m/>
    <m/>
    <m/>
    <m/>
    <m/>
    <m/>
    <m/>
    <m/>
    <m/>
    <m/>
  </r>
  <r>
    <x v="201"/>
    <x v="162"/>
    <x v="185"/>
    <s v="B"/>
    <s v="Buyer"/>
    <d v="2003-04-01T00:00:00"/>
    <x v="193"/>
    <s v="848-555-0163"/>
    <s v="M"/>
    <x v="0"/>
    <n v="18.269200000000001"/>
    <s v="Purchasing"/>
    <m/>
    <m/>
    <m/>
    <m/>
    <m/>
    <m/>
    <m/>
    <m/>
    <m/>
    <m/>
    <m/>
  </r>
  <r>
    <x v="202"/>
    <x v="163"/>
    <x v="186"/>
    <s v="A"/>
    <s v="Production Technician - WC20"/>
    <d v="2003-04-01T00:00:00"/>
    <x v="194"/>
    <s v="165-555-0113"/>
    <s v="S"/>
    <x v="0"/>
    <n v="14"/>
    <s v="Production"/>
    <m/>
    <m/>
    <m/>
    <m/>
    <m/>
    <m/>
    <m/>
    <m/>
    <m/>
    <m/>
    <m/>
  </r>
  <r>
    <x v="203"/>
    <x v="164"/>
    <x v="187"/>
    <s v="E"/>
    <s v="Quality Assurance Manager"/>
    <d v="2003-04-01T00:00:00"/>
    <x v="195"/>
    <s v="869-555-0125"/>
    <s v="S"/>
    <x v="0"/>
    <n v="28.8462"/>
    <s v="Quality Assurance"/>
    <m/>
    <m/>
    <m/>
    <m/>
    <m/>
    <m/>
    <m/>
    <m/>
    <m/>
    <m/>
    <m/>
  </r>
  <r>
    <x v="204"/>
    <x v="165"/>
    <x v="188"/>
    <s v="L"/>
    <s v="Accounts Payable Specialist"/>
    <d v="2003-04-02T00:00:00"/>
    <x v="196"/>
    <s v="393-555-0186"/>
    <s v="M"/>
    <x v="1"/>
    <n v="19"/>
    <s v="Finance"/>
    <m/>
    <m/>
    <m/>
    <m/>
    <m/>
    <m/>
    <m/>
    <m/>
    <m/>
    <m/>
    <m/>
  </r>
  <r>
    <x v="205"/>
    <x v="166"/>
    <x v="189"/>
    <s v="I"/>
    <s v="Production Technician - WC50"/>
    <d v="2003-04-03T00:00:00"/>
    <x v="197"/>
    <s v="318-555-0137"/>
    <s v="M"/>
    <x v="1"/>
    <n v="11"/>
    <s v="Production"/>
    <m/>
    <m/>
    <m/>
    <m/>
    <m/>
    <m/>
    <m/>
    <m/>
    <m/>
    <m/>
    <m/>
  </r>
  <r>
    <x v="206"/>
    <x v="167"/>
    <x v="18"/>
    <s v="J"/>
    <s v="Marketing Specialist"/>
    <d v="2003-04-03T00:00:00"/>
    <x v="198"/>
    <s v="138-555-0118"/>
    <s v="M"/>
    <x v="0"/>
    <n v="14.4231"/>
    <s v="Marketing"/>
    <m/>
    <m/>
    <m/>
    <m/>
    <m/>
    <m/>
    <m/>
    <m/>
    <m/>
    <m/>
    <m/>
  </r>
  <r>
    <x v="207"/>
    <x v="17"/>
    <x v="190"/>
    <s v="N"/>
    <s v="Production Technician - WC30"/>
    <d v="2003-04-04T00:00:00"/>
    <x v="199"/>
    <s v="663-555-0172"/>
    <s v="S"/>
    <x v="0"/>
    <n v="9.5"/>
    <s v="Production"/>
    <m/>
    <m/>
    <m/>
    <m/>
    <m/>
    <m/>
    <m/>
    <m/>
    <m/>
    <m/>
    <m/>
  </r>
  <r>
    <x v="208"/>
    <x v="168"/>
    <x v="191"/>
    <s v="A"/>
    <s v="Production Technician - WC30"/>
    <d v="2003-04-04T00:00:00"/>
    <x v="200"/>
    <s v="224-555-0187"/>
    <s v="M"/>
    <x v="1"/>
    <n v="9.5"/>
    <s v="Production"/>
    <m/>
    <m/>
    <m/>
    <m/>
    <m/>
    <m/>
    <m/>
    <m/>
    <m/>
    <m/>
    <m/>
  </r>
  <r>
    <x v="209"/>
    <x v="120"/>
    <x v="192"/>
    <s v="P"/>
    <s v="Scheduling Assistant"/>
    <d v="2003-04-04T00:00:00"/>
    <x v="201"/>
    <s v="313-555-0196"/>
    <s v="M"/>
    <x v="0"/>
    <n v="16"/>
    <s v="Production Control"/>
    <m/>
    <m/>
    <m/>
    <m/>
    <m/>
    <m/>
    <m/>
    <m/>
    <m/>
    <m/>
    <m/>
  </r>
  <r>
    <x v="210"/>
    <x v="169"/>
    <x v="193"/>
    <s v="H"/>
    <s v="Production Technician - WC50"/>
    <d v="2003-04-05T00:00:00"/>
    <x v="202"/>
    <s v="785-555-0132"/>
    <s v="S"/>
    <x v="1"/>
    <n v="11"/>
    <s v="Production"/>
    <m/>
    <m/>
    <m/>
    <m/>
    <m/>
    <m/>
    <m/>
    <m/>
    <m/>
    <m/>
    <m/>
  </r>
  <r>
    <x v="211"/>
    <x v="170"/>
    <x v="194"/>
    <s v="G"/>
    <s v="Production Technician - WC60"/>
    <d v="2003-04-06T00:00:00"/>
    <x v="29"/>
    <s v="407-555-0165"/>
    <s v="S"/>
    <x v="0"/>
    <n v="12.45"/>
    <s v="Production"/>
    <m/>
    <m/>
    <m/>
    <m/>
    <m/>
    <m/>
    <m/>
    <m/>
    <m/>
    <m/>
    <m/>
  </r>
  <r>
    <x v="212"/>
    <x v="171"/>
    <x v="195"/>
    <s v="S"/>
    <s v="Production Technician - WC30"/>
    <d v="2003-04-06T00:00:00"/>
    <x v="203"/>
    <s v="139-555-0131"/>
    <s v="S"/>
    <x v="0"/>
    <n v="9.5"/>
    <s v="Production"/>
    <m/>
    <m/>
    <m/>
    <m/>
    <m/>
    <m/>
    <m/>
    <m/>
    <m/>
    <m/>
    <m/>
  </r>
  <r>
    <x v="213"/>
    <x v="172"/>
    <x v="196"/>
    <s v="M"/>
    <s v="Production Supervisor - WC40"/>
    <d v="2003-04-06T00:00:00"/>
    <x v="204"/>
    <s v="142-555-0139"/>
    <s v="M"/>
    <x v="1"/>
    <n v="25"/>
    <s v="Production"/>
    <m/>
    <m/>
    <m/>
    <m/>
    <m/>
    <m/>
    <m/>
    <m/>
    <m/>
    <m/>
    <m/>
  </r>
  <r>
    <x v="214"/>
    <x v="154"/>
    <x v="197"/>
    <s v="M"/>
    <s v="Production Technician - WC45"/>
    <d v="2003-04-07T00:00:00"/>
    <x v="205"/>
    <s v="207-555-0192"/>
    <s v="S"/>
    <x v="0"/>
    <n v="10"/>
    <s v="Production"/>
    <m/>
    <m/>
    <m/>
    <m/>
    <m/>
    <m/>
    <m/>
    <m/>
    <m/>
    <m/>
    <m/>
  </r>
  <r>
    <x v="215"/>
    <x v="112"/>
    <x v="198"/>
    <s v="K"/>
    <s v="Control Specialist"/>
    <d v="2003-04-07T00:00:00"/>
    <x v="206"/>
    <s v="575-555-0126"/>
    <s v="M"/>
    <x v="0"/>
    <n v="16.826899999999998"/>
    <s v="Document Control"/>
    <m/>
    <m/>
    <m/>
    <m/>
    <m/>
    <m/>
    <m/>
    <m/>
    <m/>
    <m/>
    <m/>
  </r>
  <r>
    <x v="216"/>
    <x v="112"/>
    <x v="199"/>
    <s v="O"/>
    <s v="Production Technician - WC60"/>
    <d v="2003-04-08T00:00:00"/>
    <x v="207"/>
    <s v="315-555-0144"/>
    <s v="S"/>
    <x v="0"/>
    <n v="12.45"/>
    <s v="Production"/>
    <m/>
    <m/>
    <m/>
    <m/>
    <m/>
    <m/>
    <m/>
    <m/>
    <m/>
    <m/>
    <m/>
  </r>
  <r>
    <x v="217"/>
    <x v="173"/>
    <x v="200"/>
    <s v="N"/>
    <s v="Production Technician - WC20"/>
    <d v="2003-04-08T00:00:00"/>
    <x v="208"/>
    <s v="991-555-0184"/>
    <s v="S"/>
    <x v="1"/>
    <n v="14"/>
    <s v="Production"/>
    <m/>
    <m/>
    <m/>
    <m/>
    <m/>
    <m/>
    <m/>
    <m/>
    <m/>
    <m/>
    <m/>
  </r>
  <r>
    <x v="218"/>
    <x v="174"/>
    <x v="201"/>
    <s v="B"/>
    <s v="Production Technician - WC40"/>
    <d v="2003-04-09T00:00:00"/>
    <x v="209"/>
    <s v="310-555-0117"/>
    <s v="M"/>
    <x v="0"/>
    <n v="15"/>
    <s v="Production"/>
    <m/>
    <m/>
    <m/>
    <m/>
    <m/>
    <m/>
    <m/>
    <m/>
    <m/>
    <m/>
    <m/>
  </r>
  <r>
    <x v="219"/>
    <x v="175"/>
    <x v="202"/>
    <s v="K"/>
    <s v="Accountant"/>
    <d v="2003-04-09T00:00:00"/>
    <x v="210"/>
    <s v="927-555-0150"/>
    <s v="S"/>
    <x v="0"/>
    <n v="26.442299999999999"/>
    <s v="Finance"/>
    <m/>
    <m/>
    <m/>
    <m/>
    <m/>
    <m/>
    <m/>
    <m/>
    <m/>
    <m/>
    <m/>
  </r>
  <r>
    <x v="220"/>
    <x v="37"/>
    <x v="203"/>
    <s v="NULL"/>
    <s v="Research and Development Manager"/>
    <d v="2003-06-04T00:00:00"/>
    <x v="211"/>
    <s v="330-555-2568"/>
    <s v="M"/>
    <x v="0"/>
    <n v="42.480800000000002"/>
    <s v="Research and Development"/>
    <m/>
    <m/>
    <m/>
    <m/>
    <m/>
    <m/>
    <m/>
    <m/>
    <m/>
    <m/>
    <m/>
  </r>
  <r>
    <x v="221"/>
    <x v="58"/>
    <x v="204"/>
    <s v="E."/>
    <s v="Facilities Manager"/>
    <d v="2004-01-03T00:00:00"/>
    <x v="212"/>
    <s v="110-555-0112"/>
    <s v="M"/>
    <x v="0"/>
    <n v="24.038499999999999"/>
    <s v="Facilities and Maintenance"/>
    <m/>
    <m/>
    <m/>
    <m/>
    <m/>
    <m/>
    <m/>
    <m/>
    <m/>
    <m/>
    <m/>
  </r>
  <r>
    <x v="222"/>
    <x v="176"/>
    <x v="205"/>
    <s v="B"/>
    <s v="Production Technician - WC60"/>
    <d v="2004-01-04T00:00:00"/>
    <x v="213"/>
    <s v="931-555-0118"/>
    <s v="S"/>
    <x v="0"/>
    <n v="12.45"/>
    <s v="Production"/>
    <m/>
    <m/>
    <m/>
    <m/>
    <m/>
    <m/>
    <m/>
    <m/>
    <m/>
    <m/>
    <m/>
  </r>
  <r>
    <x v="223"/>
    <x v="177"/>
    <x v="206"/>
    <s v="N"/>
    <s v="Production Technician - WC10"/>
    <d v="2004-01-07T00:00:00"/>
    <x v="214"/>
    <s v="202-555-0187"/>
    <s v="S"/>
    <x v="0"/>
    <n v="13.45"/>
    <s v="Production"/>
    <m/>
    <m/>
    <m/>
    <m/>
    <m/>
    <m/>
    <m/>
    <m/>
    <m/>
    <m/>
    <m/>
  </r>
  <r>
    <x v="224"/>
    <x v="178"/>
    <x v="207"/>
    <s v="A"/>
    <s v="Production Technician - WC20"/>
    <d v="2004-01-12T00:00:00"/>
    <x v="215"/>
    <s v="492-555-0174"/>
    <s v="M"/>
    <x v="0"/>
    <n v="14"/>
    <s v="Production"/>
    <m/>
    <m/>
    <m/>
    <m/>
    <m/>
    <m/>
    <m/>
    <m/>
    <m/>
    <m/>
    <m/>
  </r>
  <r>
    <x v="225"/>
    <x v="120"/>
    <x v="208"/>
    <s v="Richard"/>
    <s v="Production Technician - WC40"/>
    <d v="2004-01-12T00:00:00"/>
    <x v="216"/>
    <s v="730-555-0117"/>
    <s v="S"/>
    <x v="0"/>
    <n v="15"/>
    <s v="Production"/>
    <m/>
    <m/>
    <m/>
    <m/>
    <m/>
    <m/>
    <m/>
    <m/>
    <m/>
    <m/>
    <m/>
  </r>
  <r>
    <x v="226"/>
    <x v="64"/>
    <x v="209"/>
    <s v="P"/>
    <s v="Buyer"/>
    <d v="2004-01-18T00:00:00"/>
    <x v="217"/>
    <s v="916-555-0165"/>
    <s v="M"/>
    <x v="1"/>
    <n v="18.269200000000001"/>
    <s v="Purchasing"/>
    <m/>
    <m/>
    <m/>
    <m/>
    <m/>
    <m/>
    <m/>
    <m/>
    <m/>
    <m/>
    <m/>
  </r>
  <r>
    <x v="227"/>
    <x v="179"/>
    <x v="210"/>
    <s v="A"/>
    <s v="Production Technician - WC10"/>
    <d v="2004-01-19T00:00:00"/>
    <x v="218"/>
    <s v="405-555-0171"/>
    <s v="S"/>
    <x v="1"/>
    <n v="13.45"/>
    <s v="Production"/>
    <m/>
    <m/>
    <m/>
    <m/>
    <m/>
    <m/>
    <m/>
    <m/>
    <m/>
    <m/>
    <m/>
  </r>
  <r>
    <x v="228"/>
    <x v="180"/>
    <x v="211"/>
    <s v="E"/>
    <s v="Facilities Administrative Assistant"/>
    <d v="2004-01-22T00:00:00"/>
    <x v="219"/>
    <s v="583-555-0182"/>
    <s v="M"/>
    <x v="0"/>
    <n v="9.75"/>
    <s v="Facilities and Maintenance"/>
    <m/>
    <m/>
    <m/>
    <m/>
    <m/>
    <m/>
    <m/>
    <m/>
    <m/>
    <m/>
    <m/>
  </r>
  <r>
    <x v="229"/>
    <x v="181"/>
    <x v="212"/>
    <s v="R"/>
    <s v="Production Technician - WC60"/>
    <d v="2004-01-23T00:00:00"/>
    <x v="220"/>
    <s v="447-555-0186"/>
    <s v="S"/>
    <x v="0"/>
    <n v="12.45"/>
    <s v="Production"/>
    <m/>
    <m/>
    <m/>
    <m/>
    <m/>
    <m/>
    <m/>
    <m/>
    <m/>
    <m/>
    <m/>
  </r>
  <r>
    <x v="230"/>
    <x v="94"/>
    <x v="117"/>
    <s v="R"/>
    <s v="Production Technician - WC10"/>
    <d v="2004-01-26T00:00:00"/>
    <x v="221"/>
    <s v="283-555-0185"/>
    <s v="M"/>
    <x v="1"/>
    <n v="13.45"/>
    <s v="Production"/>
    <m/>
    <m/>
    <m/>
    <m/>
    <m/>
    <m/>
    <m/>
    <m/>
    <m/>
    <m/>
    <m/>
  </r>
  <r>
    <x v="231"/>
    <x v="1"/>
    <x v="213"/>
    <s v="M"/>
    <s v="Production Technician - WC10"/>
    <d v="2004-01-26T00:00:00"/>
    <x v="221"/>
    <s v="555-555-0113"/>
    <s v="S"/>
    <x v="0"/>
    <n v="13.45"/>
    <s v="Production"/>
    <m/>
    <m/>
    <m/>
    <m/>
    <m/>
    <m/>
    <m/>
    <m/>
    <m/>
    <m/>
    <m/>
  </r>
  <r>
    <x v="232"/>
    <x v="182"/>
    <x v="214"/>
    <s v="U"/>
    <s v="Production Technician - WC40"/>
    <d v="2004-01-30T00:00:00"/>
    <x v="222"/>
    <s v="733-555-0128"/>
    <s v="S"/>
    <x v="0"/>
    <n v="15"/>
    <s v="Production"/>
    <m/>
    <m/>
    <m/>
    <m/>
    <m/>
    <m/>
    <m/>
    <m/>
    <m/>
    <m/>
    <m/>
  </r>
  <r>
    <x v="233"/>
    <x v="183"/>
    <x v="215"/>
    <s v="N"/>
    <s v="Production Technician - WC10"/>
    <d v="2004-02-02T00:00:00"/>
    <x v="223"/>
    <s v="264-555-0150"/>
    <s v="M"/>
    <x v="1"/>
    <n v="13.45"/>
    <s v="Production"/>
    <m/>
    <m/>
    <m/>
    <m/>
    <m/>
    <m/>
    <m/>
    <m/>
    <m/>
    <m/>
    <m/>
  </r>
  <r>
    <x v="234"/>
    <x v="184"/>
    <x v="216"/>
    <s v="J"/>
    <s v="Buyer"/>
    <d v="2004-02-05T00:00:00"/>
    <x v="224"/>
    <s v="520-555-0177"/>
    <s v="M"/>
    <x v="0"/>
    <n v="18.269200000000001"/>
    <s v="Purchasing"/>
    <m/>
    <m/>
    <m/>
    <m/>
    <m/>
    <m/>
    <m/>
    <m/>
    <m/>
    <m/>
    <m/>
  </r>
  <r>
    <x v="235"/>
    <x v="185"/>
    <x v="217"/>
    <s v="T"/>
    <s v="Production Technician - WC20"/>
    <d v="2004-02-07T00:00:00"/>
    <x v="225"/>
    <s v="497-555-0181"/>
    <s v="S"/>
    <x v="0"/>
    <n v="14"/>
    <s v="Production"/>
    <m/>
    <m/>
    <m/>
    <m/>
    <m/>
    <m/>
    <m/>
    <m/>
    <m/>
    <m/>
    <m/>
  </r>
  <r>
    <x v="236"/>
    <x v="186"/>
    <x v="218"/>
    <s v="L"/>
    <s v="Buyer"/>
    <d v="2004-02-12T00:00:00"/>
    <x v="226"/>
    <s v="230-555-0144"/>
    <s v="M"/>
    <x v="0"/>
    <n v="18.269200000000001"/>
    <s v="Purchasing"/>
    <m/>
    <m/>
    <m/>
    <m/>
    <m/>
    <m/>
    <m/>
    <m/>
    <m/>
    <m/>
    <m/>
  </r>
  <r>
    <x v="237"/>
    <x v="187"/>
    <x v="219"/>
    <s v="B"/>
    <s v="Production Technician - WC10"/>
    <d v="2004-02-13T00:00:00"/>
    <x v="227"/>
    <s v="123-555-0167"/>
    <s v="S"/>
    <x v="1"/>
    <n v="13.45"/>
    <s v="Production"/>
    <m/>
    <m/>
    <m/>
    <m/>
    <m/>
    <m/>
    <m/>
    <m/>
    <m/>
    <m/>
    <m/>
  </r>
  <r>
    <x v="238"/>
    <x v="67"/>
    <x v="220"/>
    <s v="B"/>
    <s v="Production Technician - WC60"/>
    <d v="2004-02-17T00:00:00"/>
    <x v="228"/>
    <s v="208-555-0114"/>
    <s v="M"/>
    <x v="1"/>
    <n v="12.45"/>
    <s v="Production"/>
    <m/>
    <m/>
    <m/>
    <m/>
    <m/>
    <m/>
    <m/>
    <m/>
    <m/>
    <m/>
    <m/>
  </r>
  <r>
    <x v="239"/>
    <x v="188"/>
    <x v="221"/>
    <s v="P"/>
    <s v="Production Technician - WC40"/>
    <d v="2004-02-18T00:00:00"/>
    <x v="229"/>
    <s v="166-555-0156"/>
    <s v="S"/>
    <x v="0"/>
    <n v="15"/>
    <s v="Production"/>
    <m/>
    <m/>
    <m/>
    <m/>
    <m/>
    <m/>
    <m/>
    <m/>
    <m/>
    <m/>
    <m/>
  </r>
  <r>
    <x v="240"/>
    <x v="189"/>
    <x v="222"/>
    <s v="E"/>
    <s v="Production Technician - WC20"/>
    <d v="2004-02-23T00:00:00"/>
    <x v="230"/>
    <s v="129-555-0199"/>
    <s v="M"/>
    <x v="0"/>
    <n v="14"/>
    <s v="Production"/>
    <m/>
    <m/>
    <m/>
    <m/>
    <m/>
    <m/>
    <m/>
    <m/>
    <m/>
    <m/>
    <m/>
  </r>
  <r>
    <x v="241"/>
    <x v="103"/>
    <x v="223"/>
    <s v="S"/>
    <s v="Buyer"/>
    <d v="2004-02-24T00:00:00"/>
    <x v="231"/>
    <s v="163-555-0147"/>
    <s v="M"/>
    <x v="0"/>
    <n v="18.269200000000001"/>
    <s v="Purchasing"/>
    <m/>
    <m/>
    <m/>
    <m/>
    <m/>
    <m/>
    <m/>
    <m/>
    <m/>
    <m/>
    <m/>
  </r>
  <r>
    <x v="242"/>
    <x v="190"/>
    <x v="224"/>
    <s v="G"/>
    <s v="Production Technician - WC20"/>
    <d v="2004-02-25T00:00:00"/>
    <x v="232"/>
    <s v="590-555-0152"/>
    <s v="M"/>
    <x v="0"/>
    <n v="14"/>
    <s v="Production"/>
    <m/>
    <m/>
    <m/>
    <m/>
    <m/>
    <m/>
    <m/>
    <m/>
    <m/>
    <m/>
    <m/>
  </r>
  <r>
    <x v="243"/>
    <x v="96"/>
    <x v="1"/>
    <s v="L"/>
    <s v="Production Technician - WC40"/>
    <d v="2004-02-25T00:00:00"/>
    <x v="233"/>
    <s v="680-555-0118"/>
    <s v="M"/>
    <x v="0"/>
    <n v="15"/>
    <s v="Production"/>
    <m/>
    <m/>
    <m/>
    <m/>
    <m/>
    <m/>
    <m/>
    <m/>
    <m/>
    <m/>
    <m/>
  </r>
  <r>
    <x v="244"/>
    <x v="96"/>
    <x v="225"/>
    <s v="S"/>
    <s v="Buyer"/>
    <d v="2004-02-28T00:00:00"/>
    <x v="234"/>
    <s v="265-555-0195"/>
    <s v="S"/>
    <x v="0"/>
    <n v="18.269200000000001"/>
    <s v="Purchasing"/>
    <m/>
    <m/>
    <m/>
    <m/>
    <m/>
    <m/>
    <m/>
    <m/>
    <m/>
    <m/>
    <m/>
  </r>
  <r>
    <x v="245"/>
    <x v="191"/>
    <x v="226"/>
    <s v="H"/>
    <s v="Janitor"/>
    <d v="2004-02-28T00:00:00"/>
    <x v="229"/>
    <s v="720-555-0158"/>
    <s v="S"/>
    <x v="0"/>
    <n v="9.25"/>
    <s v="Facilities and Maintenance"/>
    <m/>
    <m/>
    <m/>
    <m/>
    <m/>
    <m/>
    <m/>
    <m/>
    <m/>
    <m/>
    <m/>
  </r>
  <r>
    <x v="246"/>
    <x v="192"/>
    <x v="227"/>
    <s v="W"/>
    <s v="Production Technician - WC60"/>
    <d v="2004-03-01T00:00:00"/>
    <x v="235"/>
    <s v="237-555-0128"/>
    <s v="S"/>
    <x v="0"/>
    <n v="12.45"/>
    <s v="Production"/>
    <m/>
    <m/>
    <m/>
    <m/>
    <m/>
    <m/>
    <m/>
    <m/>
    <m/>
    <m/>
    <m/>
  </r>
  <r>
    <x v="247"/>
    <x v="193"/>
    <x v="228"/>
    <s v="M"/>
    <s v="Buyer"/>
    <d v="2004-03-03T00:00:00"/>
    <x v="236"/>
    <s v="842-555-0158"/>
    <s v="S"/>
    <x v="1"/>
    <n v="18.269200000000001"/>
    <s v="Purchasing"/>
    <m/>
    <m/>
    <m/>
    <m/>
    <m/>
    <m/>
    <m/>
    <m/>
    <m/>
    <m/>
    <m/>
  </r>
  <r>
    <x v="248"/>
    <x v="194"/>
    <x v="229"/>
    <s v="C"/>
    <s v="Production Technician - WC10"/>
    <d v="2004-03-04T00:00:00"/>
    <x v="223"/>
    <s v="413-555-0124"/>
    <s v="S"/>
    <x v="0"/>
    <n v="13.45"/>
    <s v="Production"/>
    <m/>
    <m/>
    <m/>
    <m/>
    <m/>
    <m/>
    <m/>
    <m/>
    <m/>
    <m/>
    <m/>
  </r>
  <r>
    <x v="249"/>
    <x v="103"/>
    <x v="230"/>
    <s v="R"/>
    <s v="Production Technician - WC40"/>
    <d v="2004-03-08T00:00:00"/>
    <x v="237"/>
    <s v="203-555-0196"/>
    <s v="M"/>
    <x v="0"/>
    <n v="15"/>
    <s v="Production"/>
    <m/>
    <m/>
    <m/>
    <m/>
    <m/>
    <m/>
    <m/>
    <m/>
    <m/>
    <m/>
    <m/>
  </r>
  <r>
    <x v="250"/>
    <x v="195"/>
    <x v="231"/>
    <s v="R"/>
    <s v="Production Technician - WC60"/>
    <d v="2004-03-08T00:00:00"/>
    <x v="238"/>
    <s v="919-555-0140"/>
    <s v="S"/>
    <x v="0"/>
    <n v="12.45"/>
    <s v="Production"/>
    <m/>
    <m/>
    <m/>
    <m/>
    <m/>
    <m/>
    <m/>
    <m/>
    <m/>
    <m/>
    <m/>
  </r>
  <r>
    <x v="251"/>
    <x v="196"/>
    <x v="173"/>
    <s v="E"/>
    <s v="Production Technician - WC10"/>
    <d v="2004-03-11T00:00:00"/>
    <x v="239"/>
    <s v="153-555-0166"/>
    <s v="M"/>
    <x v="0"/>
    <n v="13.45"/>
    <s v="Production"/>
    <m/>
    <m/>
    <m/>
    <m/>
    <m/>
    <m/>
    <m/>
    <m/>
    <m/>
    <m/>
    <m/>
  </r>
  <r>
    <x v="252"/>
    <x v="194"/>
    <x v="232"/>
    <s v="M"/>
    <s v="Production Technician - WC40"/>
    <d v="2004-03-15T00:00:00"/>
    <x v="240"/>
    <s v="425-555-0117"/>
    <s v="M"/>
    <x v="0"/>
    <n v="15"/>
    <s v="Production"/>
    <m/>
    <m/>
    <m/>
    <m/>
    <m/>
    <m/>
    <m/>
    <m/>
    <m/>
    <m/>
    <m/>
  </r>
  <r>
    <x v="253"/>
    <x v="197"/>
    <x v="233"/>
    <s v="NULL"/>
    <s v="Production Technician - WC20"/>
    <d v="2004-03-16T00:00:00"/>
    <x v="241"/>
    <s v="491-555-0183"/>
    <s v="S"/>
    <x v="0"/>
    <n v="14"/>
    <s v="Production"/>
    <m/>
    <m/>
    <m/>
    <m/>
    <m/>
    <m/>
    <m/>
    <m/>
    <m/>
    <m/>
    <m/>
  </r>
  <r>
    <x v="254"/>
    <x v="161"/>
    <x v="234"/>
    <s v="K"/>
    <s v="Janitor"/>
    <d v="2004-03-19T00:00:00"/>
    <x v="242"/>
    <s v="295-555-0161"/>
    <s v="M"/>
    <x v="1"/>
    <n v="9.25"/>
    <s v="Facilities and Maintenance"/>
    <m/>
    <m/>
    <m/>
    <m/>
    <m/>
    <m/>
    <m/>
    <m/>
    <m/>
    <m/>
    <m/>
  </r>
  <r>
    <x v="255"/>
    <x v="198"/>
    <x v="235"/>
    <s v="C"/>
    <s v="Production Technician - WC10"/>
    <d v="2004-03-23T00:00:00"/>
    <x v="243"/>
    <s v="500-555-0172"/>
    <s v="S"/>
    <x v="1"/>
    <n v="13.45"/>
    <s v="Production"/>
    <m/>
    <m/>
    <m/>
    <m/>
    <m/>
    <m/>
    <m/>
    <m/>
    <m/>
    <m/>
    <m/>
  </r>
  <r>
    <x v="256"/>
    <x v="199"/>
    <x v="236"/>
    <s v="T"/>
    <s v="Quality Assurance Technician"/>
    <d v="2004-03-26T00:00:00"/>
    <x v="244"/>
    <s v="325-555-0137"/>
    <s v="M"/>
    <x v="0"/>
    <n v="10.5769"/>
    <s v="Quality Assurance"/>
    <m/>
    <m/>
    <m/>
    <m/>
    <m/>
    <m/>
    <m/>
    <m/>
    <m/>
    <m/>
    <m/>
  </r>
  <r>
    <x v="257"/>
    <x v="37"/>
    <x v="237"/>
    <s v="J"/>
    <s v="Production Technician - WC60"/>
    <d v="2004-03-26T00:00:00"/>
    <x v="245"/>
    <s v="582-555-0148"/>
    <s v="S"/>
    <x v="0"/>
    <n v="12.45"/>
    <s v="Production"/>
    <m/>
    <m/>
    <m/>
    <m/>
    <m/>
    <m/>
    <m/>
    <m/>
    <m/>
    <m/>
    <m/>
  </r>
  <r>
    <x v="258"/>
    <x v="200"/>
    <x v="238"/>
    <s v="T"/>
    <s v="Production Technician - WC60"/>
    <d v="2004-03-26T00:00:00"/>
    <x v="246"/>
    <s v="961-555-0122"/>
    <s v="M"/>
    <x v="0"/>
    <n v="12.45"/>
    <s v="Production"/>
    <m/>
    <m/>
    <m/>
    <m/>
    <m/>
    <m/>
    <m/>
    <m/>
    <m/>
    <m/>
    <m/>
  </r>
  <r>
    <x v="259"/>
    <x v="17"/>
    <x v="184"/>
    <s v="T"/>
    <s v="Production Technician - WC10"/>
    <d v="2004-03-30T00:00:00"/>
    <x v="247"/>
    <s v="254-555-0114"/>
    <s v="S"/>
    <x v="0"/>
    <n v="13.45"/>
    <s v="Production"/>
    <m/>
    <m/>
    <m/>
    <m/>
    <m/>
    <m/>
    <m/>
    <m/>
    <m/>
    <m/>
    <m/>
  </r>
  <r>
    <x v="260"/>
    <x v="153"/>
    <x v="239"/>
    <s v="T"/>
    <s v="Production Technician - WC40"/>
    <d v="2004-04-03T00:00:00"/>
    <x v="248"/>
    <s v="521-555-0113"/>
    <s v="S"/>
    <x v="0"/>
    <n v="15"/>
    <s v="Production"/>
    <m/>
    <m/>
    <m/>
    <m/>
    <m/>
    <m/>
    <m/>
    <m/>
    <m/>
    <m/>
    <m/>
  </r>
  <r>
    <x v="261"/>
    <x v="201"/>
    <x v="240"/>
    <s v="C"/>
    <s v="Production Technician - WC20"/>
    <d v="2004-04-04T00:00:00"/>
    <x v="249"/>
    <s v="306-555-0186"/>
    <s v="S"/>
    <x v="1"/>
    <n v="14"/>
    <s v="Production"/>
    <m/>
    <m/>
    <m/>
    <m/>
    <m/>
    <m/>
    <m/>
    <m/>
    <m/>
    <m/>
    <m/>
  </r>
  <r>
    <x v="262"/>
    <x v="21"/>
    <x v="241"/>
    <s v="J"/>
    <s v="Janitor"/>
    <d v="2004-04-05T00:00:00"/>
    <x v="250"/>
    <s v="539-555-0149"/>
    <s v="M"/>
    <x v="0"/>
    <n v="9.25"/>
    <s v="Facilities and Maintenance"/>
    <m/>
    <m/>
    <m/>
    <m/>
    <m/>
    <m/>
    <m/>
    <m/>
    <m/>
    <m/>
    <m/>
  </r>
  <r>
    <x v="263"/>
    <x v="15"/>
    <x v="242"/>
    <s v="L"/>
    <s v="Janitor"/>
    <d v="2004-04-07T00:00:00"/>
    <x v="251"/>
    <s v="228-555-0159"/>
    <s v="M"/>
    <x v="1"/>
    <n v="9.25"/>
    <s v="Facilities and Maintenance"/>
    <m/>
    <m/>
    <m/>
    <m/>
    <m/>
    <m/>
    <m/>
    <m/>
    <m/>
    <m/>
    <m/>
  </r>
  <r>
    <x v="264"/>
    <x v="202"/>
    <x v="147"/>
    <s v="T"/>
    <s v="Buyer"/>
    <d v="2004-04-09T00:00:00"/>
    <x v="252"/>
    <s v="151-555-0113"/>
    <s v="M"/>
    <x v="0"/>
    <n v="18.269200000000001"/>
    <s v="Purchasing"/>
    <m/>
    <m/>
    <m/>
    <m/>
    <m/>
    <m/>
    <m/>
    <m/>
    <m/>
    <m/>
    <m/>
  </r>
  <r>
    <x v="265"/>
    <x v="203"/>
    <x v="243"/>
    <s v="M"/>
    <s v="Production Technician - WC10"/>
    <d v="2004-04-10T00:00:00"/>
    <x v="239"/>
    <s v="295-555-0161"/>
    <s v="M"/>
    <x v="0"/>
    <n v="13.45"/>
    <s v="Production"/>
    <m/>
    <m/>
    <m/>
    <m/>
    <m/>
    <m/>
    <m/>
    <m/>
    <m/>
    <m/>
    <m/>
  </r>
  <r>
    <x v="266"/>
    <x v="204"/>
    <x v="244"/>
    <s v="V"/>
    <s v="Senior Tool Designer"/>
    <d v="2005-01-05T00:00:00"/>
    <x v="253"/>
    <s v="719-555-0181"/>
    <s v="S"/>
    <x v="0"/>
    <n v="28.8462"/>
    <s v="Tool Design"/>
    <m/>
    <m/>
    <m/>
    <m/>
    <m/>
    <m/>
    <m/>
    <m/>
    <m/>
    <m/>
    <m/>
  </r>
  <r>
    <x v="267"/>
    <x v="205"/>
    <x v="173"/>
    <s v="L"/>
    <s v="Purchasing Assistant"/>
    <d v="2005-01-06T00:00:00"/>
    <x v="254"/>
    <s v="125-555-0196"/>
    <s v="M"/>
    <x v="1"/>
    <n v="12.75"/>
    <s v="Purchasing"/>
    <m/>
    <m/>
    <m/>
    <m/>
    <m/>
    <m/>
    <m/>
    <m/>
    <m/>
    <m/>
    <m/>
  </r>
  <r>
    <x v="268"/>
    <x v="206"/>
    <x v="245"/>
    <s v="M"/>
    <s v="Tool Designer"/>
    <d v="2005-01-23T00:00:00"/>
    <x v="255"/>
    <s v="473-555-0117"/>
    <s v="M"/>
    <x v="1"/>
    <n v="25"/>
    <s v="Tool Design"/>
    <m/>
    <m/>
    <m/>
    <m/>
    <m/>
    <m/>
    <m/>
    <m/>
    <m/>
    <m/>
    <m/>
  </r>
  <r>
    <x v="269"/>
    <x v="207"/>
    <x v="246"/>
    <s v="N"/>
    <s v="Purchasing Assistant"/>
    <d v="2005-01-25T00:00:00"/>
    <x v="253"/>
    <s v="370-555-0163"/>
    <s v="M"/>
    <x v="0"/>
    <n v="12.75"/>
    <s v="Purchasing"/>
    <m/>
    <m/>
    <m/>
    <m/>
    <m/>
    <m/>
    <m/>
    <m/>
    <m/>
    <m/>
    <m/>
  </r>
  <r>
    <x v="270"/>
    <x v="37"/>
    <x v="247"/>
    <s v="I"/>
    <s v="Senior Design Engineer"/>
    <d v="2005-01-30T00:00:00"/>
    <x v="256"/>
    <s v="465-555-0156"/>
    <s v="S"/>
    <x v="0"/>
    <n v="36.057699999999997"/>
    <s v="Engineering"/>
    <m/>
    <m/>
    <m/>
    <m/>
    <m/>
    <m/>
    <m/>
    <m/>
    <m/>
    <m/>
    <m/>
  </r>
  <r>
    <x v="271"/>
    <x v="208"/>
    <x v="248"/>
    <s v="Y"/>
    <s v="North American Sales Manager"/>
    <d v="2005-02-04T00:00:00"/>
    <x v="257"/>
    <s v="238-555-0197"/>
    <s v="M"/>
    <x v="0"/>
    <n v="48.100999999999999"/>
    <s v="Sales"/>
    <m/>
    <m/>
    <m/>
    <m/>
    <m/>
    <m/>
    <m/>
    <m/>
    <m/>
    <m/>
    <m/>
  </r>
  <r>
    <x v="272"/>
    <x v="209"/>
    <x v="249"/>
    <s v="M"/>
    <s v="Marketing Assistant"/>
    <d v="2005-02-07T00:00:00"/>
    <x v="258"/>
    <s v="708-555-0141"/>
    <s v="M"/>
    <x v="1"/>
    <n v="13.461499999999999"/>
    <s v="Marketing"/>
    <m/>
    <m/>
    <m/>
    <m/>
    <m/>
    <m/>
    <m/>
    <m/>
    <m/>
    <m/>
    <m/>
  </r>
  <r>
    <x v="273"/>
    <x v="210"/>
    <x v="250"/>
    <s v="B"/>
    <s v="Design Engineer"/>
    <d v="2005-02-18T00:00:00"/>
    <x v="259"/>
    <s v="970-555-0138"/>
    <s v="M"/>
    <x v="1"/>
    <n v="32.692300000000003"/>
    <s v="Engineering"/>
    <m/>
    <m/>
    <m/>
    <m/>
    <m/>
    <m/>
    <m/>
    <m/>
    <m/>
    <m/>
    <m/>
  </r>
  <r>
    <x v="274"/>
    <x v="17"/>
    <x v="251"/>
    <s v="L"/>
    <s v="Marketing Specialist"/>
    <d v="2005-03-10T00:00:00"/>
    <x v="260"/>
    <s v="486-555-0150"/>
    <s v="S"/>
    <x v="0"/>
    <n v="14.4231"/>
    <s v="Marketing"/>
    <m/>
    <m/>
    <m/>
    <m/>
    <m/>
    <m/>
    <m/>
    <m/>
    <m/>
    <m/>
    <m/>
  </r>
  <r>
    <x v="275"/>
    <x v="94"/>
    <x v="252"/>
    <s v="A"/>
    <s v="Marketing Assistant"/>
    <d v="2005-03-17T00:00:00"/>
    <x v="254"/>
    <s v="124-555-0114"/>
    <s v="S"/>
    <x v="1"/>
    <n v="13.461499999999999"/>
    <s v="Marketing"/>
    <m/>
    <m/>
    <m/>
    <m/>
    <m/>
    <m/>
    <m/>
    <m/>
    <m/>
    <m/>
    <m/>
  </r>
  <r>
    <x v="276"/>
    <x v="120"/>
    <x v="253"/>
    <s v="S"/>
    <s v="Vice President of Sales"/>
    <d v="2005-03-18T00:00:00"/>
    <x v="261"/>
    <s v="716-555-0127"/>
    <s v="S"/>
    <x v="0"/>
    <n v="72.115399999999994"/>
    <s v="Sales"/>
    <m/>
    <m/>
    <m/>
    <m/>
    <m/>
    <m/>
    <m/>
    <m/>
    <m/>
    <m/>
    <m/>
  </r>
  <r>
    <x v="277"/>
    <x v="211"/>
    <x v="254"/>
    <s v="H"/>
    <s v="Purchasing Manager"/>
    <d v="2005-03-28T00:00:00"/>
    <x v="262"/>
    <s v="210-555-0193"/>
    <s v="S"/>
    <x v="1"/>
    <n v="30"/>
    <s v="Purchasing"/>
    <m/>
    <m/>
    <m/>
    <m/>
    <m/>
    <m/>
    <m/>
    <m/>
    <m/>
    <m/>
    <m/>
  </r>
  <r>
    <x v="278"/>
    <x v="211"/>
    <x v="254"/>
    <s v="H"/>
    <s v="Purchasing Manager"/>
    <d v="2005-03-28T00:00:00"/>
    <x v="262"/>
    <s v="210-555-0193"/>
    <s v="S"/>
    <x v="1"/>
    <n v="30"/>
    <s v="Purchasing"/>
    <m/>
    <m/>
    <m/>
    <m/>
    <m/>
    <m/>
    <m/>
    <m/>
    <m/>
    <m/>
    <m/>
  </r>
  <r>
    <x v="279"/>
    <x v="211"/>
    <x v="254"/>
    <s v="H"/>
    <s v="Purchasing Manager"/>
    <d v="2005-03-28T00:00:00"/>
    <x v="262"/>
    <s v="210-555-0193"/>
    <s v="S"/>
    <x v="1"/>
    <n v="30"/>
    <s v="Purchasing"/>
    <m/>
    <m/>
    <m/>
    <m/>
    <m/>
    <m/>
    <m/>
    <m/>
    <m/>
    <m/>
    <m/>
  </r>
  <r>
    <x v="280"/>
    <x v="37"/>
    <x v="255"/>
    <s v="G"/>
    <s v="Sales Representative"/>
    <d v="2005-07-01T00:00:00"/>
    <x v="263"/>
    <s v="257-555-0154"/>
    <s v="S"/>
    <x v="0"/>
    <n v="23.076899999999998"/>
    <s v="Sales"/>
    <m/>
    <m/>
    <m/>
    <m/>
    <m/>
    <m/>
    <m/>
    <m/>
    <m/>
    <m/>
    <m/>
  </r>
  <r>
    <x v="281"/>
    <x v="64"/>
    <x v="256"/>
    <s v="C"/>
    <s v="Sales Representative"/>
    <d v="2005-07-01T00:00:00"/>
    <x v="264"/>
    <s v="883-555-0116"/>
    <s v="M"/>
    <x v="1"/>
    <n v="23.076899999999998"/>
    <s v="Sales"/>
    <m/>
    <m/>
    <m/>
    <m/>
    <m/>
    <m/>
    <m/>
    <m/>
    <m/>
    <m/>
    <m/>
  </r>
  <r>
    <x v="282"/>
    <x v="212"/>
    <x v="257"/>
    <s v="NULL"/>
    <s v="Sales Representative"/>
    <d v="2005-07-01T00:00:00"/>
    <x v="265"/>
    <s v="517-555-0117"/>
    <s v="S"/>
    <x v="1"/>
    <n v="23.076899999999998"/>
    <s v="Sales"/>
    <m/>
    <m/>
    <m/>
    <m/>
    <m/>
    <m/>
    <m/>
    <m/>
    <m/>
    <m/>
    <m/>
  </r>
  <r>
    <x v="283"/>
    <x v="30"/>
    <x v="258"/>
    <s v="R"/>
    <s v="Sales Representative"/>
    <d v="2005-07-01T00:00:00"/>
    <x v="266"/>
    <s v="922-555-0165"/>
    <s v="M"/>
    <x v="0"/>
    <n v="23.076899999999998"/>
    <s v="Sales"/>
    <m/>
    <m/>
    <m/>
    <m/>
    <m/>
    <m/>
    <m/>
    <m/>
    <m/>
    <m/>
    <m/>
  </r>
  <r>
    <x v="284"/>
    <x v="213"/>
    <x v="259"/>
    <s v="Michael"/>
    <s v="Sales Representative"/>
    <d v="2005-07-01T00:00:00"/>
    <x v="267"/>
    <s v="664-555-0112"/>
    <s v="M"/>
    <x v="0"/>
    <n v="23.076899999999998"/>
    <s v="Sales"/>
    <m/>
    <m/>
    <m/>
    <m/>
    <m/>
    <m/>
    <m/>
    <m/>
    <m/>
    <m/>
    <m/>
  </r>
  <r>
    <x v="285"/>
    <x v="214"/>
    <x v="260"/>
    <s v="O"/>
    <s v="Sales Representative"/>
    <d v="2005-07-01T00:00:00"/>
    <x v="268"/>
    <s v="340-555-0193"/>
    <s v="S"/>
    <x v="1"/>
    <n v="23.076899999999998"/>
    <s v="Sales"/>
    <m/>
    <m/>
    <m/>
    <m/>
    <m/>
    <m/>
    <m/>
    <m/>
    <m/>
    <m/>
    <m/>
  </r>
  <r>
    <x v="286"/>
    <x v="215"/>
    <x v="261"/>
    <s v="K"/>
    <s v="Sales Representative"/>
    <d v="2005-07-01T00:00:00"/>
    <x v="269"/>
    <s v="330-555-0120"/>
    <s v="M"/>
    <x v="0"/>
    <n v="23.076899999999998"/>
    <s v="Sales"/>
    <m/>
    <m/>
    <m/>
    <m/>
    <m/>
    <m/>
    <m/>
    <m/>
    <m/>
    <m/>
    <m/>
  </r>
  <r>
    <x v="287"/>
    <x v="216"/>
    <x v="262"/>
    <s v="Edvaldo"/>
    <s v="Sales Representative"/>
    <d v="2005-07-01T00:00:00"/>
    <x v="270"/>
    <s v="185-555-0169"/>
    <s v="M"/>
    <x v="0"/>
    <n v="23.076899999999998"/>
    <s v="Sales"/>
    <m/>
    <m/>
    <m/>
    <m/>
    <m/>
    <m/>
    <m/>
    <m/>
    <m/>
    <m/>
    <m/>
  </r>
  <r>
    <x v="288"/>
    <x v="5"/>
    <x v="16"/>
    <s v="R"/>
    <s v="Sales Representative"/>
    <d v="2005-07-01T00:00:00"/>
    <x v="271"/>
    <s v="740-555-0182"/>
    <s v="S"/>
    <x v="0"/>
    <n v="23.076899999999998"/>
    <s v="Sales"/>
    <m/>
    <m/>
    <m/>
    <m/>
    <m/>
    <m/>
    <m/>
    <m/>
    <m/>
    <m/>
    <m/>
  </r>
  <r>
    <x v="289"/>
    <x v="217"/>
    <x v="263"/>
    <s v="E"/>
    <s v="European Sales Manager"/>
    <d v="2006-05-18T00:00:00"/>
    <x v="272"/>
    <s v="775-555-0164"/>
    <s v="M"/>
    <x v="1"/>
    <n v="48.100999999999999"/>
    <s v="Sales"/>
    <m/>
    <m/>
    <m/>
    <m/>
    <m/>
    <m/>
    <m/>
    <m/>
    <m/>
    <m/>
    <m/>
  </r>
  <r>
    <x v="290"/>
    <x v="218"/>
    <x v="264"/>
    <s v="B"/>
    <s v="Sales Representative"/>
    <d v="2006-07-01T00:00:00"/>
    <x v="273"/>
    <s v="1 (11) 500 555-0145"/>
    <s v="M"/>
    <x v="1"/>
    <n v="23.076899999999998"/>
    <s v="Sales"/>
    <m/>
    <m/>
    <m/>
    <m/>
    <m/>
    <m/>
    <m/>
    <m/>
    <m/>
    <m/>
    <m/>
  </r>
  <r>
    <x v="291"/>
    <x v="219"/>
    <x v="265"/>
    <s v="R"/>
    <s v="Sales Representative"/>
    <d v="2006-07-01T00:00:00"/>
    <x v="274"/>
    <s v="1 (11) 500 555-0117"/>
    <s v="S"/>
    <x v="0"/>
    <n v="23.076899999999998"/>
    <s v="Sales"/>
    <m/>
    <m/>
    <m/>
    <m/>
    <m/>
    <m/>
    <m/>
    <m/>
    <m/>
    <m/>
    <m/>
  </r>
  <r>
    <x v="292"/>
    <x v="220"/>
    <x v="266"/>
    <s v="A"/>
    <s v="Sales Representative"/>
    <d v="2006-11-01T00:00:00"/>
    <x v="275"/>
    <s v="615-555-0153"/>
    <s v="M"/>
    <x v="0"/>
    <n v="23.076899999999998"/>
    <s v="Sales"/>
    <m/>
    <m/>
    <m/>
    <m/>
    <m/>
    <m/>
    <m/>
    <m/>
    <m/>
    <m/>
    <m/>
  </r>
  <r>
    <x v="293"/>
    <x v="221"/>
    <x v="267"/>
    <s v="E"/>
    <s v="Pacific Sales Manager"/>
    <d v="2007-04-15T00:00:00"/>
    <x v="276"/>
    <s v="926-555-0182"/>
    <s v="M"/>
    <x v="0"/>
    <n v="48.100999999999999"/>
    <s v="Sales"/>
    <m/>
    <m/>
    <m/>
    <m/>
    <m/>
    <m/>
    <m/>
    <m/>
    <m/>
    <m/>
    <m/>
  </r>
  <r>
    <x v="294"/>
    <x v="222"/>
    <x v="207"/>
    <s v="B"/>
    <s v="Sales Representative"/>
    <d v="2007-07-01T00:00:00"/>
    <x v="277"/>
    <s v="1 (11) 500 555-0140"/>
    <s v="S"/>
    <x v="1"/>
    <n v="23.076899999999998"/>
    <s v="Sales"/>
    <m/>
    <m/>
    <m/>
    <m/>
    <m/>
    <m/>
    <m/>
    <m/>
    <m/>
    <m/>
    <m/>
  </r>
  <r>
    <x v="295"/>
    <x v="223"/>
    <x v="268"/>
    <s v="N"/>
    <s v="Sales Representative"/>
    <d v="2007-07-01T00:00:00"/>
    <x v="278"/>
    <s v="1 (11) 500 555-0190"/>
    <s v="S"/>
    <x v="1"/>
    <n v="23.076899999999998"/>
    <s v="Sales"/>
    <m/>
    <m/>
    <m/>
    <m/>
    <m/>
    <m/>
    <m/>
    <m/>
    <m/>
    <m/>
    <m/>
  </r>
  <r>
    <x v="296"/>
    <x v="6"/>
    <x v="6"/>
    <s v="M"/>
    <s v="Production Supervisor - WC60"/>
    <d v="2002-01-26T00:00:00"/>
    <x v="6"/>
    <s v="903-555-0145"/>
    <s v="S"/>
    <x v="0"/>
    <n v="25"/>
    <s v="Production"/>
    <m/>
    <m/>
    <m/>
    <m/>
    <m/>
    <m/>
    <m/>
    <n v="2"/>
    <m/>
    <m/>
    <m/>
  </r>
  <r>
    <x v="297"/>
    <x v="224"/>
    <x v="269"/>
    <s v="M"/>
    <s v="Production Supervisor - WC61"/>
    <d v="2002-01-27T00:00:00"/>
    <x v="279"/>
    <s v="982-177-4431"/>
    <m/>
    <x v="2"/>
    <m/>
    <m/>
    <m/>
    <m/>
    <m/>
    <m/>
    <m/>
    <m/>
    <m/>
    <m/>
    <m/>
    <m/>
    <m/>
  </r>
  <r>
    <x v="298"/>
    <x v="225"/>
    <x v="270"/>
    <m/>
    <m/>
    <m/>
    <x v="280"/>
    <m/>
    <m/>
    <x v="2"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4EA782-D9E2-6A4F-95D7-B6BC40C3A796}" name="PivotTable4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29" firstHeaderRow="1" firstDataRow="1" firstDataCol="1"/>
  <pivotFields count="12">
    <pivotField showAll="0"/>
    <pivotField axis="axisRow" showAll="0">
      <items count="226">
        <item x="171"/>
        <item x="46"/>
        <item x="42"/>
        <item x="144"/>
        <item x="29"/>
        <item x="132"/>
        <item x="34"/>
        <item x="217"/>
        <item x="124"/>
        <item x="154"/>
        <item x="121"/>
        <item x="106"/>
        <item x="156"/>
        <item x="205"/>
        <item x="52"/>
        <item x="162"/>
        <item x="26"/>
        <item x="111"/>
        <item x="145"/>
        <item x="9"/>
        <item x="151"/>
        <item x="202"/>
        <item x="116"/>
        <item x="179"/>
        <item x="88"/>
        <item x="62"/>
        <item x="183"/>
        <item x="133"/>
        <item x="172"/>
        <item x="120"/>
        <item x="119"/>
        <item x="108"/>
        <item x="85"/>
        <item x="142"/>
        <item x="56"/>
        <item x="149"/>
        <item x="176"/>
        <item x="112"/>
        <item x="47"/>
        <item x="196"/>
        <item x="59"/>
        <item x="117"/>
        <item x="92"/>
        <item x="198"/>
        <item x="5"/>
        <item x="54"/>
        <item x="130"/>
        <item x="18"/>
        <item x="143"/>
        <item x="16"/>
        <item x="70"/>
        <item x="141"/>
        <item x="134"/>
        <item x="177"/>
        <item x="195"/>
        <item x="166"/>
        <item x="96"/>
        <item x="193"/>
        <item x="110"/>
        <item x="83"/>
        <item x="104"/>
        <item x="103"/>
        <item x="43"/>
        <item x="184"/>
        <item x="174"/>
        <item x="8"/>
        <item x="30"/>
        <item x="58"/>
        <item x="57"/>
        <item x="102"/>
        <item x="186"/>
        <item x="157"/>
        <item x="22"/>
        <item x="0"/>
        <item x="51"/>
        <item x="131"/>
        <item x="164"/>
        <item x="113"/>
        <item x="185"/>
        <item x="24"/>
        <item x="153"/>
        <item x="218"/>
        <item x="71"/>
        <item x="61"/>
        <item x="165"/>
        <item x="100"/>
        <item x="206"/>
        <item x="98"/>
        <item x="170"/>
        <item x="40"/>
        <item x="109"/>
        <item x="14"/>
        <item x="31"/>
        <item x="105"/>
        <item x="212"/>
        <item x="55"/>
        <item x="160"/>
        <item x="36"/>
        <item x="15"/>
        <item x="17"/>
        <item x="6"/>
        <item x="137"/>
        <item x="216"/>
        <item x="10"/>
        <item x="181"/>
        <item x="136"/>
        <item x="118"/>
        <item x="152"/>
        <item x="97"/>
        <item x="27"/>
        <item x="1"/>
        <item x="67"/>
        <item x="187"/>
        <item x="49"/>
        <item x="169"/>
        <item x="69"/>
        <item x="197"/>
        <item x="90"/>
        <item x="79"/>
        <item x="64"/>
        <item x="158"/>
        <item x="93"/>
        <item x="161"/>
        <item x="82"/>
        <item x="223"/>
        <item x="192"/>
        <item x="180"/>
        <item x="138"/>
        <item x="101"/>
        <item x="80"/>
        <item x="99"/>
        <item x="94"/>
        <item x="107"/>
        <item x="168"/>
        <item x="37"/>
        <item x="115"/>
        <item x="182"/>
        <item x="139"/>
        <item x="175"/>
        <item x="190"/>
        <item x="95"/>
        <item x="65"/>
        <item x="77"/>
        <item x="155"/>
        <item x="73"/>
        <item x="86"/>
        <item x="201"/>
        <item x="204"/>
        <item x="214"/>
        <item x="191"/>
        <item x="194"/>
        <item x="25"/>
        <item x="28"/>
        <item x="39"/>
        <item x="91"/>
        <item x="20"/>
        <item x="78"/>
        <item x="189"/>
        <item x="222"/>
        <item x="75"/>
        <item x="126"/>
        <item x="200"/>
        <item x="219"/>
        <item x="60"/>
        <item x="74"/>
        <item x="125"/>
        <item x="207"/>
        <item x="48"/>
        <item x="3"/>
        <item x="123"/>
        <item x="2"/>
        <item x="150"/>
        <item x="41"/>
        <item x="7"/>
        <item x="84"/>
        <item x="114"/>
        <item x="128"/>
        <item x="140"/>
        <item x="188"/>
        <item x="68"/>
        <item x="44"/>
        <item x="89"/>
        <item x="72"/>
        <item x="63"/>
        <item x="135"/>
        <item x="210"/>
        <item x="211"/>
        <item x="173"/>
        <item x="215"/>
        <item x="12"/>
        <item x="35"/>
        <item x="199"/>
        <item x="163"/>
        <item x="127"/>
        <item x="208"/>
        <item x="146"/>
        <item x="19"/>
        <item x="21"/>
        <item x="147"/>
        <item x="53"/>
        <item x="32"/>
        <item x="221"/>
        <item x="178"/>
        <item x="129"/>
        <item x="13"/>
        <item x="50"/>
        <item x="148"/>
        <item x="11"/>
        <item x="167"/>
        <item x="220"/>
        <item x="4"/>
        <item x="159"/>
        <item x="203"/>
        <item x="213"/>
        <item x="33"/>
        <item x="76"/>
        <item x="209"/>
        <item x="66"/>
        <item x="87"/>
        <item x="45"/>
        <item x="122"/>
        <item x="38"/>
        <item x="81"/>
        <item x="23"/>
        <item x="22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55">
        <item x="17"/>
        <item x="46"/>
        <item x="9"/>
        <item x="45"/>
        <item x="11"/>
        <item x="35"/>
        <item x="28"/>
        <item x="15"/>
        <item x="0"/>
        <item x="47"/>
        <item x="6"/>
        <item x="1"/>
        <item x="40"/>
        <item x="12"/>
        <item x="21"/>
        <item x="13"/>
        <item x="32"/>
        <item x="27"/>
        <item x="24"/>
        <item x="31"/>
        <item x="22"/>
        <item x="25"/>
        <item x="30"/>
        <item x="23"/>
        <item x="18"/>
        <item x="52"/>
        <item x="20"/>
        <item x="44"/>
        <item x="10"/>
        <item x="4"/>
        <item x="41"/>
        <item x="16"/>
        <item x="26"/>
        <item x="42"/>
        <item x="3"/>
        <item x="51"/>
        <item x="14"/>
        <item x="7"/>
        <item x="36"/>
        <item x="48"/>
        <item x="5"/>
        <item x="34"/>
        <item x="39"/>
        <item x="29"/>
        <item x="43"/>
        <item x="2"/>
        <item x="49"/>
        <item x="19"/>
        <item x="37"/>
        <item x="8"/>
        <item x="50"/>
        <item x="38"/>
        <item x="33"/>
        <item x="53"/>
        <item t="default"/>
      </items>
    </pivotField>
    <pivotField showAll="0"/>
  </pivotFields>
  <rowFields count="1">
    <field x="1"/>
  </rowFields>
  <rowItems count="2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 t="grand">
      <x/>
    </i>
  </rowItems>
  <colItems count="1">
    <i/>
  </colItems>
  <dataFields count="1">
    <dataField name="Sum of BaseRate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5D16CE-00F4-BE42-9AF5-BABA91E2C801}" name="Pivo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230" firstHeaderRow="1" firstDataRow="1" firstDataCol="1"/>
  <pivotFields count="23">
    <pivotField showAll="0">
      <items count="3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t="default"/>
      </items>
    </pivotField>
    <pivotField axis="axisRow" showAll="0">
      <items count="227">
        <item x="171"/>
        <item x="46"/>
        <item x="42"/>
        <item x="144"/>
        <item x="29"/>
        <item x="132"/>
        <item x="34"/>
        <item x="217"/>
        <item x="124"/>
        <item x="154"/>
        <item x="121"/>
        <item x="106"/>
        <item x="156"/>
        <item x="205"/>
        <item x="52"/>
        <item x="162"/>
        <item x="26"/>
        <item x="111"/>
        <item x="145"/>
        <item x="9"/>
        <item x="151"/>
        <item x="202"/>
        <item x="116"/>
        <item x="179"/>
        <item x="88"/>
        <item x="62"/>
        <item x="183"/>
        <item x="133"/>
        <item x="172"/>
        <item x="120"/>
        <item x="119"/>
        <item x="108"/>
        <item x="85"/>
        <item x="142"/>
        <item x="56"/>
        <item x="149"/>
        <item x="176"/>
        <item x="112"/>
        <item x="47"/>
        <item x="196"/>
        <item x="59"/>
        <item x="117"/>
        <item x="92"/>
        <item x="198"/>
        <item x="5"/>
        <item x="54"/>
        <item x="130"/>
        <item x="18"/>
        <item x="143"/>
        <item x="16"/>
        <item x="70"/>
        <item x="141"/>
        <item x="134"/>
        <item x="177"/>
        <item x="195"/>
        <item x="166"/>
        <item x="96"/>
        <item x="193"/>
        <item x="110"/>
        <item x="83"/>
        <item x="104"/>
        <item x="103"/>
        <item x="43"/>
        <item x="184"/>
        <item x="174"/>
        <item x="8"/>
        <item x="30"/>
        <item x="58"/>
        <item x="57"/>
        <item x="102"/>
        <item x="186"/>
        <item x="157"/>
        <item x="22"/>
        <item x="0"/>
        <item x="51"/>
        <item x="131"/>
        <item x="164"/>
        <item x="113"/>
        <item x="185"/>
        <item x="24"/>
        <item x="153"/>
        <item x="218"/>
        <item x="225"/>
        <item x="71"/>
        <item x="61"/>
        <item x="165"/>
        <item x="100"/>
        <item x="206"/>
        <item x="98"/>
        <item x="170"/>
        <item x="40"/>
        <item x="109"/>
        <item x="14"/>
        <item x="31"/>
        <item x="105"/>
        <item x="212"/>
        <item x="55"/>
        <item x="160"/>
        <item x="36"/>
        <item x="224"/>
        <item x="15"/>
        <item x="17"/>
        <item x="6"/>
        <item x="137"/>
        <item x="216"/>
        <item x="10"/>
        <item x="181"/>
        <item x="136"/>
        <item x="118"/>
        <item x="152"/>
        <item x="97"/>
        <item x="27"/>
        <item x="1"/>
        <item x="67"/>
        <item x="187"/>
        <item x="49"/>
        <item x="169"/>
        <item x="69"/>
        <item x="197"/>
        <item x="90"/>
        <item x="79"/>
        <item x="64"/>
        <item x="158"/>
        <item x="93"/>
        <item x="161"/>
        <item x="82"/>
        <item x="223"/>
        <item x="192"/>
        <item x="180"/>
        <item x="138"/>
        <item x="101"/>
        <item x="80"/>
        <item x="99"/>
        <item x="94"/>
        <item x="107"/>
        <item x="168"/>
        <item x="37"/>
        <item x="115"/>
        <item x="182"/>
        <item x="139"/>
        <item x="175"/>
        <item x="190"/>
        <item x="95"/>
        <item x="65"/>
        <item x="77"/>
        <item x="155"/>
        <item x="73"/>
        <item x="86"/>
        <item x="201"/>
        <item x="204"/>
        <item x="214"/>
        <item x="191"/>
        <item x="194"/>
        <item x="25"/>
        <item x="28"/>
        <item x="39"/>
        <item x="91"/>
        <item x="20"/>
        <item x="78"/>
        <item x="189"/>
        <item x="222"/>
        <item x="75"/>
        <item x="126"/>
        <item x="200"/>
        <item x="219"/>
        <item x="60"/>
        <item x="74"/>
        <item x="125"/>
        <item x="207"/>
        <item x="48"/>
        <item x="3"/>
        <item x="123"/>
        <item x="2"/>
        <item x="150"/>
        <item x="41"/>
        <item x="7"/>
        <item x="84"/>
        <item x="114"/>
        <item x="128"/>
        <item x="140"/>
        <item x="188"/>
        <item x="68"/>
        <item x="44"/>
        <item x="89"/>
        <item x="72"/>
        <item x="63"/>
        <item x="135"/>
        <item x="210"/>
        <item x="211"/>
        <item x="173"/>
        <item x="215"/>
        <item x="12"/>
        <item x="35"/>
        <item x="199"/>
        <item x="163"/>
        <item x="127"/>
        <item x="208"/>
        <item x="146"/>
        <item x="19"/>
        <item x="21"/>
        <item x="147"/>
        <item x="53"/>
        <item x="32"/>
        <item x="221"/>
        <item x="178"/>
        <item x="129"/>
        <item x="13"/>
        <item x="50"/>
        <item x="148"/>
        <item x="11"/>
        <item x="167"/>
        <item x="220"/>
        <item x="4"/>
        <item x="159"/>
        <item x="203"/>
        <item x="213"/>
        <item x="33"/>
        <item x="76"/>
        <item x="209"/>
        <item x="66"/>
        <item x="87"/>
        <item x="45"/>
        <item x="122"/>
        <item x="38"/>
        <item x="81"/>
        <item x="23"/>
        <item t="default"/>
      </items>
    </pivotField>
    <pivotField showAll="0">
      <items count="272">
        <item x="267"/>
        <item x="220"/>
        <item x="187"/>
        <item x="80"/>
        <item x="194"/>
        <item x="112"/>
        <item x="263"/>
        <item x="21"/>
        <item x="72"/>
        <item x="204"/>
        <item x="79"/>
        <item x="260"/>
        <item x="85"/>
        <item x="97"/>
        <item x="117"/>
        <item x="115"/>
        <item x="98"/>
        <item x="27"/>
        <item x="249"/>
        <item x="164"/>
        <item x="149"/>
        <item x="137"/>
        <item x="116"/>
        <item x="242"/>
        <item x="182"/>
        <item x="255"/>
        <item x="5"/>
        <item x="158"/>
        <item x="1"/>
        <item x="61"/>
        <item x="16"/>
        <item x="44"/>
        <item x="156"/>
        <item x="257"/>
        <item x="197"/>
        <item x="160"/>
        <item x="122"/>
        <item x="236"/>
        <item x="143"/>
        <item x="33"/>
        <item x="226"/>
        <item x="175"/>
        <item x="140"/>
        <item x="232"/>
        <item x="88"/>
        <item x="244"/>
        <item x="239"/>
        <item x="178"/>
        <item x="4"/>
        <item x="47"/>
        <item x="120"/>
        <item x="252"/>
        <item x="196"/>
        <item x="6"/>
        <item x="231"/>
        <item x="11"/>
        <item x="227"/>
        <item x="200"/>
        <item x="165"/>
        <item x="31"/>
        <item x="7"/>
        <item x="18"/>
        <item x="179"/>
        <item x="8"/>
        <item x="206"/>
        <item x="107"/>
        <item x="78"/>
        <item x="87"/>
        <item x="53"/>
        <item x="51"/>
        <item x="205"/>
        <item x="130"/>
        <item x="14"/>
        <item x="214"/>
        <item x="190"/>
        <item x="245"/>
        <item x="101"/>
        <item x="0"/>
        <item x="17"/>
        <item x="93"/>
        <item x="10"/>
        <item x="208"/>
        <item x="103"/>
        <item x="228"/>
        <item x="157"/>
        <item x="82"/>
        <item x="43"/>
        <item x="106"/>
        <item x="15"/>
        <item x="118"/>
        <item x="211"/>
        <item x="218"/>
        <item x="146"/>
        <item x="186"/>
        <item x="269"/>
        <item x="12"/>
        <item x="173"/>
        <item x="246"/>
        <item x="36"/>
        <item x="70"/>
        <item x="62"/>
        <item x="174"/>
        <item x="213"/>
        <item x="40"/>
        <item x="108"/>
        <item x="261"/>
        <item x="248"/>
        <item x="9"/>
        <item x="66"/>
        <item x="221"/>
        <item x="184"/>
        <item x="215"/>
        <item x="26"/>
        <item x="189"/>
        <item x="212"/>
        <item x="50"/>
        <item x="148"/>
        <item x="171"/>
        <item x="45"/>
        <item x="138"/>
        <item x="48"/>
        <item x="145"/>
        <item x="24"/>
        <item x="71"/>
        <item x="102"/>
        <item x="19"/>
        <item x="32"/>
        <item x="225"/>
        <item x="192"/>
        <item x="75"/>
        <item x="159"/>
        <item x="111"/>
        <item x="193"/>
        <item x="57"/>
        <item x="35"/>
        <item x="132"/>
        <item x="69"/>
        <item x="150"/>
        <item x="77"/>
        <item x="241"/>
        <item x="96"/>
        <item x="201"/>
        <item x="74"/>
        <item x="65"/>
        <item x="230"/>
        <item x="162"/>
        <item x="109"/>
        <item x="13"/>
        <item x="124"/>
        <item x="170"/>
        <item x="28"/>
        <item x="37"/>
        <item x="209"/>
        <item x="266"/>
        <item x="46"/>
        <item x="139"/>
        <item x="181"/>
        <item x="195"/>
        <item x="147"/>
        <item x="73"/>
        <item x="256"/>
        <item x="63"/>
        <item x="163"/>
        <item x="166"/>
        <item x="64"/>
        <item x="22"/>
        <item x="20"/>
        <item x="177"/>
        <item x="100"/>
        <item x="86"/>
        <item x="144"/>
        <item x="191"/>
        <item x="169"/>
        <item x="167"/>
        <item x="133"/>
        <item x="198"/>
        <item x="42"/>
        <item x="142"/>
        <item x="216"/>
        <item x="199"/>
        <item x="49"/>
        <item x="128"/>
        <item x="264"/>
        <item x="76"/>
        <item x="134"/>
        <item x="223"/>
        <item x="234"/>
        <item x="180"/>
        <item x="59"/>
        <item x="155"/>
        <item x="54"/>
        <item x="56"/>
        <item x="126"/>
        <item x="121"/>
        <item x="203"/>
        <item x="67"/>
        <item x="129"/>
        <item x="185"/>
        <item x="34"/>
        <item x="161"/>
        <item x="68"/>
        <item x="238"/>
        <item x="259"/>
        <item x="92"/>
        <item x="172"/>
        <item x="94"/>
        <item x="136"/>
        <item x="135"/>
        <item x="95"/>
        <item x="250"/>
        <item x="23"/>
        <item x="60"/>
        <item x="151"/>
        <item x="222"/>
        <item x="104"/>
        <item x="152"/>
        <item x="262"/>
        <item x="55"/>
        <item x="202"/>
        <item x="168"/>
        <item x="25"/>
        <item x="188"/>
        <item x="84"/>
        <item x="131"/>
        <item x="110"/>
        <item x="141"/>
        <item x="99"/>
        <item x="176"/>
        <item x="89"/>
        <item x="210"/>
        <item x="52"/>
        <item x="83"/>
        <item x="224"/>
        <item x="247"/>
        <item x="233"/>
        <item x="2"/>
        <item x="153"/>
        <item x="113"/>
        <item x="235"/>
        <item x="217"/>
        <item x="154"/>
        <item x="39"/>
        <item x="268"/>
        <item x="240"/>
        <item x="127"/>
        <item x="207"/>
        <item x="243"/>
        <item x="183"/>
        <item x="258"/>
        <item x="265"/>
        <item x="91"/>
        <item x="3"/>
        <item x="125"/>
        <item x="30"/>
        <item x="105"/>
        <item x="229"/>
        <item x="253"/>
        <item x="114"/>
        <item x="123"/>
        <item x="251"/>
        <item x="254"/>
        <item x="41"/>
        <item x="38"/>
        <item x="81"/>
        <item x="29"/>
        <item x="90"/>
        <item x="58"/>
        <item x="119"/>
        <item x="219"/>
        <item x="237"/>
        <item x="270"/>
        <item t="default"/>
      </items>
    </pivotField>
    <pivotField showAll="0"/>
    <pivotField showAll="0"/>
    <pivotField showAll="0"/>
    <pivotField showAll="0">
      <items count="282">
        <item x="270"/>
        <item x="226"/>
        <item x="244"/>
        <item x="233"/>
        <item x="228"/>
        <item x="218"/>
        <item x="269"/>
        <item x="257"/>
        <item x="237"/>
        <item x="231"/>
        <item x="8"/>
        <item x="230"/>
        <item x="251"/>
        <item x="235"/>
        <item x="6"/>
        <item x="279"/>
        <item x="9"/>
        <item x="18"/>
        <item x="13"/>
        <item x="16"/>
        <item x="7"/>
        <item x="14"/>
        <item x="17"/>
        <item x="12"/>
        <item x="15"/>
        <item x="272"/>
        <item x="10"/>
        <item x="4"/>
        <item x="259"/>
        <item x="265"/>
        <item x="21"/>
        <item x="101"/>
        <item x="64"/>
        <item x="273"/>
        <item x="43"/>
        <item x="263"/>
        <item x="105"/>
        <item x="176"/>
        <item x="220"/>
        <item x="249"/>
        <item x="246"/>
        <item x="242"/>
        <item x="22"/>
        <item x="215"/>
        <item x="224"/>
        <item x="217"/>
        <item x="229"/>
        <item x="216"/>
        <item x="236"/>
        <item x="212"/>
        <item x="222"/>
        <item x="278"/>
        <item x="164"/>
        <item x="182"/>
        <item x="11"/>
        <item x="219"/>
        <item x="127"/>
        <item x="213"/>
        <item x="241"/>
        <item x="238"/>
        <item x="225"/>
        <item x="250"/>
        <item x="91"/>
        <item x="108"/>
        <item x="83"/>
        <item x="234"/>
        <item x="42"/>
        <item x="102"/>
        <item x="252"/>
        <item x="163"/>
        <item x="118"/>
        <item x="248"/>
        <item x="245"/>
        <item x="117"/>
        <item x="240"/>
        <item x="267"/>
        <item x="271"/>
        <item x="136"/>
        <item x="193"/>
        <item x="184"/>
        <item x="232"/>
        <item x="98"/>
        <item x="54"/>
        <item x="2"/>
        <item x="203"/>
        <item x="268"/>
        <item x="3"/>
        <item x="276"/>
        <item x="266"/>
        <item x="258"/>
        <item x="5"/>
        <item x="113"/>
        <item x="277"/>
        <item x="274"/>
        <item x="72"/>
        <item x="41"/>
        <item x="194"/>
        <item x="156"/>
        <item x="173"/>
        <item x="124"/>
        <item x="48"/>
        <item x="88"/>
        <item x="151"/>
        <item x="29"/>
        <item x="92"/>
        <item x="58"/>
        <item x="40"/>
        <item x="186"/>
        <item x="56"/>
        <item x="152"/>
        <item x="119"/>
        <item x="99"/>
        <item x="134"/>
        <item x="161"/>
        <item x="34"/>
        <item x="27"/>
        <item x="138"/>
        <item x="61"/>
        <item x="149"/>
        <item x="19"/>
        <item x="261"/>
        <item x="78"/>
        <item x="175"/>
        <item x="79"/>
        <item x="142"/>
        <item x="195"/>
        <item x="275"/>
        <item x="253"/>
        <item x="35"/>
        <item x="254"/>
        <item x="262"/>
        <item x="33"/>
        <item x="57"/>
        <item x="260"/>
        <item x="103"/>
        <item x="171"/>
        <item x="81"/>
        <item x="160"/>
        <item x="46"/>
        <item x="110"/>
        <item x="196"/>
        <item x="93"/>
        <item x="256"/>
        <item x="115"/>
        <item x="210"/>
        <item x="121"/>
        <item x="47"/>
        <item x="66"/>
        <item x="125"/>
        <item x="23"/>
        <item x="264"/>
        <item x="73"/>
        <item x="183"/>
        <item x="192"/>
        <item x="67"/>
        <item x="26"/>
        <item x="86"/>
        <item x="185"/>
        <item x="100"/>
        <item x="84"/>
        <item x="131"/>
        <item x="94"/>
        <item x="25"/>
        <item x="178"/>
        <item x="199"/>
        <item x="0"/>
        <item x="129"/>
        <item x="191"/>
        <item x="20"/>
        <item x="143"/>
        <item x="204"/>
        <item x="49"/>
        <item x="200"/>
        <item x="179"/>
        <item x="85"/>
        <item x="135"/>
        <item x="32"/>
        <item x="60"/>
        <item x="137"/>
        <item x="24"/>
        <item x="145"/>
        <item x="165"/>
        <item x="63"/>
        <item x="71"/>
        <item x="75"/>
        <item x="157"/>
        <item x="80"/>
        <item x="201"/>
        <item x="159"/>
        <item x="31"/>
        <item x="126"/>
        <item x="70"/>
        <item x="38"/>
        <item x="177"/>
        <item x="69"/>
        <item x="211"/>
        <item x="172"/>
        <item x="52"/>
        <item x="104"/>
        <item x="65"/>
        <item x="51"/>
        <item x="139"/>
        <item x="190"/>
        <item x="166"/>
        <item x="74"/>
        <item x="55"/>
        <item x="130"/>
        <item x="189"/>
        <item x="198"/>
        <item x="158"/>
        <item x="155"/>
        <item x="181"/>
        <item x="107"/>
        <item x="87"/>
        <item x="28"/>
        <item x="77"/>
        <item x="207"/>
        <item x="243"/>
        <item x="59"/>
        <item x="223"/>
        <item x="227"/>
        <item x="221"/>
        <item x="214"/>
        <item x="247"/>
        <item x="239"/>
        <item x="109"/>
        <item x="76"/>
        <item x="208"/>
        <item x="96"/>
        <item x="153"/>
        <item x="123"/>
        <item x="1"/>
        <item x="45"/>
        <item x="206"/>
        <item x="202"/>
        <item x="170"/>
        <item x="120"/>
        <item x="68"/>
        <item x="50"/>
        <item x="112"/>
        <item x="146"/>
        <item x="128"/>
        <item x="144"/>
        <item x="188"/>
        <item x="209"/>
        <item x="62"/>
        <item x="148"/>
        <item x="180"/>
        <item x="205"/>
        <item x="162"/>
        <item x="82"/>
        <item x="89"/>
        <item x="30"/>
        <item x="106"/>
        <item x="122"/>
        <item x="141"/>
        <item x="168"/>
        <item x="37"/>
        <item x="90"/>
        <item x="140"/>
        <item x="39"/>
        <item x="255"/>
        <item x="187"/>
        <item x="44"/>
        <item x="114"/>
        <item x="133"/>
        <item x="95"/>
        <item x="147"/>
        <item x="197"/>
        <item x="150"/>
        <item x="53"/>
        <item x="36"/>
        <item x="154"/>
        <item x="174"/>
        <item x="167"/>
        <item x="132"/>
        <item x="111"/>
        <item x="97"/>
        <item x="169"/>
        <item x="116"/>
        <item x="28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 t="grand">
      <x/>
    </i>
  </rowItems>
  <colItems count="1">
    <i/>
  </colItems>
  <dataFields count="1">
    <dataField name="StdDev of BaseRate" fld="10" subtotal="stdDev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A326DE-B5C2-7640-B7B7-4E7576B10C7F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7" firstHeaderRow="1" firstDataRow="1" firstDataCol="1"/>
  <pivotFields count="2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BaseRate" fld="1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613C3-67F9-3641-B59D-FBD16D85222E}">
  <sheetPr codeName="Sheet1"/>
  <dimension ref="A3:B229"/>
  <sheetViews>
    <sheetView workbookViewId="0">
      <selection activeCell="A4" sqref="A4"/>
    </sheetView>
  </sheetViews>
  <sheetFormatPr baseColWidth="10" defaultRowHeight="15" x14ac:dyDescent="0.2"/>
  <cols>
    <col min="1" max="1" width="12.1640625" bestFit="1" customWidth="1"/>
    <col min="2" max="2" width="13.6640625" bestFit="1" customWidth="1"/>
  </cols>
  <sheetData>
    <row r="3" spans="1:2" x14ac:dyDescent="0.2">
      <c r="A3" s="4" t="s">
        <v>918</v>
      </c>
      <c r="B3" t="s">
        <v>917</v>
      </c>
    </row>
    <row r="4" spans="1:2" x14ac:dyDescent="0.2">
      <c r="A4" s="5" t="s">
        <v>684</v>
      </c>
      <c r="B4" s="3">
        <v>9.5</v>
      </c>
    </row>
    <row r="5" spans="1:2" x14ac:dyDescent="0.2">
      <c r="A5" s="5" t="s">
        <v>206</v>
      </c>
      <c r="B5" s="3">
        <v>11</v>
      </c>
    </row>
    <row r="6" spans="1:2" x14ac:dyDescent="0.2">
      <c r="A6" s="5" t="s">
        <v>192</v>
      </c>
      <c r="B6" s="3">
        <v>23.557700000000001</v>
      </c>
    </row>
    <row r="7" spans="1:2" x14ac:dyDescent="0.2">
      <c r="A7" s="5" t="s">
        <v>576</v>
      </c>
      <c r="B7" s="3">
        <v>16</v>
      </c>
    </row>
    <row r="8" spans="1:2" x14ac:dyDescent="0.2">
      <c r="A8" s="5" t="s">
        <v>144</v>
      </c>
      <c r="B8" s="3">
        <v>15</v>
      </c>
    </row>
    <row r="9" spans="1:2" x14ac:dyDescent="0.2">
      <c r="A9" s="5" t="s">
        <v>530</v>
      </c>
      <c r="B9" s="3">
        <v>10</v>
      </c>
    </row>
    <row r="10" spans="1:2" x14ac:dyDescent="0.2">
      <c r="A10" s="5" t="s">
        <v>163</v>
      </c>
      <c r="B10" s="3">
        <v>11</v>
      </c>
    </row>
    <row r="11" spans="1:2" x14ac:dyDescent="0.2">
      <c r="A11" s="5" t="s">
        <v>885</v>
      </c>
      <c r="B11" s="3">
        <v>48.100999999999999</v>
      </c>
    </row>
    <row r="12" spans="1:2" x14ac:dyDescent="0.2">
      <c r="A12" s="5" t="s">
        <v>502</v>
      </c>
      <c r="B12" s="3">
        <v>10.5769</v>
      </c>
    </row>
    <row r="13" spans="1:2" x14ac:dyDescent="0.2">
      <c r="A13" s="5" t="s">
        <v>618</v>
      </c>
      <c r="B13" s="3">
        <v>35</v>
      </c>
    </row>
    <row r="14" spans="1:2" x14ac:dyDescent="0.2">
      <c r="A14" s="5" t="s">
        <v>495</v>
      </c>
      <c r="B14" s="3">
        <v>9.5</v>
      </c>
    </row>
    <row r="15" spans="1:2" x14ac:dyDescent="0.2">
      <c r="A15" s="5" t="s">
        <v>434</v>
      </c>
      <c r="B15" s="3">
        <v>11</v>
      </c>
    </row>
    <row r="16" spans="1:2" x14ac:dyDescent="0.2">
      <c r="A16" s="5" t="s">
        <v>628</v>
      </c>
      <c r="B16" s="3">
        <v>14</v>
      </c>
    </row>
    <row r="17" spans="1:2" x14ac:dyDescent="0.2">
      <c r="A17" s="5" t="s">
        <v>827</v>
      </c>
      <c r="B17" s="3">
        <v>12.75</v>
      </c>
    </row>
    <row r="18" spans="1:2" x14ac:dyDescent="0.2">
      <c r="A18" s="5" t="s">
        <v>235</v>
      </c>
      <c r="B18" s="3">
        <v>12.45</v>
      </c>
    </row>
    <row r="19" spans="1:2" x14ac:dyDescent="0.2">
      <c r="A19" s="5" t="s">
        <v>652</v>
      </c>
      <c r="B19" s="3">
        <v>18.269200000000001</v>
      </c>
    </row>
    <row r="20" spans="1:2" x14ac:dyDescent="0.2">
      <c r="A20" s="5" t="s">
        <v>129</v>
      </c>
      <c r="B20" s="3">
        <v>32.451900000000002</v>
      </c>
    </row>
    <row r="21" spans="1:2" x14ac:dyDescent="0.2">
      <c r="A21" s="5" t="s">
        <v>450</v>
      </c>
      <c r="B21" s="3">
        <v>40.442300000000003</v>
      </c>
    </row>
    <row r="22" spans="1:2" x14ac:dyDescent="0.2">
      <c r="A22" s="5" t="s">
        <v>582</v>
      </c>
      <c r="B22" s="3">
        <v>15</v>
      </c>
    </row>
    <row r="23" spans="1:2" x14ac:dyDescent="0.2">
      <c r="A23" s="5" t="s">
        <v>60</v>
      </c>
      <c r="B23" s="3">
        <v>13.45</v>
      </c>
    </row>
    <row r="24" spans="1:2" x14ac:dyDescent="0.2">
      <c r="A24" s="5" t="s">
        <v>607</v>
      </c>
      <c r="B24" s="3">
        <v>10</v>
      </c>
    </row>
    <row r="25" spans="1:2" x14ac:dyDescent="0.2">
      <c r="A25" s="5" t="s">
        <v>820</v>
      </c>
      <c r="B25" s="3">
        <v>18.269200000000001</v>
      </c>
    </row>
    <row r="26" spans="1:2" x14ac:dyDescent="0.2">
      <c r="A26" s="5" t="s">
        <v>474</v>
      </c>
      <c r="B26" s="3">
        <v>9.5</v>
      </c>
    </row>
    <row r="27" spans="1:2" x14ac:dyDescent="0.2">
      <c r="A27" s="5" t="s">
        <v>725</v>
      </c>
      <c r="B27" s="3">
        <v>13.45</v>
      </c>
    </row>
    <row r="28" spans="1:2" x14ac:dyDescent="0.2">
      <c r="A28" s="5" t="s">
        <v>366</v>
      </c>
      <c r="B28" s="3">
        <v>9.5</v>
      </c>
    </row>
    <row r="29" spans="1:2" x14ac:dyDescent="0.2">
      <c r="A29" s="5" t="s">
        <v>270</v>
      </c>
      <c r="B29" s="3">
        <v>11</v>
      </c>
    </row>
    <row r="30" spans="1:2" x14ac:dyDescent="0.2">
      <c r="A30" s="5" t="s">
        <v>742</v>
      </c>
      <c r="B30" s="3">
        <v>13.45</v>
      </c>
    </row>
    <row r="31" spans="1:2" x14ac:dyDescent="0.2">
      <c r="A31" s="5" t="s">
        <v>535</v>
      </c>
      <c r="B31" s="3">
        <v>12.45</v>
      </c>
    </row>
    <row r="32" spans="1:2" x14ac:dyDescent="0.2">
      <c r="A32" s="5" t="s">
        <v>687</v>
      </c>
      <c r="B32" s="3">
        <v>25</v>
      </c>
    </row>
    <row r="33" spans="1:2" x14ac:dyDescent="0.2">
      <c r="A33" s="5" t="s">
        <v>485</v>
      </c>
      <c r="B33" s="3">
        <v>118.11539999999999</v>
      </c>
    </row>
    <row r="34" spans="1:2" x14ac:dyDescent="0.2">
      <c r="A34" s="5" t="s">
        <v>483</v>
      </c>
      <c r="B34" s="3">
        <v>12.45</v>
      </c>
    </row>
    <row r="35" spans="1:2" x14ac:dyDescent="0.2">
      <c r="A35" s="5" t="s">
        <v>440</v>
      </c>
      <c r="B35" s="3">
        <v>31.45</v>
      </c>
    </row>
    <row r="36" spans="1:2" x14ac:dyDescent="0.2">
      <c r="A36" s="5" t="s">
        <v>357</v>
      </c>
      <c r="B36" s="3">
        <v>19</v>
      </c>
    </row>
    <row r="37" spans="1:2" x14ac:dyDescent="0.2">
      <c r="A37" s="5" t="s">
        <v>568</v>
      </c>
      <c r="B37" s="3">
        <v>9.5</v>
      </c>
    </row>
    <row r="38" spans="1:2" x14ac:dyDescent="0.2">
      <c r="A38" s="5" t="s">
        <v>249</v>
      </c>
      <c r="B38" s="3">
        <v>9.5</v>
      </c>
    </row>
    <row r="39" spans="1:2" x14ac:dyDescent="0.2">
      <c r="A39" s="5" t="s">
        <v>601</v>
      </c>
      <c r="B39" s="3">
        <v>11</v>
      </c>
    </row>
    <row r="40" spans="1:2" x14ac:dyDescent="0.2">
      <c r="A40" s="5" t="s">
        <v>711</v>
      </c>
      <c r="B40" s="3">
        <v>12.45</v>
      </c>
    </row>
    <row r="41" spans="1:2" x14ac:dyDescent="0.2">
      <c r="A41" s="5" t="s">
        <v>453</v>
      </c>
      <c r="B41" s="3">
        <v>39.276899999999998</v>
      </c>
    </row>
    <row r="42" spans="1:2" x14ac:dyDescent="0.2">
      <c r="A42" s="5" t="s">
        <v>209</v>
      </c>
      <c r="B42" s="3">
        <v>20.432700000000001</v>
      </c>
    </row>
    <row r="43" spans="1:2" x14ac:dyDescent="0.2">
      <c r="A43" s="5" t="s">
        <v>790</v>
      </c>
      <c r="B43" s="3">
        <v>13.45</v>
      </c>
    </row>
    <row r="44" spans="1:2" x14ac:dyDescent="0.2">
      <c r="A44" s="5" t="s">
        <v>259</v>
      </c>
      <c r="B44" s="3">
        <v>25</v>
      </c>
    </row>
    <row r="45" spans="1:2" x14ac:dyDescent="0.2">
      <c r="A45" s="5" t="s">
        <v>476</v>
      </c>
      <c r="B45" s="3">
        <v>25</v>
      </c>
    </row>
    <row r="46" spans="1:2" x14ac:dyDescent="0.2">
      <c r="A46" s="5" t="s">
        <v>380</v>
      </c>
      <c r="B46" s="3">
        <v>65.865300000000005</v>
      </c>
    </row>
    <row r="47" spans="1:2" x14ac:dyDescent="0.2">
      <c r="A47" s="5" t="s">
        <v>799</v>
      </c>
      <c r="B47" s="3">
        <v>13.45</v>
      </c>
    </row>
    <row r="48" spans="1:2" x14ac:dyDescent="0.2">
      <c r="A48" s="5" t="s">
        <v>42</v>
      </c>
      <c r="B48" s="3">
        <v>212.22399999999999</v>
      </c>
    </row>
    <row r="49" spans="1:2" x14ac:dyDescent="0.2">
      <c r="A49" s="5" t="s">
        <v>241</v>
      </c>
      <c r="B49" s="3">
        <v>19</v>
      </c>
    </row>
    <row r="50" spans="1:2" x14ac:dyDescent="0.2">
      <c r="A50" s="5" t="s">
        <v>524</v>
      </c>
      <c r="B50" s="3">
        <v>11</v>
      </c>
    </row>
    <row r="51" spans="1:2" x14ac:dyDescent="0.2">
      <c r="A51" s="5" t="s">
        <v>93</v>
      </c>
      <c r="B51" s="3">
        <v>65.315399999999997</v>
      </c>
    </row>
    <row r="52" spans="1:2" x14ac:dyDescent="0.2">
      <c r="A52" s="5" t="s">
        <v>573</v>
      </c>
      <c r="B52" s="3">
        <v>11</v>
      </c>
    </row>
    <row r="53" spans="1:2" x14ac:dyDescent="0.2">
      <c r="A53" s="5" t="s">
        <v>86</v>
      </c>
      <c r="B53" s="3">
        <v>13.45</v>
      </c>
    </row>
    <row r="54" spans="1:2" x14ac:dyDescent="0.2">
      <c r="A54" s="5" t="s">
        <v>298</v>
      </c>
      <c r="B54" s="3">
        <v>10</v>
      </c>
    </row>
    <row r="55" spans="1:2" x14ac:dyDescent="0.2">
      <c r="A55" s="5" t="s">
        <v>564</v>
      </c>
      <c r="B55" s="3">
        <v>19</v>
      </c>
    </row>
    <row r="56" spans="1:2" x14ac:dyDescent="0.2">
      <c r="A56" s="5" t="s">
        <v>538</v>
      </c>
      <c r="B56" s="3">
        <v>50.480800000000002</v>
      </c>
    </row>
    <row r="57" spans="1:2" x14ac:dyDescent="0.2">
      <c r="A57" s="5" t="s">
        <v>714</v>
      </c>
      <c r="B57" s="3">
        <v>13.45</v>
      </c>
    </row>
    <row r="58" spans="1:2" x14ac:dyDescent="0.2">
      <c r="A58" s="5" t="s">
        <v>787</v>
      </c>
      <c r="B58" s="3">
        <v>12.45</v>
      </c>
    </row>
    <row r="59" spans="1:2" x14ac:dyDescent="0.2">
      <c r="A59" s="5" t="s">
        <v>665</v>
      </c>
      <c r="B59" s="3">
        <v>11</v>
      </c>
    </row>
    <row r="60" spans="1:2" x14ac:dyDescent="0.2">
      <c r="A60" s="5" t="s">
        <v>397</v>
      </c>
      <c r="B60" s="3">
        <v>58.269199999999998</v>
      </c>
    </row>
    <row r="61" spans="1:2" x14ac:dyDescent="0.2">
      <c r="A61" s="5" t="s">
        <v>779</v>
      </c>
      <c r="B61" s="3">
        <v>18.269200000000001</v>
      </c>
    </row>
    <row r="62" spans="1:2" x14ac:dyDescent="0.2">
      <c r="A62" s="5" t="s">
        <v>447</v>
      </c>
      <c r="B62" s="3">
        <v>21.95</v>
      </c>
    </row>
    <row r="63" spans="1:2" x14ac:dyDescent="0.2">
      <c r="A63" s="5" t="s">
        <v>351</v>
      </c>
      <c r="B63" s="3">
        <v>14</v>
      </c>
    </row>
    <row r="64" spans="1:2" x14ac:dyDescent="0.2">
      <c r="A64" s="5" t="s">
        <v>425</v>
      </c>
      <c r="B64" s="3">
        <v>38.461500000000001</v>
      </c>
    </row>
    <row r="65" spans="1:2" x14ac:dyDescent="0.2">
      <c r="A65" s="5" t="s">
        <v>423</v>
      </c>
      <c r="B65" s="3">
        <v>59.269199999999998</v>
      </c>
    </row>
    <row r="66" spans="1:2" x14ac:dyDescent="0.2">
      <c r="A66" s="5" t="s">
        <v>196</v>
      </c>
      <c r="B66" s="3">
        <v>15</v>
      </c>
    </row>
    <row r="67" spans="1:2" x14ac:dyDescent="0.2">
      <c r="A67" s="5" t="s">
        <v>745</v>
      </c>
      <c r="B67" s="3">
        <v>18.269200000000001</v>
      </c>
    </row>
    <row r="68" spans="1:2" x14ac:dyDescent="0.2">
      <c r="A68" s="5" t="s">
        <v>699</v>
      </c>
      <c r="B68" s="3">
        <v>15</v>
      </c>
    </row>
    <row r="69" spans="1:2" x14ac:dyDescent="0.2">
      <c r="A69" s="5" t="s">
        <v>55</v>
      </c>
      <c r="B69" s="3">
        <v>32.692300000000003</v>
      </c>
    </row>
    <row r="70" spans="1:2" x14ac:dyDescent="0.2">
      <c r="A70" s="5" t="s">
        <v>148</v>
      </c>
      <c r="B70" s="3">
        <v>32.576899999999995</v>
      </c>
    </row>
    <row r="71" spans="1:2" x14ac:dyDescent="0.2">
      <c r="A71" s="5" t="s">
        <v>256</v>
      </c>
      <c r="B71" s="3">
        <v>39.038499999999999</v>
      </c>
    </row>
    <row r="72" spans="1:2" x14ac:dyDescent="0.2">
      <c r="A72" s="5" t="s">
        <v>252</v>
      </c>
      <c r="B72" s="3">
        <v>9.5</v>
      </c>
    </row>
    <row r="73" spans="1:2" x14ac:dyDescent="0.2">
      <c r="A73" s="5" t="s">
        <v>418</v>
      </c>
      <c r="B73" s="3">
        <v>40.865400000000001</v>
      </c>
    </row>
    <row r="74" spans="1:2" x14ac:dyDescent="0.2">
      <c r="A74" s="5" t="s">
        <v>751</v>
      </c>
      <c r="B74" s="3">
        <v>18.269200000000001</v>
      </c>
    </row>
    <row r="75" spans="1:2" x14ac:dyDescent="0.2">
      <c r="A75" s="5" t="s">
        <v>633</v>
      </c>
      <c r="B75" s="3">
        <v>13.942299999999999</v>
      </c>
    </row>
    <row r="76" spans="1:2" x14ac:dyDescent="0.2">
      <c r="A76" s="5" t="s">
        <v>110</v>
      </c>
      <c r="B76" s="3">
        <v>10</v>
      </c>
    </row>
    <row r="77" spans="1:2" x14ac:dyDescent="0.2">
      <c r="A77" s="5" t="s">
        <v>13</v>
      </c>
      <c r="B77" s="3">
        <v>12.45</v>
      </c>
    </row>
    <row r="78" spans="1:2" x14ac:dyDescent="0.2">
      <c r="A78" s="5" t="s">
        <v>230</v>
      </c>
      <c r="B78" s="3">
        <v>14</v>
      </c>
    </row>
    <row r="79" spans="1:2" x14ac:dyDescent="0.2">
      <c r="A79" s="5" t="s">
        <v>526</v>
      </c>
      <c r="B79" s="3">
        <v>13.942299999999999</v>
      </c>
    </row>
    <row r="80" spans="1:2" x14ac:dyDescent="0.2">
      <c r="A80" s="5" t="s">
        <v>658</v>
      </c>
      <c r="B80" s="3">
        <v>28.8462</v>
      </c>
    </row>
    <row r="81" spans="1:2" x14ac:dyDescent="0.2">
      <c r="A81" s="5" t="s">
        <v>465</v>
      </c>
      <c r="B81" s="3">
        <v>11</v>
      </c>
    </row>
    <row r="82" spans="1:2" x14ac:dyDescent="0.2">
      <c r="A82" s="5" t="s">
        <v>748</v>
      </c>
      <c r="B82" s="3">
        <v>14</v>
      </c>
    </row>
    <row r="83" spans="1:2" x14ac:dyDescent="0.2">
      <c r="A83" s="5" t="s">
        <v>120</v>
      </c>
      <c r="B83" s="3">
        <v>14</v>
      </c>
    </row>
    <row r="84" spans="1:2" x14ac:dyDescent="0.2">
      <c r="A84" s="5" t="s">
        <v>615</v>
      </c>
      <c r="B84" s="3">
        <v>40</v>
      </c>
    </row>
    <row r="85" spans="1:2" x14ac:dyDescent="0.2">
      <c r="A85" s="5" t="s">
        <v>889</v>
      </c>
      <c r="B85" s="3">
        <v>23.076899999999998</v>
      </c>
    </row>
    <row r="86" spans="1:2" x14ac:dyDescent="0.2">
      <c r="A86" s="5" t="s">
        <v>301</v>
      </c>
      <c r="B86" s="3">
        <v>96.584600000000009</v>
      </c>
    </row>
    <row r="87" spans="1:2" x14ac:dyDescent="0.2">
      <c r="A87" s="5" t="s">
        <v>265</v>
      </c>
      <c r="B87" s="3">
        <v>27.4038</v>
      </c>
    </row>
    <row r="88" spans="1:2" x14ac:dyDescent="0.2">
      <c r="A88" s="5" t="s">
        <v>662</v>
      </c>
      <c r="B88" s="3">
        <v>19</v>
      </c>
    </row>
    <row r="89" spans="1:2" x14ac:dyDescent="0.2">
      <c r="A89" s="5" t="s">
        <v>412</v>
      </c>
      <c r="B89" s="3">
        <v>10</v>
      </c>
    </row>
    <row r="90" spans="1:2" x14ac:dyDescent="0.2">
      <c r="A90" s="5" t="s">
        <v>830</v>
      </c>
      <c r="B90" s="3">
        <v>25</v>
      </c>
    </row>
    <row r="91" spans="1:2" x14ac:dyDescent="0.2">
      <c r="A91" s="5" t="s">
        <v>406</v>
      </c>
      <c r="B91" s="3">
        <v>9.5</v>
      </c>
    </row>
    <row r="92" spans="1:2" x14ac:dyDescent="0.2">
      <c r="A92" s="5" t="s">
        <v>681</v>
      </c>
      <c r="B92" s="3">
        <v>12.45</v>
      </c>
    </row>
    <row r="93" spans="1:2" x14ac:dyDescent="0.2">
      <c r="A93" s="5" t="s">
        <v>185</v>
      </c>
      <c r="B93" s="3">
        <v>50.480800000000002</v>
      </c>
    </row>
    <row r="94" spans="1:2" x14ac:dyDescent="0.2">
      <c r="A94" s="5" t="s">
        <v>443</v>
      </c>
      <c r="B94" s="3">
        <v>25</v>
      </c>
    </row>
    <row r="95" spans="1:2" x14ac:dyDescent="0.2">
      <c r="A95" s="5" t="s">
        <v>80</v>
      </c>
      <c r="B95" s="3">
        <v>13.45</v>
      </c>
    </row>
    <row r="96" spans="1:2" x14ac:dyDescent="0.2">
      <c r="A96" s="5" t="s">
        <v>151</v>
      </c>
      <c r="B96" s="3">
        <v>9.5</v>
      </c>
    </row>
    <row r="97" spans="1:2" x14ac:dyDescent="0.2">
      <c r="A97" s="5" t="s">
        <v>431</v>
      </c>
      <c r="B97" s="3">
        <v>14.4231</v>
      </c>
    </row>
    <row r="98" spans="1:2" x14ac:dyDescent="0.2">
      <c r="A98" s="5" t="s">
        <v>866</v>
      </c>
      <c r="B98" s="3">
        <v>23.076899999999998</v>
      </c>
    </row>
    <row r="99" spans="1:2" x14ac:dyDescent="0.2">
      <c r="A99" s="5" t="s">
        <v>246</v>
      </c>
      <c r="B99" s="3">
        <v>11</v>
      </c>
    </row>
    <row r="100" spans="1:2" x14ac:dyDescent="0.2">
      <c r="A100" s="5" t="s">
        <v>644</v>
      </c>
      <c r="B100" s="3">
        <v>9</v>
      </c>
    </row>
    <row r="101" spans="1:2" x14ac:dyDescent="0.2">
      <c r="A101" s="5" t="s">
        <v>171</v>
      </c>
      <c r="B101" s="3">
        <v>25</v>
      </c>
    </row>
    <row r="102" spans="1:2" x14ac:dyDescent="0.2">
      <c r="A102" s="5" t="s">
        <v>84</v>
      </c>
      <c r="B102" s="3">
        <v>34.25</v>
      </c>
    </row>
    <row r="103" spans="1:2" x14ac:dyDescent="0.2">
      <c r="A103" s="5" t="s">
        <v>89</v>
      </c>
      <c r="B103" s="3">
        <v>87.373100000000008</v>
      </c>
    </row>
    <row r="104" spans="1:2" x14ac:dyDescent="0.2">
      <c r="A104" s="5" t="s">
        <v>46</v>
      </c>
      <c r="B104" s="3">
        <v>50</v>
      </c>
    </row>
    <row r="105" spans="1:2" x14ac:dyDescent="0.2">
      <c r="A105" s="5" t="s">
        <v>549</v>
      </c>
      <c r="B105" s="3">
        <v>12.45</v>
      </c>
    </row>
    <row r="106" spans="1:2" x14ac:dyDescent="0.2">
      <c r="A106" s="5" t="s">
        <v>880</v>
      </c>
      <c r="B106" s="3">
        <v>23.076899999999998</v>
      </c>
    </row>
    <row r="107" spans="1:2" x14ac:dyDescent="0.2">
      <c r="A107" s="5" t="s">
        <v>64</v>
      </c>
      <c r="B107" s="3">
        <v>32.692300000000003</v>
      </c>
    </row>
    <row r="108" spans="1:2" x14ac:dyDescent="0.2">
      <c r="A108" s="5" t="s">
        <v>732</v>
      </c>
      <c r="B108" s="3">
        <v>12.45</v>
      </c>
    </row>
    <row r="109" spans="1:2" x14ac:dyDescent="0.2">
      <c r="A109" s="5" t="s">
        <v>546</v>
      </c>
      <c r="B109" s="3">
        <v>37.653800000000004</v>
      </c>
    </row>
    <row r="110" spans="1:2" x14ac:dyDescent="0.2">
      <c r="A110" s="5" t="s">
        <v>480</v>
      </c>
      <c r="B110" s="3">
        <v>10</v>
      </c>
    </row>
    <row r="111" spans="1:2" x14ac:dyDescent="0.2">
      <c r="A111" s="5" t="s">
        <v>610</v>
      </c>
      <c r="B111" s="3">
        <v>25</v>
      </c>
    </row>
    <row r="112" spans="1:2" x14ac:dyDescent="0.2">
      <c r="A112" s="5" t="s">
        <v>401</v>
      </c>
      <c r="B112" s="3">
        <v>140.5</v>
      </c>
    </row>
    <row r="113" spans="1:2" x14ac:dyDescent="0.2">
      <c r="A113" s="5" t="s">
        <v>134</v>
      </c>
      <c r="B113" s="3">
        <v>11</v>
      </c>
    </row>
    <row r="114" spans="1:2" x14ac:dyDescent="0.2">
      <c r="A114" s="5" t="s">
        <v>20</v>
      </c>
      <c r="B114" s="3">
        <v>41.911500000000004</v>
      </c>
    </row>
    <row r="115" spans="1:2" x14ac:dyDescent="0.2">
      <c r="A115" s="5" t="s">
        <v>289</v>
      </c>
      <c r="B115" s="3">
        <v>21.45</v>
      </c>
    </row>
    <row r="116" spans="1:2" x14ac:dyDescent="0.2">
      <c r="A116" s="5" t="s">
        <v>754</v>
      </c>
      <c r="B116" s="3">
        <v>13.45</v>
      </c>
    </row>
    <row r="117" spans="1:2" x14ac:dyDescent="0.2">
      <c r="A117" s="5" t="s">
        <v>220</v>
      </c>
      <c r="B117" s="3">
        <v>10</v>
      </c>
    </row>
    <row r="118" spans="1:2" x14ac:dyDescent="0.2">
      <c r="A118" s="5" t="s">
        <v>678</v>
      </c>
      <c r="B118" s="3">
        <v>11</v>
      </c>
    </row>
    <row r="119" spans="1:2" x14ac:dyDescent="0.2">
      <c r="A119" s="5" t="s">
        <v>295</v>
      </c>
      <c r="B119" s="3">
        <v>25</v>
      </c>
    </row>
    <row r="120" spans="1:2" x14ac:dyDescent="0.2">
      <c r="A120" s="5" t="s">
        <v>794</v>
      </c>
      <c r="B120" s="3">
        <v>14</v>
      </c>
    </row>
    <row r="121" spans="1:2" x14ac:dyDescent="0.2">
      <c r="A121" s="5" t="s">
        <v>374</v>
      </c>
      <c r="B121" s="3">
        <v>14</v>
      </c>
    </row>
    <row r="122" spans="1:2" x14ac:dyDescent="0.2">
      <c r="A122" s="5" t="s">
        <v>338</v>
      </c>
      <c r="B122" s="3">
        <v>130.19240000000002</v>
      </c>
    </row>
    <row r="123" spans="1:2" x14ac:dyDescent="0.2">
      <c r="A123" s="5" t="s">
        <v>277</v>
      </c>
      <c r="B123" s="3">
        <v>66.346099999999993</v>
      </c>
    </row>
    <row r="124" spans="1:2" x14ac:dyDescent="0.2">
      <c r="A124" s="5" t="s">
        <v>638</v>
      </c>
      <c r="B124" s="3">
        <v>10</v>
      </c>
    </row>
    <row r="125" spans="1:2" x14ac:dyDescent="0.2">
      <c r="A125" s="5" t="s">
        <v>386</v>
      </c>
      <c r="B125" s="3">
        <v>11</v>
      </c>
    </row>
    <row r="126" spans="1:2" x14ac:dyDescent="0.2">
      <c r="A126" s="5" t="s">
        <v>649</v>
      </c>
      <c r="B126" s="3">
        <v>34.25</v>
      </c>
    </row>
    <row r="127" spans="1:2" x14ac:dyDescent="0.2">
      <c r="A127" s="5" t="s">
        <v>348</v>
      </c>
      <c r="B127" s="3">
        <v>15</v>
      </c>
    </row>
    <row r="128" spans="1:2" x14ac:dyDescent="0.2">
      <c r="A128" s="5" t="s">
        <v>904</v>
      </c>
      <c r="B128" s="3">
        <v>23.076899999999998</v>
      </c>
    </row>
    <row r="129" spans="1:2" x14ac:dyDescent="0.2">
      <c r="A129" s="5" t="s">
        <v>776</v>
      </c>
      <c r="B129" s="3">
        <v>12.45</v>
      </c>
    </row>
    <row r="130" spans="1:2" x14ac:dyDescent="0.2">
      <c r="A130" s="5" t="s">
        <v>728</v>
      </c>
      <c r="B130" s="3">
        <v>9.75</v>
      </c>
    </row>
    <row r="131" spans="1:2" x14ac:dyDescent="0.2">
      <c r="A131" s="5" t="s">
        <v>552</v>
      </c>
      <c r="B131" s="3">
        <v>11</v>
      </c>
    </row>
    <row r="132" spans="1:2" x14ac:dyDescent="0.2">
      <c r="A132" s="5" t="s">
        <v>415</v>
      </c>
      <c r="B132" s="3">
        <v>9.5</v>
      </c>
    </row>
    <row r="133" spans="1:2" x14ac:dyDescent="0.2">
      <c r="A133" s="5" t="s">
        <v>341</v>
      </c>
      <c r="B133" s="3">
        <v>12.45</v>
      </c>
    </row>
    <row r="134" spans="1:2" x14ac:dyDescent="0.2">
      <c r="A134" s="5" t="s">
        <v>409</v>
      </c>
      <c r="B134" s="3">
        <v>23.026899999999998</v>
      </c>
    </row>
    <row r="135" spans="1:2" x14ac:dyDescent="0.2">
      <c r="A135" s="5" t="s">
        <v>391</v>
      </c>
      <c r="B135" s="3">
        <v>41.334600000000002</v>
      </c>
    </row>
    <row r="136" spans="1:2" x14ac:dyDescent="0.2">
      <c r="A136" s="5" t="s">
        <v>437</v>
      </c>
      <c r="B136" s="3">
        <v>9.5</v>
      </c>
    </row>
    <row r="137" spans="1:2" x14ac:dyDescent="0.2">
      <c r="A137" s="5" t="s">
        <v>673</v>
      </c>
      <c r="B137" s="3">
        <v>9.5</v>
      </c>
    </row>
    <row r="138" spans="1:2" x14ac:dyDescent="0.2">
      <c r="A138" s="5" t="s">
        <v>174</v>
      </c>
      <c r="B138" s="3">
        <v>199.56539999999998</v>
      </c>
    </row>
    <row r="139" spans="1:2" x14ac:dyDescent="0.2">
      <c r="A139" s="5" t="s">
        <v>471</v>
      </c>
      <c r="B139" s="3">
        <v>9.5</v>
      </c>
    </row>
    <row r="140" spans="1:2" x14ac:dyDescent="0.2">
      <c r="A140" s="5" t="s">
        <v>738</v>
      </c>
      <c r="B140" s="3">
        <v>15</v>
      </c>
    </row>
    <row r="141" spans="1:2" x14ac:dyDescent="0.2">
      <c r="A141" s="5" t="s">
        <v>555</v>
      </c>
      <c r="B141" s="3">
        <v>18.269200000000001</v>
      </c>
    </row>
    <row r="142" spans="1:2" x14ac:dyDescent="0.2">
      <c r="A142" s="5" t="s">
        <v>702</v>
      </c>
      <c r="B142" s="3">
        <v>26.442299999999999</v>
      </c>
    </row>
    <row r="143" spans="1:2" x14ac:dyDescent="0.2">
      <c r="A143" s="5" t="s">
        <v>766</v>
      </c>
      <c r="B143" s="3">
        <v>14</v>
      </c>
    </row>
    <row r="144" spans="1:2" x14ac:dyDescent="0.2">
      <c r="A144" s="5" t="s">
        <v>394</v>
      </c>
      <c r="B144" s="3">
        <v>11</v>
      </c>
    </row>
    <row r="145" spans="1:2" x14ac:dyDescent="0.2">
      <c r="A145" s="5" t="s">
        <v>280</v>
      </c>
      <c r="B145" s="3">
        <v>16.586500000000001</v>
      </c>
    </row>
    <row r="146" spans="1:2" x14ac:dyDescent="0.2">
      <c r="A146" s="5" t="s">
        <v>327</v>
      </c>
      <c r="B146" s="3">
        <v>12.45</v>
      </c>
    </row>
    <row r="147" spans="1:2" x14ac:dyDescent="0.2">
      <c r="A147" s="5" t="s">
        <v>621</v>
      </c>
      <c r="B147" s="3">
        <v>15</v>
      </c>
    </row>
    <row r="148" spans="1:2" x14ac:dyDescent="0.2">
      <c r="A148" s="5" t="s">
        <v>308</v>
      </c>
      <c r="B148" s="3">
        <v>14</v>
      </c>
    </row>
    <row r="149" spans="1:2" x14ac:dyDescent="0.2">
      <c r="A149" s="5" t="s">
        <v>360</v>
      </c>
      <c r="B149" s="3">
        <v>11</v>
      </c>
    </row>
    <row r="150" spans="1:2" x14ac:dyDescent="0.2">
      <c r="A150" s="5" t="s">
        <v>813</v>
      </c>
      <c r="B150" s="3">
        <v>14</v>
      </c>
    </row>
    <row r="151" spans="1:2" x14ac:dyDescent="0.2">
      <c r="A151" s="5" t="s">
        <v>824</v>
      </c>
      <c r="B151" s="3">
        <v>28.8462</v>
      </c>
    </row>
    <row r="152" spans="1:2" x14ac:dyDescent="0.2">
      <c r="A152" s="5" t="s">
        <v>874</v>
      </c>
      <c r="B152" s="3">
        <v>23.076899999999998</v>
      </c>
    </row>
    <row r="153" spans="1:2" x14ac:dyDescent="0.2">
      <c r="A153" s="5" t="s">
        <v>772</v>
      </c>
      <c r="B153" s="3">
        <v>9.25</v>
      </c>
    </row>
    <row r="154" spans="1:2" x14ac:dyDescent="0.2">
      <c r="A154" s="5" t="s">
        <v>782</v>
      </c>
      <c r="B154" s="3">
        <v>28.45</v>
      </c>
    </row>
    <row r="155" spans="1:2" x14ac:dyDescent="0.2">
      <c r="A155" s="5" t="s">
        <v>125</v>
      </c>
      <c r="B155" s="3">
        <v>29</v>
      </c>
    </row>
    <row r="156" spans="1:2" x14ac:dyDescent="0.2">
      <c r="A156" s="5" t="s">
        <v>139</v>
      </c>
      <c r="B156" s="3">
        <v>42.139399999999995</v>
      </c>
    </row>
    <row r="157" spans="1:2" x14ac:dyDescent="0.2">
      <c r="A157" s="5" t="s">
        <v>180</v>
      </c>
      <c r="B157" s="3">
        <v>21.634599999999999</v>
      </c>
    </row>
    <row r="158" spans="1:2" x14ac:dyDescent="0.2">
      <c r="A158" s="5" t="s">
        <v>377</v>
      </c>
      <c r="B158" s="3">
        <v>11</v>
      </c>
    </row>
    <row r="159" spans="1:2" x14ac:dyDescent="0.2">
      <c r="A159" s="5" t="s">
        <v>99</v>
      </c>
      <c r="B159" s="3">
        <v>56.971100000000007</v>
      </c>
    </row>
    <row r="160" spans="1:2" x14ac:dyDescent="0.2">
      <c r="A160" s="5" t="s">
        <v>330</v>
      </c>
      <c r="B160" s="3">
        <v>19.230799999999999</v>
      </c>
    </row>
    <row r="161" spans="1:2" x14ac:dyDescent="0.2">
      <c r="A161" s="5" t="s">
        <v>761</v>
      </c>
      <c r="B161" s="3">
        <v>14</v>
      </c>
    </row>
    <row r="162" spans="1:2" x14ac:dyDescent="0.2">
      <c r="A162" s="5" t="s">
        <v>902</v>
      </c>
      <c r="B162" s="3">
        <v>23.076899999999998</v>
      </c>
    </row>
    <row r="163" spans="1:2" x14ac:dyDescent="0.2">
      <c r="A163" s="5" t="s">
        <v>318</v>
      </c>
      <c r="B163" s="3">
        <v>15</v>
      </c>
    </row>
    <row r="164" spans="1:2" x14ac:dyDescent="0.2">
      <c r="A164" s="5" t="s">
        <v>511</v>
      </c>
      <c r="B164" s="3">
        <v>27.4038</v>
      </c>
    </row>
    <row r="165" spans="1:2" x14ac:dyDescent="0.2">
      <c r="A165" s="5" t="s">
        <v>807</v>
      </c>
      <c r="B165" s="3">
        <v>12.45</v>
      </c>
    </row>
    <row r="166" spans="1:2" x14ac:dyDescent="0.2">
      <c r="A166" s="5" t="s">
        <v>892</v>
      </c>
      <c r="B166" s="3">
        <v>23.076899999999998</v>
      </c>
    </row>
    <row r="167" spans="1:2" x14ac:dyDescent="0.2">
      <c r="A167" s="5" t="s">
        <v>262</v>
      </c>
      <c r="B167" s="3">
        <v>14</v>
      </c>
    </row>
    <row r="168" spans="1:2" x14ac:dyDescent="0.2">
      <c r="A168" s="5" t="s">
        <v>315</v>
      </c>
      <c r="B168" s="3">
        <v>12.45</v>
      </c>
    </row>
    <row r="169" spans="1:2" x14ac:dyDescent="0.2">
      <c r="A169" s="5" t="s">
        <v>505</v>
      </c>
      <c r="B169" s="3">
        <v>9.5</v>
      </c>
    </row>
    <row r="170" spans="1:2" x14ac:dyDescent="0.2">
      <c r="A170" s="5" t="s">
        <v>833</v>
      </c>
      <c r="B170" s="3">
        <v>12.75</v>
      </c>
    </row>
    <row r="171" spans="1:2" x14ac:dyDescent="0.2">
      <c r="A171" s="5" t="s">
        <v>216</v>
      </c>
      <c r="B171" s="3">
        <v>25</v>
      </c>
    </row>
    <row r="172" spans="1:2" x14ac:dyDescent="0.2">
      <c r="A172" s="5" t="s">
        <v>32</v>
      </c>
      <c r="B172" s="3">
        <v>74.692399999999992</v>
      </c>
    </row>
    <row r="173" spans="1:2" x14ac:dyDescent="0.2">
      <c r="A173" s="5" t="s">
        <v>499</v>
      </c>
      <c r="B173" s="3">
        <v>10</v>
      </c>
    </row>
    <row r="174" spans="1:2" x14ac:dyDescent="0.2">
      <c r="A174" s="5" t="s">
        <v>27</v>
      </c>
      <c r="B174" s="3">
        <v>43.269199999999998</v>
      </c>
    </row>
    <row r="175" spans="1:2" x14ac:dyDescent="0.2">
      <c r="A175" s="5" t="s">
        <v>604</v>
      </c>
      <c r="B175" s="3">
        <v>9.5</v>
      </c>
    </row>
    <row r="176" spans="1:2" x14ac:dyDescent="0.2">
      <c r="A176" s="5" t="s">
        <v>189</v>
      </c>
      <c r="B176" s="3">
        <v>20.5</v>
      </c>
    </row>
    <row r="177" spans="1:2" x14ac:dyDescent="0.2">
      <c r="A177" s="5" t="s">
        <v>50</v>
      </c>
      <c r="B177" s="3">
        <v>13.45</v>
      </c>
    </row>
    <row r="178" spans="1:2" x14ac:dyDescent="0.2">
      <c r="A178" s="5" t="s">
        <v>354</v>
      </c>
      <c r="B178" s="3">
        <v>15</v>
      </c>
    </row>
    <row r="179" spans="1:2" x14ac:dyDescent="0.2">
      <c r="A179" s="5" t="s">
        <v>468</v>
      </c>
      <c r="B179" s="3">
        <v>16</v>
      </c>
    </row>
    <row r="180" spans="1:2" x14ac:dyDescent="0.2">
      <c r="A180" s="5" t="s">
        <v>518</v>
      </c>
      <c r="B180" s="3">
        <v>14</v>
      </c>
    </row>
    <row r="181" spans="1:2" x14ac:dyDescent="0.2">
      <c r="A181" s="5" t="s">
        <v>561</v>
      </c>
      <c r="B181" s="3">
        <v>11</v>
      </c>
    </row>
    <row r="182" spans="1:2" x14ac:dyDescent="0.2">
      <c r="A182" s="5" t="s">
        <v>758</v>
      </c>
      <c r="B182" s="3">
        <v>15</v>
      </c>
    </row>
    <row r="183" spans="1:2" x14ac:dyDescent="0.2">
      <c r="A183" s="5" t="s">
        <v>292</v>
      </c>
      <c r="B183" s="3">
        <v>9.5</v>
      </c>
    </row>
    <row r="184" spans="1:2" x14ac:dyDescent="0.2">
      <c r="A184" s="5" t="s">
        <v>199</v>
      </c>
      <c r="B184" s="3">
        <v>14.4231</v>
      </c>
    </row>
    <row r="185" spans="1:2" x14ac:dyDescent="0.2">
      <c r="A185" s="5" t="s">
        <v>369</v>
      </c>
      <c r="B185" s="3">
        <v>10</v>
      </c>
    </row>
    <row r="186" spans="1:2" x14ac:dyDescent="0.2">
      <c r="A186" s="5" t="s">
        <v>304</v>
      </c>
      <c r="B186" s="3">
        <v>20.826900000000002</v>
      </c>
    </row>
    <row r="187" spans="1:2" x14ac:dyDescent="0.2">
      <c r="A187" s="5" t="s">
        <v>273</v>
      </c>
      <c r="B187" s="3">
        <v>15</v>
      </c>
    </row>
    <row r="188" spans="1:2" x14ac:dyDescent="0.2">
      <c r="A188" s="5" t="s">
        <v>542</v>
      </c>
      <c r="B188" s="3">
        <v>25</v>
      </c>
    </row>
    <row r="189" spans="1:2" x14ac:dyDescent="0.2">
      <c r="A189" s="5" t="s">
        <v>847</v>
      </c>
      <c r="B189" s="3">
        <v>32.692300000000003</v>
      </c>
    </row>
    <row r="190" spans="1:2" x14ac:dyDescent="0.2">
      <c r="A190" s="5" t="s">
        <v>857</v>
      </c>
      <c r="B190" s="3">
        <v>90</v>
      </c>
    </row>
    <row r="191" spans="1:2" x14ac:dyDescent="0.2">
      <c r="A191" s="5" t="s">
        <v>696</v>
      </c>
      <c r="B191" s="3">
        <v>14</v>
      </c>
    </row>
    <row r="192" spans="1:2" x14ac:dyDescent="0.2">
      <c r="A192" s="5" t="s">
        <v>877</v>
      </c>
      <c r="B192" s="3">
        <v>23.076899999999998</v>
      </c>
    </row>
    <row r="193" spans="1:2" x14ac:dyDescent="0.2">
      <c r="A193" s="5" t="s">
        <v>73</v>
      </c>
      <c r="B193" s="3">
        <v>13.45</v>
      </c>
    </row>
    <row r="194" spans="1:2" x14ac:dyDescent="0.2">
      <c r="A194" s="5" t="s">
        <v>167</v>
      </c>
      <c r="B194" s="3">
        <v>12.45</v>
      </c>
    </row>
    <row r="195" spans="1:2" x14ac:dyDescent="0.2">
      <c r="A195" s="5" t="s">
        <v>802</v>
      </c>
      <c r="B195" s="3">
        <v>10.5769</v>
      </c>
    </row>
    <row r="196" spans="1:2" x14ac:dyDescent="0.2">
      <c r="A196" s="5" t="s">
        <v>655</v>
      </c>
      <c r="B196" s="3">
        <v>14</v>
      </c>
    </row>
    <row r="197" spans="1:2" x14ac:dyDescent="0.2">
      <c r="A197" s="5" t="s">
        <v>514</v>
      </c>
      <c r="B197" s="3">
        <v>39.663499999999999</v>
      </c>
    </row>
    <row r="198" spans="1:2" x14ac:dyDescent="0.2">
      <c r="A198" s="5" t="s">
        <v>839</v>
      </c>
      <c r="B198" s="3">
        <v>48.100999999999999</v>
      </c>
    </row>
    <row r="199" spans="1:2" x14ac:dyDescent="0.2">
      <c r="A199" s="5" t="s">
        <v>587</v>
      </c>
      <c r="B199" s="3">
        <v>12.45</v>
      </c>
    </row>
    <row r="200" spans="1:2" x14ac:dyDescent="0.2">
      <c r="A200" s="5" t="s">
        <v>96</v>
      </c>
      <c r="B200" s="3">
        <v>9.5</v>
      </c>
    </row>
    <row r="201" spans="1:2" x14ac:dyDescent="0.2">
      <c r="A201" s="5" t="s">
        <v>105</v>
      </c>
      <c r="B201" s="3">
        <v>19.25</v>
      </c>
    </row>
    <row r="202" spans="1:2" x14ac:dyDescent="0.2">
      <c r="A202" s="5" t="s">
        <v>590</v>
      </c>
      <c r="B202" s="3">
        <v>12.45</v>
      </c>
    </row>
    <row r="203" spans="1:2" x14ac:dyDescent="0.2">
      <c r="A203" s="5" t="s">
        <v>238</v>
      </c>
      <c r="B203" s="3">
        <v>11</v>
      </c>
    </row>
    <row r="204" spans="1:2" x14ac:dyDescent="0.2">
      <c r="A204" s="5" t="s">
        <v>154</v>
      </c>
      <c r="B204" s="3">
        <v>18.5</v>
      </c>
    </row>
    <row r="205" spans="1:2" x14ac:dyDescent="0.2">
      <c r="A205" s="5" t="s">
        <v>898</v>
      </c>
      <c r="B205" s="3">
        <v>48.100999999999999</v>
      </c>
    </row>
    <row r="206" spans="1:2" x14ac:dyDescent="0.2">
      <c r="A206" s="5" t="s">
        <v>717</v>
      </c>
      <c r="B206" s="3">
        <v>14</v>
      </c>
    </row>
    <row r="207" spans="1:2" x14ac:dyDescent="0.2">
      <c r="A207" s="5" t="s">
        <v>521</v>
      </c>
      <c r="B207" s="3">
        <v>15</v>
      </c>
    </row>
    <row r="208" spans="1:2" x14ac:dyDescent="0.2">
      <c r="A208" s="5" t="s">
        <v>76</v>
      </c>
      <c r="B208" s="3">
        <v>25</v>
      </c>
    </row>
    <row r="209" spans="1:2" x14ac:dyDescent="0.2">
      <c r="A209" s="5" t="s">
        <v>225</v>
      </c>
      <c r="B209" s="3">
        <v>16.826899999999998</v>
      </c>
    </row>
    <row r="210" spans="1:2" x14ac:dyDescent="0.2">
      <c r="A210" s="5" t="s">
        <v>595</v>
      </c>
      <c r="B210" s="3">
        <v>14</v>
      </c>
    </row>
    <row r="211" spans="1:2" x14ac:dyDescent="0.2">
      <c r="A211" s="5" t="s">
        <v>68</v>
      </c>
      <c r="B211" s="3">
        <v>63.461500000000001</v>
      </c>
    </row>
    <row r="212" spans="1:2" x14ac:dyDescent="0.2">
      <c r="A212" s="5" t="s">
        <v>668</v>
      </c>
      <c r="B212" s="3">
        <v>14.4231</v>
      </c>
    </row>
    <row r="213" spans="1:2" x14ac:dyDescent="0.2">
      <c r="A213" s="5" t="s">
        <v>895</v>
      </c>
      <c r="B213" s="3">
        <v>23.076899999999998</v>
      </c>
    </row>
    <row r="214" spans="1:2" x14ac:dyDescent="0.2">
      <c r="A214" s="5" t="s">
        <v>37</v>
      </c>
      <c r="B214" s="3">
        <v>25</v>
      </c>
    </row>
    <row r="215" spans="1:2" x14ac:dyDescent="0.2">
      <c r="A215" s="5" t="s">
        <v>641</v>
      </c>
      <c r="B215" s="3">
        <v>12.45</v>
      </c>
    </row>
    <row r="216" spans="1:2" x14ac:dyDescent="0.2">
      <c r="A216" s="5" t="s">
        <v>822</v>
      </c>
      <c r="B216" s="3">
        <v>13.45</v>
      </c>
    </row>
    <row r="217" spans="1:2" x14ac:dyDescent="0.2">
      <c r="A217" s="5" t="s">
        <v>871</v>
      </c>
      <c r="B217" s="3">
        <v>23.076899999999998</v>
      </c>
    </row>
    <row r="218" spans="1:2" x14ac:dyDescent="0.2">
      <c r="A218" s="5" t="s">
        <v>159</v>
      </c>
      <c r="B218" s="3">
        <v>9.5</v>
      </c>
    </row>
    <row r="219" spans="1:2" x14ac:dyDescent="0.2">
      <c r="A219" s="5" t="s">
        <v>321</v>
      </c>
      <c r="B219" s="3">
        <v>18.269200000000001</v>
      </c>
    </row>
    <row r="220" spans="1:2" x14ac:dyDescent="0.2">
      <c r="A220" s="5" t="s">
        <v>844</v>
      </c>
      <c r="B220" s="3">
        <v>13.461499999999999</v>
      </c>
    </row>
    <row r="221" spans="1:2" x14ac:dyDescent="0.2">
      <c r="A221" s="5" t="s">
        <v>284</v>
      </c>
      <c r="B221" s="3">
        <v>43.269199999999998</v>
      </c>
    </row>
    <row r="222" spans="1:2" x14ac:dyDescent="0.2">
      <c r="A222" s="5" t="s">
        <v>122</v>
      </c>
      <c r="B222" s="3">
        <v>32</v>
      </c>
    </row>
    <row r="223" spans="1:2" x14ac:dyDescent="0.2">
      <c r="A223" s="5" t="s">
        <v>203</v>
      </c>
      <c r="B223" s="3">
        <v>18.269200000000001</v>
      </c>
    </row>
    <row r="224" spans="1:2" x14ac:dyDescent="0.2">
      <c r="A224" s="5" t="s">
        <v>497</v>
      </c>
      <c r="B224" s="3">
        <v>25</v>
      </c>
    </row>
    <row r="225" spans="1:2" x14ac:dyDescent="0.2">
      <c r="A225" s="5" t="s">
        <v>177</v>
      </c>
      <c r="B225" s="3">
        <v>10</v>
      </c>
    </row>
    <row r="226" spans="1:2" x14ac:dyDescent="0.2">
      <c r="A226" s="5" t="s">
        <v>344</v>
      </c>
      <c r="B226" s="3">
        <v>17.788499999999999</v>
      </c>
    </row>
    <row r="227" spans="1:2" x14ac:dyDescent="0.2">
      <c r="A227" s="5" t="s">
        <v>115</v>
      </c>
      <c r="B227" s="3">
        <v>25</v>
      </c>
    </row>
    <row r="228" spans="1:2" x14ac:dyDescent="0.2">
      <c r="A228" s="5" t="s">
        <v>919</v>
      </c>
      <c r="B228" s="3"/>
    </row>
    <row r="229" spans="1:2" x14ac:dyDescent="0.2">
      <c r="A229" s="5" t="s">
        <v>920</v>
      </c>
      <c r="B229" s="3">
        <v>5503.0367999999944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C8EF1-0F4E-AB4F-B0E4-4476F7C5EAB6}">
  <sheetPr codeName="Sheet6"/>
  <dimension ref="A3:B230"/>
  <sheetViews>
    <sheetView workbookViewId="0">
      <selection activeCell="B13" sqref="B13"/>
    </sheetView>
  </sheetViews>
  <sheetFormatPr baseColWidth="10" defaultRowHeight="15" x14ac:dyDescent="0.2"/>
  <cols>
    <col min="1" max="1" width="12.1640625" bestFit="1" customWidth="1"/>
    <col min="2" max="2" width="15.83203125" bestFit="1" customWidth="1"/>
    <col min="3" max="3" width="11.5" bestFit="1" customWidth="1"/>
    <col min="4" max="4" width="8.1640625" bestFit="1" customWidth="1"/>
    <col min="5" max="5" width="9" bestFit="1" customWidth="1"/>
    <col min="6" max="6" width="6.33203125" bestFit="1" customWidth="1"/>
    <col min="7" max="7" width="7.6640625" bestFit="1" customWidth="1"/>
    <col min="8" max="8" width="6.83203125" bestFit="1" customWidth="1"/>
    <col min="9" max="9" width="8.1640625" bestFit="1" customWidth="1"/>
    <col min="10" max="10" width="9.1640625" bestFit="1" customWidth="1"/>
    <col min="11" max="11" width="6.83203125" bestFit="1" customWidth="1"/>
    <col min="12" max="12" width="8.6640625" bestFit="1" customWidth="1"/>
    <col min="13" max="13" width="12.5" bestFit="1" customWidth="1"/>
    <col min="14" max="14" width="5.5" bestFit="1" customWidth="1"/>
    <col min="15" max="15" width="5.83203125" bestFit="1" customWidth="1"/>
    <col min="16" max="16" width="5.5" bestFit="1" customWidth="1"/>
    <col min="17" max="17" width="8.1640625" bestFit="1" customWidth="1"/>
    <col min="18" max="18" width="6.33203125" bestFit="1" customWidth="1"/>
    <col min="19" max="19" width="15.1640625" bestFit="1" customWidth="1"/>
    <col min="20" max="20" width="8.33203125" bestFit="1" customWidth="1"/>
    <col min="21" max="21" width="4.6640625" bestFit="1" customWidth="1"/>
    <col min="22" max="22" width="5.6640625" bestFit="1" customWidth="1"/>
    <col min="23" max="23" width="8.1640625" bestFit="1" customWidth="1"/>
    <col min="24" max="24" width="6.5" bestFit="1" customWidth="1"/>
    <col min="25" max="25" width="5.33203125" bestFit="1" customWidth="1"/>
    <col min="26" max="26" width="7.1640625" bestFit="1" customWidth="1"/>
    <col min="27" max="27" width="6.1640625" bestFit="1" customWidth="1"/>
    <col min="28" max="28" width="7" bestFit="1" customWidth="1"/>
    <col min="29" max="29" width="6.83203125" bestFit="1" customWidth="1"/>
    <col min="30" max="31" width="6.1640625" bestFit="1" customWidth="1"/>
    <col min="32" max="32" width="8.5" bestFit="1" customWidth="1"/>
    <col min="33" max="33" width="4" bestFit="1" customWidth="1"/>
    <col min="34" max="34" width="5.6640625" bestFit="1" customWidth="1"/>
    <col min="35" max="35" width="6.33203125" bestFit="1" customWidth="1"/>
    <col min="36" max="36" width="7" bestFit="1" customWidth="1"/>
    <col min="37" max="37" width="7.1640625" bestFit="1" customWidth="1"/>
    <col min="38" max="38" width="4.5" bestFit="1" customWidth="1"/>
    <col min="39" max="39" width="13.6640625" bestFit="1" customWidth="1"/>
    <col min="40" max="40" width="5.1640625" bestFit="1" customWidth="1"/>
    <col min="41" max="41" width="5.33203125" bestFit="1" customWidth="1"/>
    <col min="42" max="43" width="8" bestFit="1" customWidth="1"/>
    <col min="44" max="44" width="6.6640625" bestFit="1" customWidth="1"/>
    <col min="45" max="45" width="5" bestFit="1" customWidth="1"/>
    <col min="46" max="46" width="9" bestFit="1" customWidth="1"/>
    <col min="47" max="47" width="7.5" bestFit="1" customWidth="1"/>
    <col min="48" max="48" width="7.1640625" bestFit="1" customWidth="1"/>
    <col min="49" max="49" width="9.6640625" bestFit="1" customWidth="1"/>
    <col min="50" max="50" width="6.33203125" bestFit="1" customWidth="1"/>
    <col min="51" max="51" width="4.33203125" bestFit="1" customWidth="1"/>
    <col min="52" max="52" width="6.6640625" bestFit="1" customWidth="1"/>
    <col min="53" max="53" width="8.33203125" bestFit="1" customWidth="1"/>
    <col min="54" max="54" width="4.33203125" bestFit="1" customWidth="1"/>
    <col min="55" max="55" width="7.1640625" bestFit="1" customWidth="1"/>
    <col min="56" max="56" width="11.5" bestFit="1" customWidth="1"/>
    <col min="57" max="57" width="5.1640625" bestFit="1" customWidth="1"/>
    <col min="58" max="58" width="5.5" bestFit="1" customWidth="1"/>
    <col min="59" max="59" width="4.83203125" bestFit="1" customWidth="1"/>
    <col min="60" max="60" width="4.6640625" bestFit="1" customWidth="1"/>
    <col min="61" max="61" width="5.5" bestFit="1" customWidth="1"/>
    <col min="62" max="62" width="9" bestFit="1" customWidth="1"/>
    <col min="63" max="63" width="8.83203125" bestFit="1" customWidth="1"/>
    <col min="64" max="64" width="5.1640625" bestFit="1" customWidth="1"/>
    <col min="65" max="65" width="7.5" bestFit="1" customWidth="1"/>
    <col min="66" max="66" width="5.1640625" bestFit="1" customWidth="1"/>
    <col min="67" max="67" width="6.83203125" bestFit="1" customWidth="1"/>
    <col min="68" max="68" width="5.33203125" bestFit="1" customWidth="1"/>
    <col min="69" max="69" width="7.83203125" bestFit="1" customWidth="1"/>
    <col min="70" max="70" width="6.33203125" bestFit="1" customWidth="1"/>
    <col min="71" max="71" width="4.83203125" bestFit="1" customWidth="1"/>
    <col min="72" max="72" width="8.6640625" bestFit="1" customWidth="1"/>
    <col min="73" max="73" width="5.5" bestFit="1" customWidth="1"/>
    <col min="74" max="74" width="4.6640625" bestFit="1" customWidth="1"/>
    <col min="75" max="75" width="5.83203125" bestFit="1" customWidth="1"/>
    <col min="76" max="76" width="5.1640625" bestFit="1" customWidth="1"/>
    <col min="77" max="77" width="6" bestFit="1" customWidth="1"/>
    <col min="78" max="78" width="6.5" bestFit="1" customWidth="1"/>
    <col min="79" max="79" width="6.6640625" bestFit="1" customWidth="1"/>
    <col min="80" max="80" width="5.83203125" bestFit="1" customWidth="1"/>
    <col min="81" max="81" width="5.33203125" bestFit="1" customWidth="1"/>
    <col min="82" max="82" width="8.33203125" bestFit="1" customWidth="1"/>
    <col min="83" max="83" width="8.6640625" bestFit="1" customWidth="1"/>
    <col min="84" max="84" width="7.5" bestFit="1" customWidth="1"/>
    <col min="85" max="85" width="6.6640625" bestFit="1" customWidth="1"/>
    <col min="86" max="86" width="4.1640625" bestFit="1" customWidth="1"/>
    <col min="87" max="87" width="8.33203125" bestFit="1" customWidth="1"/>
    <col min="88" max="88" width="16.33203125" bestFit="1" customWidth="1"/>
    <col min="89" max="89" width="9.5" bestFit="1" customWidth="1"/>
    <col min="90" max="90" width="7.1640625" bestFit="1" customWidth="1"/>
    <col min="91" max="91" width="4" bestFit="1" customWidth="1"/>
    <col min="92" max="92" width="7.83203125" bestFit="1" customWidth="1"/>
    <col min="93" max="93" width="4.33203125" bestFit="1" customWidth="1"/>
    <col min="94" max="94" width="10.5" bestFit="1" customWidth="1"/>
    <col min="95" max="95" width="5.6640625" bestFit="1" customWidth="1"/>
    <col min="96" max="96" width="3.1640625" bestFit="1" customWidth="1"/>
    <col min="97" max="97" width="4.5" bestFit="1" customWidth="1"/>
    <col min="98" max="98" width="3.83203125" bestFit="1" customWidth="1"/>
    <col min="99" max="99" width="8.1640625" bestFit="1" customWidth="1"/>
    <col min="100" max="100" width="5.5" bestFit="1" customWidth="1"/>
    <col min="101" max="101" width="4.5" bestFit="1" customWidth="1"/>
    <col min="102" max="102" width="7.6640625" bestFit="1" customWidth="1"/>
    <col min="103" max="103" width="7.5" bestFit="1" customWidth="1"/>
    <col min="104" max="104" width="6.5" bestFit="1" customWidth="1"/>
    <col min="105" max="105" width="6.6640625" bestFit="1" customWidth="1"/>
    <col min="106" max="106" width="5" bestFit="1" customWidth="1"/>
    <col min="107" max="107" width="3.33203125" bestFit="1" customWidth="1"/>
    <col min="108" max="108" width="5" bestFit="1" customWidth="1"/>
    <col min="109" max="109" width="7.5" bestFit="1" customWidth="1"/>
    <col min="110" max="110" width="5" bestFit="1" customWidth="1"/>
    <col min="111" max="111" width="7.33203125" bestFit="1" customWidth="1"/>
    <col min="112" max="112" width="5" bestFit="1" customWidth="1"/>
    <col min="113" max="113" width="7.5" bestFit="1" customWidth="1"/>
    <col min="114" max="114" width="4.1640625" bestFit="1" customWidth="1"/>
    <col min="115" max="115" width="6.33203125" bestFit="1" customWidth="1"/>
    <col min="116" max="116" width="6.83203125" bestFit="1" customWidth="1"/>
    <col min="117" max="117" width="10.6640625" bestFit="1" customWidth="1"/>
    <col min="118" max="118" width="4.1640625" bestFit="1" customWidth="1"/>
    <col min="119" max="119" width="4.5" bestFit="1" customWidth="1"/>
    <col min="120" max="120" width="10.1640625" bestFit="1" customWidth="1"/>
    <col min="121" max="121" width="5" bestFit="1" customWidth="1"/>
    <col min="122" max="122" width="11.6640625" bestFit="1" customWidth="1"/>
    <col min="123" max="123" width="5.83203125" bestFit="1" customWidth="1"/>
    <col min="124" max="124" width="9.83203125" bestFit="1" customWidth="1"/>
    <col min="125" max="125" width="6.83203125" bestFit="1" customWidth="1"/>
    <col min="126" max="126" width="9.5" bestFit="1" customWidth="1"/>
    <col min="127" max="127" width="5.5" bestFit="1" customWidth="1"/>
    <col min="128" max="128" width="6" bestFit="1" customWidth="1"/>
    <col min="129" max="129" width="6.1640625" bestFit="1" customWidth="1"/>
    <col min="130" max="130" width="6.5" bestFit="1" customWidth="1"/>
    <col min="131" max="131" width="5.6640625" bestFit="1" customWidth="1"/>
    <col min="132" max="132" width="8.6640625" bestFit="1" customWidth="1"/>
    <col min="133" max="133" width="4" bestFit="1" customWidth="1"/>
    <col min="134" max="134" width="13.1640625" bestFit="1" customWidth="1"/>
    <col min="135" max="135" width="2.5" bestFit="1" customWidth="1"/>
    <col min="136" max="136" width="3.5" bestFit="1" customWidth="1"/>
    <col min="137" max="137" width="5.33203125" bestFit="1" customWidth="1"/>
    <col min="138" max="138" width="4" bestFit="1" customWidth="1"/>
    <col min="139" max="139" width="4.83203125" bestFit="1" customWidth="1"/>
    <col min="140" max="140" width="6.1640625" bestFit="1" customWidth="1"/>
    <col min="141" max="141" width="7" bestFit="1" customWidth="1"/>
    <col min="142" max="142" width="5.1640625" bestFit="1" customWidth="1"/>
    <col min="143" max="143" width="6" bestFit="1" customWidth="1"/>
    <col min="144" max="144" width="9.1640625" bestFit="1" customWidth="1"/>
    <col min="145" max="145" width="6.5" bestFit="1" customWidth="1"/>
    <col min="146" max="146" width="8.1640625" bestFit="1" customWidth="1"/>
    <col min="147" max="147" width="7.33203125" bestFit="1" customWidth="1"/>
    <col min="148" max="148" width="8.33203125" bestFit="1" customWidth="1"/>
    <col min="149" max="149" width="7.83203125" bestFit="1" customWidth="1"/>
    <col min="150" max="150" width="8.83203125" bestFit="1" customWidth="1"/>
    <col min="151" max="151" width="13.1640625" bestFit="1" customWidth="1"/>
    <col min="152" max="152" width="7.33203125" bestFit="1" customWidth="1"/>
    <col min="153" max="153" width="6.33203125" bestFit="1" customWidth="1"/>
    <col min="154" max="154" width="7.6640625" bestFit="1" customWidth="1"/>
    <col min="155" max="155" width="11.83203125" bestFit="1" customWidth="1"/>
    <col min="156" max="156" width="7.5" bestFit="1" customWidth="1"/>
    <col min="157" max="157" width="10.1640625" bestFit="1" customWidth="1"/>
    <col min="158" max="158" width="8.1640625" bestFit="1" customWidth="1"/>
    <col min="159" max="159" width="9" bestFit="1" customWidth="1"/>
    <col min="160" max="160" width="6" bestFit="1" customWidth="1"/>
    <col min="161" max="161" width="11" bestFit="1" customWidth="1"/>
    <col min="162" max="162" width="7.83203125" bestFit="1" customWidth="1"/>
    <col min="163" max="163" width="9.1640625" bestFit="1" customWidth="1"/>
    <col min="164" max="164" width="6.6640625" bestFit="1" customWidth="1"/>
    <col min="165" max="165" width="8.83203125" bestFit="1" customWidth="1"/>
    <col min="166" max="166" width="8.33203125" bestFit="1" customWidth="1"/>
    <col min="167" max="167" width="3.83203125" bestFit="1" customWidth="1"/>
    <col min="168" max="168" width="7.5" bestFit="1" customWidth="1"/>
    <col min="169" max="169" width="5.33203125" bestFit="1" customWidth="1"/>
    <col min="170" max="170" width="7" bestFit="1" customWidth="1"/>
    <col min="171" max="171" width="4" bestFit="1" customWidth="1"/>
    <col min="172" max="172" width="7.5" bestFit="1" customWidth="1"/>
    <col min="173" max="173" width="4.6640625" bestFit="1" customWidth="1"/>
    <col min="174" max="174" width="8" bestFit="1" customWidth="1"/>
    <col min="175" max="175" width="9.33203125" bestFit="1" customWidth="1"/>
    <col min="176" max="176" width="7.33203125" bestFit="1" customWidth="1"/>
    <col min="177" max="177" width="6.6640625" bestFit="1" customWidth="1"/>
    <col min="178" max="178" width="7.6640625" bestFit="1" customWidth="1"/>
    <col min="179" max="179" width="8.33203125" bestFit="1" customWidth="1"/>
    <col min="180" max="180" width="5.33203125" bestFit="1" customWidth="1"/>
    <col min="181" max="181" width="8.83203125" bestFit="1" customWidth="1"/>
    <col min="182" max="182" width="4.83203125" bestFit="1" customWidth="1"/>
    <col min="183" max="183" width="5.6640625" bestFit="1" customWidth="1"/>
    <col min="184" max="184" width="3.83203125" bestFit="1" customWidth="1"/>
    <col min="185" max="185" width="5.1640625" bestFit="1" customWidth="1"/>
    <col min="186" max="186" width="6.33203125" bestFit="1" customWidth="1"/>
    <col min="187" max="187" width="6.5" bestFit="1" customWidth="1"/>
    <col min="188" max="188" width="5.83203125" bestFit="1" customWidth="1"/>
    <col min="189" max="189" width="8.6640625" bestFit="1" customWidth="1"/>
    <col min="190" max="190" width="9.6640625" bestFit="1" customWidth="1"/>
    <col min="191" max="191" width="6.33203125" bestFit="1" customWidth="1"/>
    <col min="192" max="192" width="4.1640625" bestFit="1" customWidth="1"/>
    <col min="193" max="193" width="6.5" bestFit="1" customWidth="1"/>
    <col min="194" max="194" width="10" bestFit="1" customWidth="1"/>
    <col min="195" max="195" width="7.1640625" bestFit="1" customWidth="1"/>
    <col min="196" max="196" width="7.5" bestFit="1" customWidth="1"/>
    <col min="197" max="197" width="4.6640625" bestFit="1" customWidth="1"/>
    <col min="198" max="198" width="6.83203125" bestFit="1" customWidth="1"/>
    <col min="199" max="199" width="4" bestFit="1" customWidth="1"/>
    <col min="200" max="200" width="6.1640625" bestFit="1" customWidth="1"/>
    <col min="201" max="201" width="3.83203125" bestFit="1" customWidth="1"/>
    <col min="202" max="202" width="12.6640625" bestFit="1" customWidth="1"/>
    <col min="203" max="203" width="6.6640625" bestFit="1" customWidth="1"/>
    <col min="204" max="204" width="6" bestFit="1" customWidth="1"/>
    <col min="205" max="205" width="5.83203125" bestFit="1" customWidth="1"/>
    <col min="206" max="206" width="6.6640625" bestFit="1" customWidth="1"/>
    <col min="207" max="207" width="9" bestFit="1" customWidth="1"/>
    <col min="208" max="208" width="11.1640625" bestFit="1" customWidth="1"/>
    <col min="209" max="209" width="4.83203125" bestFit="1" customWidth="1"/>
    <col min="210" max="210" width="9.5" bestFit="1" customWidth="1"/>
    <col min="211" max="211" width="7.83203125" bestFit="1" customWidth="1"/>
    <col min="212" max="212" width="6.5" bestFit="1" customWidth="1"/>
    <col min="213" max="213" width="4.33203125" bestFit="1" customWidth="1"/>
    <col min="214" max="214" width="6.83203125" bestFit="1" customWidth="1"/>
    <col min="215" max="215" width="14" bestFit="1" customWidth="1"/>
    <col min="216" max="216" width="7.33203125" bestFit="1" customWidth="1"/>
    <col min="217" max="217" width="8.33203125" bestFit="1" customWidth="1"/>
    <col min="218" max="218" width="6.5" bestFit="1" customWidth="1"/>
    <col min="219" max="219" width="8" bestFit="1" customWidth="1"/>
    <col min="220" max="220" width="7.83203125" bestFit="1" customWidth="1"/>
    <col min="221" max="221" width="7.6640625" bestFit="1" customWidth="1"/>
    <col min="222" max="222" width="6.83203125" bestFit="1" customWidth="1"/>
    <col min="223" max="223" width="11.33203125" bestFit="1" customWidth="1"/>
    <col min="224" max="225" width="6" bestFit="1" customWidth="1"/>
    <col min="226" max="226" width="5.33203125" bestFit="1" customWidth="1"/>
    <col min="227" max="227" width="5.6640625" bestFit="1" customWidth="1"/>
    <col min="228" max="228" width="4.83203125" bestFit="1" customWidth="1"/>
    <col min="229" max="229" width="5.5" bestFit="1" customWidth="1"/>
    <col min="230" max="230" width="6" bestFit="1" customWidth="1"/>
    <col min="231" max="231" width="6.6640625" bestFit="1" customWidth="1"/>
    <col min="232" max="232" width="5" bestFit="1" customWidth="1"/>
    <col min="233" max="233" width="6.1640625" bestFit="1" customWidth="1"/>
    <col min="234" max="234" width="3" bestFit="1" customWidth="1"/>
    <col min="235" max="235" width="7.1640625" bestFit="1" customWidth="1"/>
    <col min="236" max="236" width="12.1640625" bestFit="1" customWidth="1"/>
    <col min="237" max="237" width="10" bestFit="1" customWidth="1"/>
    <col min="238" max="238" width="5.83203125" bestFit="1" customWidth="1"/>
    <col min="239" max="239" width="6.83203125" bestFit="1" customWidth="1"/>
    <col min="240" max="240" width="5.1640625" bestFit="1" customWidth="1"/>
    <col min="241" max="241" width="4.33203125" bestFit="1" customWidth="1"/>
    <col min="242" max="242" width="5.83203125" bestFit="1" customWidth="1"/>
    <col min="243" max="243" width="7" bestFit="1" customWidth="1"/>
    <col min="244" max="244" width="6.6640625" bestFit="1" customWidth="1"/>
    <col min="245" max="245" width="6.33203125" bestFit="1" customWidth="1"/>
    <col min="246" max="246" width="5.83203125" bestFit="1" customWidth="1"/>
    <col min="247" max="247" width="6.33203125" bestFit="1" customWidth="1"/>
    <col min="248" max="248" width="11.1640625" bestFit="1" customWidth="1"/>
    <col min="249" max="249" width="10.6640625" bestFit="1" customWidth="1"/>
    <col min="250" max="250" width="6.1640625" bestFit="1" customWidth="1"/>
    <col min="251" max="251" width="15.1640625" bestFit="1" customWidth="1"/>
    <col min="252" max="252" width="5.1640625" bestFit="1" customWidth="1"/>
    <col min="253" max="253" width="7.1640625" bestFit="1" customWidth="1"/>
    <col min="254" max="254" width="6.83203125" bestFit="1" customWidth="1"/>
    <col min="255" max="255" width="5.5" bestFit="1" customWidth="1"/>
    <col min="256" max="256" width="7.33203125" bestFit="1" customWidth="1"/>
    <col min="257" max="257" width="6.6640625" bestFit="1" customWidth="1"/>
    <col min="258" max="258" width="7.6640625" bestFit="1" customWidth="1"/>
    <col min="259" max="259" width="7.83203125" bestFit="1" customWidth="1"/>
    <col min="260" max="260" width="6.5" bestFit="1" customWidth="1"/>
    <col min="261" max="261" width="5.83203125" bestFit="1" customWidth="1"/>
    <col min="262" max="262" width="5.5" bestFit="1" customWidth="1"/>
    <col min="263" max="263" width="6.5" bestFit="1" customWidth="1"/>
    <col min="264" max="264" width="3.83203125" bestFit="1" customWidth="1"/>
    <col min="265" max="265" width="7.6640625" bestFit="1" customWidth="1"/>
    <col min="266" max="266" width="6" bestFit="1" customWidth="1"/>
    <col min="267" max="267" width="3.1640625" bestFit="1" customWidth="1"/>
    <col min="268" max="268" width="6.1640625" bestFit="1" customWidth="1"/>
    <col min="269" max="269" width="9.5" bestFit="1" customWidth="1"/>
    <col min="270" max="270" width="10.5" bestFit="1" customWidth="1"/>
    <col min="271" max="271" width="7.1640625" bestFit="1" customWidth="1"/>
    <col min="272" max="272" width="6.33203125" bestFit="1" customWidth="1"/>
    <col min="273" max="273" width="10" bestFit="1" customWidth="1"/>
  </cols>
  <sheetData>
    <row r="3" spans="1:2" x14ac:dyDescent="0.2">
      <c r="A3" s="4" t="s">
        <v>918</v>
      </c>
      <c r="B3" t="s">
        <v>926</v>
      </c>
    </row>
    <row r="4" spans="1:2" x14ac:dyDescent="0.2">
      <c r="A4" s="5" t="s">
        <v>684</v>
      </c>
      <c r="B4" s="3" t="e">
        <v>#DIV/0!</v>
      </c>
    </row>
    <row r="5" spans="1:2" x14ac:dyDescent="0.2">
      <c r="A5" s="5" t="s">
        <v>206</v>
      </c>
      <c r="B5" s="3" t="e">
        <v>#DIV/0!</v>
      </c>
    </row>
    <row r="6" spans="1:2" x14ac:dyDescent="0.2">
      <c r="A6" s="5" t="s">
        <v>192</v>
      </c>
      <c r="B6" s="3" t="e">
        <v>#DIV/0!</v>
      </c>
    </row>
    <row r="7" spans="1:2" x14ac:dyDescent="0.2">
      <c r="A7" s="5" t="s">
        <v>576</v>
      </c>
      <c r="B7" s="3" t="e">
        <v>#DIV/0!</v>
      </c>
    </row>
    <row r="8" spans="1:2" x14ac:dyDescent="0.2">
      <c r="A8" s="5" t="s">
        <v>144</v>
      </c>
      <c r="B8" s="3" t="e">
        <v>#DIV/0!</v>
      </c>
    </row>
    <row r="9" spans="1:2" x14ac:dyDescent="0.2">
      <c r="A9" s="5" t="s">
        <v>530</v>
      </c>
      <c r="B9" s="3" t="e">
        <v>#DIV/0!</v>
      </c>
    </row>
    <row r="10" spans="1:2" x14ac:dyDescent="0.2">
      <c r="A10" s="5" t="s">
        <v>163</v>
      </c>
      <c r="B10" s="3" t="e">
        <v>#DIV/0!</v>
      </c>
    </row>
    <row r="11" spans="1:2" x14ac:dyDescent="0.2">
      <c r="A11" s="5" t="s">
        <v>885</v>
      </c>
      <c r="B11" s="3" t="e">
        <v>#DIV/0!</v>
      </c>
    </row>
    <row r="12" spans="1:2" x14ac:dyDescent="0.2">
      <c r="A12" s="5" t="s">
        <v>502</v>
      </c>
      <c r="B12" s="3" t="e">
        <v>#DIV/0!</v>
      </c>
    </row>
    <row r="13" spans="1:2" x14ac:dyDescent="0.2">
      <c r="A13" s="5" t="s">
        <v>618</v>
      </c>
      <c r="B13" s="3">
        <v>10.606601717798213</v>
      </c>
    </row>
    <row r="14" spans="1:2" x14ac:dyDescent="0.2">
      <c r="A14" s="5" t="s">
        <v>495</v>
      </c>
      <c r="B14" s="3" t="e">
        <v>#DIV/0!</v>
      </c>
    </row>
    <row r="15" spans="1:2" x14ac:dyDescent="0.2">
      <c r="A15" s="5" t="s">
        <v>434</v>
      </c>
      <c r="B15" s="3" t="e">
        <v>#DIV/0!</v>
      </c>
    </row>
    <row r="16" spans="1:2" x14ac:dyDescent="0.2">
      <c r="A16" s="5" t="s">
        <v>628</v>
      </c>
      <c r="B16" s="3" t="e">
        <v>#DIV/0!</v>
      </c>
    </row>
    <row r="17" spans="1:2" x14ac:dyDescent="0.2">
      <c r="A17" s="5" t="s">
        <v>827</v>
      </c>
      <c r="B17" s="3" t="e">
        <v>#DIV/0!</v>
      </c>
    </row>
    <row r="18" spans="1:2" x14ac:dyDescent="0.2">
      <c r="A18" s="5" t="s">
        <v>235</v>
      </c>
      <c r="B18" s="3" t="e">
        <v>#DIV/0!</v>
      </c>
    </row>
    <row r="19" spans="1:2" x14ac:dyDescent="0.2">
      <c r="A19" s="5" t="s">
        <v>652</v>
      </c>
      <c r="B19" s="3" t="e">
        <v>#DIV/0!</v>
      </c>
    </row>
    <row r="20" spans="1:2" x14ac:dyDescent="0.2">
      <c r="A20" s="5" t="s">
        <v>129</v>
      </c>
      <c r="B20" s="3" t="e">
        <v>#DIV/0!</v>
      </c>
    </row>
    <row r="21" spans="1:2" x14ac:dyDescent="0.2">
      <c r="A21" s="5" t="s">
        <v>450</v>
      </c>
      <c r="B21" s="3">
        <v>8.7980347035573718</v>
      </c>
    </row>
    <row r="22" spans="1:2" x14ac:dyDescent="0.2">
      <c r="A22" s="5" t="s">
        <v>582</v>
      </c>
      <c r="B22" s="3" t="e">
        <v>#DIV/0!</v>
      </c>
    </row>
    <row r="23" spans="1:2" x14ac:dyDescent="0.2">
      <c r="A23" s="5" t="s">
        <v>60</v>
      </c>
      <c r="B23" s="3" t="e">
        <v>#DIV/0!</v>
      </c>
    </row>
    <row r="24" spans="1:2" x14ac:dyDescent="0.2">
      <c r="A24" s="5" t="s">
        <v>607</v>
      </c>
      <c r="B24" s="3" t="e">
        <v>#DIV/0!</v>
      </c>
    </row>
    <row r="25" spans="1:2" x14ac:dyDescent="0.2">
      <c r="A25" s="5" t="s">
        <v>820</v>
      </c>
      <c r="B25" s="3" t="e">
        <v>#DIV/0!</v>
      </c>
    </row>
    <row r="26" spans="1:2" x14ac:dyDescent="0.2">
      <c r="A26" s="5" t="s">
        <v>474</v>
      </c>
      <c r="B26" s="3" t="e">
        <v>#DIV/0!</v>
      </c>
    </row>
    <row r="27" spans="1:2" x14ac:dyDescent="0.2">
      <c r="A27" s="5" t="s">
        <v>725</v>
      </c>
      <c r="B27" s="3" t="e">
        <v>#DIV/0!</v>
      </c>
    </row>
    <row r="28" spans="1:2" x14ac:dyDescent="0.2">
      <c r="A28" s="5" t="s">
        <v>366</v>
      </c>
      <c r="B28" s="3" t="e">
        <v>#DIV/0!</v>
      </c>
    </row>
    <row r="29" spans="1:2" x14ac:dyDescent="0.2">
      <c r="A29" s="5" t="s">
        <v>270</v>
      </c>
      <c r="B29" s="3" t="e">
        <v>#DIV/0!</v>
      </c>
    </row>
    <row r="30" spans="1:2" x14ac:dyDescent="0.2">
      <c r="A30" s="5" t="s">
        <v>742</v>
      </c>
      <c r="B30" s="3" t="e">
        <v>#DIV/0!</v>
      </c>
    </row>
    <row r="31" spans="1:2" x14ac:dyDescent="0.2">
      <c r="A31" s="5" t="s">
        <v>535</v>
      </c>
      <c r="B31" s="3" t="e">
        <v>#DIV/0!</v>
      </c>
    </row>
    <row r="32" spans="1:2" x14ac:dyDescent="0.2">
      <c r="A32" s="5" t="s">
        <v>687</v>
      </c>
      <c r="B32" s="3" t="e">
        <v>#DIV/0!</v>
      </c>
    </row>
    <row r="33" spans="1:2" x14ac:dyDescent="0.2">
      <c r="A33" s="5" t="s">
        <v>485</v>
      </c>
      <c r="B33" s="3">
        <v>28.394946662331773</v>
      </c>
    </row>
    <row r="34" spans="1:2" x14ac:dyDescent="0.2">
      <c r="A34" s="5" t="s">
        <v>483</v>
      </c>
      <c r="B34" s="3" t="e">
        <v>#DIV/0!</v>
      </c>
    </row>
    <row r="35" spans="1:2" x14ac:dyDescent="0.2">
      <c r="A35" s="5" t="s">
        <v>440</v>
      </c>
      <c r="B35" s="3">
        <v>4.6315494167718816</v>
      </c>
    </row>
    <row r="36" spans="1:2" x14ac:dyDescent="0.2">
      <c r="A36" s="5" t="s">
        <v>357</v>
      </c>
      <c r="B36" s="3" t="e">
        <v>#DIV/0!</v>
      </c>
    </row>
    <row r="37" spans="1:2" x14ac:dyDescent="0.2">
      <c r="A37" s="5" t="s">
        <v>568</v>
      </c>
      <c r="B37" s="3" t="e">
        <v>#DIV/0!</v>
      </c>
    </row>
    <row r="38" spans="1:2" x14ac:dyDescent="0.2">
      <c r="A38" s="5" t="s">
        <v>249</v>
      </c>
      <c r="B38" s="3" t="e">
        <v>#DIV/0!</v>
      </c>
    </row>
    <row r="39" spans="1:2" x14ac:dyDescent="0.2">
      <c r="A39" s="5" t="s">
        <v>601</v>
      </c>
      <c r="B39" s="3" t="e">
        <v>#DIV/0!</v>
      </c>
    </row>
    <row r="40" spans="1:2" x14ac:dyDescent="0.2">
      <c r="A40" s="5" t="s">
        <v>711</v>
      </c>
      <c r="B40" s="3" t="e">
        <v>#DIV/0!</v>
      </c>
    </row>
    <row r="41" spans="1:2" x14ac:dyDescent="0.2">
      <c r="A41" s="5" t="s">
        <v>453</v>
      </c>
      <c r="B41" s="3">
        <v>3.458475512418731</v>
      </c>
    </row>
    <row r="42" spans="1:2" x14ac:dyDescent="0.2">
      <c r="A42" s="5" t="s">
        <v>209</v>
      </c>
      <c r="B42" s="3" t="e">
        <v>#DIV/0!</v>
      </c>
    </row>
    <row r="43" spans="1:2" x14ac:dyDescent="0.2">
      <c r="A43" s="5" t="s">
        <v>790</v>
      </c>
      <c r="B43" s="3" t="e">
        <v>#DIV/0!</v>
      </c>
    </row>
    <row r="44" spans="1:2" x14ac:dyDescent="0.2">
      <c r="A44" s="5" t="s">
        <v>259</v>
      </c>
      <c r="B44" s="3" t="e">
        <v>#DIV/0!</v>
      </c>
    </row>
    <row r="45" spans="1:2" x14ac:dyDescent="0.2">
      <c r="A45" s="5" t="s">
        <v>476</v>
      </c>
      <c r="B45" s="3" t="e">
        <v>#DIV/0!</v>
      </c>
    </row>
    <row r="46" spans="1:2" x14ac:dyDescent="0.2">
      <c r="A46" s="5" t="s">
        <v>380</v>
      </c>
      <c r="B46" s="3">
        <v>7.8189746543264551</v>
      </c>
    </row>
    <row r="47" spans="1:2" x14ac:dyDescent="0.2">
      <c r="A47" s="5" t="s">
        <v>799</v>
      </c>
      <c r="B47" s="3" t="e">
        <v>#DIV/0!</v>
      </c>
    </row>
    <row r="48" spans="1:2" x14ac:dyDescent="0.2">
      <c r="A48" s="5" t="s">
        <v>42</v>
      </c>
      <c r="B48" s="3">
        <v>11.92414490584359</v>
      </c>
    </row>
    <row r="49" spans="1:2" x14ac:dyDescent="0.2">
      <c r="A49" s="5" t="s">
        <v>241</v>
      </c>
      <c r="B49" s="3" t="e">
        <v>#DIV/0!</v>
      </c>
    </row>
    <row r="50" spans="1:2" x14ac:dyDescent="0.2">
      <c r="A50" s="5" t="s">
        <v>524</v>
      </c>
      <c r="B50" s="3" t="e">
        <v>#DIV/0!</v>
      </c>
    </row>
    <row r="51" spans="1:2" x14ac:dyDescent="0.2">
      <c r="A51" s="5" t="s">
        <v>93</v>
      </c>
      <c r="B51" s="3">
        <v>16.580856302374738</v>
      </c>
    </row>
    <row r="52" spans="1:2" x14ac:dyDescent="0.2">
      <c r="A52" s="5" t="s">
        <v>573</v>
      </c>
      <c r="B52" s="3" t="e">
        <v>#DIV/0!</v>
      </c>
    </row>
    <row r="53" spans="1:2" x14ac:dyDescent="0.2">
      <c r="A53" s="5" t="s">
        <v>86</v>
      </c>
      <c r="B53" s="3" t="e">
        <v>#DIV/0!</v>
      </c>
    </row>
    <row r="54" spans="1:2" x14ac:dyDescent="0.2">
      <c r="A54" s="5" t="s">
        <v>298</v>
      </c>
      <c r="B54" s="3" t="e">
        <v>#DIV/0!</v>
      </c>
    </row>
    <row r="55" spans="1:2" x14ac:dyDescent="0.2">
      <c r="A55" s="5" t="s">
        <v>564</v>
      </c>
      <c r="B55" s="3" t="e">
        <v>#DIV/0!</v>
      </c>
    </row>
    <row r="56" spans="1:2" x14ac:dyDescent="0.2">
      <c r="A56" s="5" t="s">
        <v>538</v>
      </c>
      <c r="B56" s="3" t="e">
        <v>#DIV/0!</v>
      </c>
    </row>
    <row r="57" spans="1:2" x14ac:dyDescent="0.2">
      <c r="A57" s="5" t="s">
        <v>714</v>
      </c>
      <c r="B57" s="3" t="e">
        <v>#DIV/0!</v>
      </c>
    </row>
    <row r="58" spans="1:2" x14ac:dyDescent="0.2">
      <c r="A58" s="5" t="s">
        <v>787</v>
      </c>
      <c r="B58" s="3" t="e">
        <v>#DIV/0!</v>
      </c>
    </row>
    <row r="59" spans="1:2" x14ac:dyDescent="0.2">
      <c r="A59" s="5" t="s">
        <v>665</v>
      </c>
      <c r="B59" s="3" t="e">
        <v>#DIV/0!</v>
      </c>
    </row>
    <row r="60" spans="1:2" x14ac:dyDescent="0.2">
      <c r="A60" s="5" t="s">
        <v>397</v>
      </c>
      <c r="B60" s="3">
        <v>5.0988779366968053</v>
      </c>
    </row>
    <row r="61" spans="1:2" x14ac:dyDescent="0.2">
      <c r="A61" s="5" t="s">
        <v>779</v>
      </c>
      <c r="B61" s="3" t="e">
        <v>#DIV/0!</v>
      </c>
    </row>
    <row r="62" spans="1:2" x14ac:dyDescent="0.2">
      <c r="A62" s="5" t="s">
        <v>447</v>
      </c>
      <c r="B62" s="3">
        <v>2.0859650045003137</v>
      </c>
    </row>
    <row r="63" spans="1:2" x14ac:dyDescent="0.2">
      <c r="A63" s="5" t="s">
        <v>351</v>
      </c>
      <c r="B63" s="3" t="e">
        <v>#DIV/0!</v>
      </c>
    </row>
    <row r="64" spans="1:2" x14ac:dyDescent="0.2">
      <c r="A64" s="5" t="s">
        <v>425</v>
      </c>
      <c r="B64" s="3" t="e">
        <v>#DIV/0!</v>
      </c>
    </row>
    <row r="65" spans="1:2" x14ac:dyDescent="0.2">
      <c r="A65" s="5" t="s">
        <v>423</v>
      </c>
      <c r="B65" s="3">
        <v>2.9751275311600902</v>
      </c>
    </row>
    <row r="66" spans="1:2" x14ac:dyDescent="0.2">
      <c r="A66" s="5" t="s">
        <v>196</v>
      </c>
      <c r="B66" s="3" t="e">
        <v>#DIV/0!</v>
      </c>
    </row>
    <row r="67" spans="1:2" x14ac:dyDescent="0.2">
      <c r="A67" s="5" t="s">
        <v>745</v>
      </c>
      <c r="B67" s="3" t="e">
        <v>#DIV/0!</v>
      </c>
    </row>
    <row r="68" spans="1:2" x14ac:dyDescent="0.2">
      <c r="A68" s="5" t="s">
        <v>699</v>
      </c>
      <c r="B68" s="3" t="e">
        <v>#DIV/0!</v>
      </c>
    </row>
    <row r="69" spans="1:2" x14ac:dyDescent="0.2">
      <c r="A69" s="5" t="s">
        <v>55</v>
      </c>
      <c r="B69" s="3" t="e">
        <v>#DIV/0!</v>
      </c>
    </row>
    <row r="70" spans="1:2" x14ac:dyDescent="0.2">
      <c r="A70" s="5" t="s">
        <v>148</v>
      </c>
      <c r="B70" s="3">
        <v>9.6003180574916449</v>
      </c>
    </row>
    <row r="71" spans="1:2" x14ac:dyDescent="0.2">
      <c r="A71" s="5" t="s">
        <v>256</v>
      </c>
      <c r="B71" s="3">
        <v>6.3911846417546085</v>
      </c>
    </row>
    <row r="72" spans="1:2" x14ac:dyDescent="0.2">
      <c r="A72" s="5" t="s">
        <v>252</v>
      </c>
      <c r="B72" s="3" t="e">
        <v>#DIV/0!</v>
      </c>
    </row>
    <row r="73" spans="1:2" x14ac:dyDescent="0.2">
      <c r="A73" s="5" t="s">
        <v>418</v>
      </c>
      <c r="B73" s="3" t="e">
        <v>#DIV/0!</v>
      </c>
    </row>
    <row r="74" spans="1:2" x14ac:dyDescent="0.2">
      <c r="A74" s="5" t="s">
        <v>751</v>
      </c>
      <c r="B74" s="3" t="e">
        <v>#DIV/0!</v>
      </c>
    </row>
    <row r="75" spans="1:2" x14ac:dyDescent="0.2">
      <c r="A75" s="5" t="s">
        <v>633</v>
      </c>
      <c r="B75" s="3" t="e">
        <v>#DIV/0!</v>
      </c>
    </row>
    <row r="76" spans="1:2" x14ac:dyDescent="0.2">
      <c r="A76" s="5" t="s">
        <v>110</v>
      </c>
      <c r="B76" s="3" t="e">
        <v>#DIV/0!</v>
      </c>
    </row>
    <row r="77" spans="1:2" x14ac:dyDescent="0.2">
      <c r="A77" s="5" t="s">
        <v>13</v>
      </c>
      <c r="B77" s="3" t="e">
        <v>#DIV/0!</v>
      </c>
    </row>
    <row r="78" spans="1:2" x14ac:dyDescent="0.2">
      <c r="A78" s="5" t="s">
        <v>230</v>
      </c>
      <c r="B78" s="3" t="e">
        <v>#DIV/0!</v>
      </c>
    </row>
    <row r="79" spans="1:2" x14ac:dyDescent="0.2">
      <c r="A79" s="5" t="s">
        <v>526</v>
      </c>
      <c r="B79" s="3" t="e">
        <v>#DIV/0!</v>
      </c>
    </row>
    <row r="80" spans="1:2" x14ac:dyDescent="0.2">
      <c r="A80" s="5" t="s">
        <v>658</v>
      </c>
      <c r="B80" s="3" t="e">
        <v>#DIV/0!</v>
      </c>
    </row>
    <row r="81" spans="1:2" x14ac:dyDescent="0.2">
      <c r="A81" s="5" t="s">
        <v>465</v>
      </c>
      <c r="B81" s="3" t="e">
        <v>#DIV/0!</v>
      </c>
    </row>
    <row r="82" spans="1:2" x14ac:dyDescent="0.2">
      <c r="A82" s="5" t="s">
        <v>748</v>
      </c>
      <c r="B82" s="3" t="e">
        <v>#DIV/0!</v>
      </c>
    </row>
    <row r="83" spans="1:2" x14ac:dyDescent="0.2">
      <c r="A83" s="5" t="s">
        <v>120</v>
      </c>
      <c r="B83" s="3" t="e">
        <v>#DIV/0!</v>
      </c>
    </row>
    <row r="84" spans="1:2" x14ac:dyDescent="0.2">
      <c r="A84" s="5" t="s">
        <v>615</v>
      </c>
      <c r="B84" s="3">
        <v>7.0710678118654755</v>
      </c>
    </row>
    <row r="85" spans="1:2" x14ac:dyDescent="0.2">
      <c r="A85" s="5" t="s">
        <v>889</v>
      </c>
      <c r="B85" s="3" t="e">
        <v>#DIV/0!</v>
      </c>
    </row>
    <row r="86" spans="1:2" x14ac:dyDescent="0.2">
      <c r="A86" s="5" t="s">
        <v>925</v>
      </c>
      <c r="B86" s="3"/>
    </row>
    <row r="87" spans="1:2" x14ac:dyDescent="0.2">
      <c r="A87" s="5" t="s">
        <v>301</v>
      </c>
      <c r="B87" s="3">
        <v>50.688666766645191</v>
      </c>
    </row>
    <row r="88" spans="1:2" x14ac:dyDescent="0.2">
      <c r="A88" s="5" t="s">
        <v>265</v>
      </c>
      <c r="B88" s="3" t="e">
        <v>#DIV/0!</v>
      </c>
    </row>
    <row r="89" spans="1:2" x14ac:dyDescent="0.2">
      <c r="A89" s="5" t="s">
        <v>662</v>
      </c>
      <c r="B89" s="3" t="e">
        <v>#DIV/0!</v>
      </c>
    </row>
    <row r="90" spans="1:2" x14ac:dyDescent="0.2">
      <c r="A90" s="5" t="s">
        <v>412</v>
      </c>
      <c r="B90" s="3" t="e">
        <v>#DIV/0!</v>
      </c>
    </row>
    <row r="91" spans="1:2" x14ac:dyDescent="0.2">
      <c r="A91" s="5" t="s">
        <v>830</v>
      </c>
      <c r="B91" s="3" t="e">
        <v>#DIV/0!</v>
      </c>
    </row>
    <row r="92" spans="1:2" x14ac:dyDescent="0.2">
      <c r="A92" s="5" t="s">
        <v>406</v>
      </c>
      <c r="B92" s="3" t="e">
        <v>#DIV/0!</v>
      </c>
    </row>
    <row r="93" spans="1:2" x14ac:dyDescent="0.2">
      <c r="A93" s="5" t="s">
        <v>681</v>
      </c>
      <c r="B93" s="3" t="e">
        <v>#DIV/0!</v>
      </c>
    </row>
    <row r="94" spans="1:2" x14ac:dyDescent="0.2">
      <c r="A94" s="5" t="s">
        <v>185</v>
      </c>
      <c r="B94" s="3" t="e">
        <v>#DIV/0!</v>
      </c>
    </row>
    <row r="95" spans="1:2" x14ac:dyDescent="0.2">
      <c r="A95" s="5" t="s">
        <v>443</v>
      </c>
      <c r="B95" s="3" t="e">
        <v>#DIV/0!</v>
      </c>
    </row>
    <row r="96" spans="1:2" x14ac:dyDescent="0.2">
      <c r="A96" s="5" t="s">
        <v>80</v>
      </c>
      <c r="B96" s="3" t="e">
        <v>#DIV/0!</v>
      </c>
    </row>
    <row r="97" spans="1:2" x14ac:dyDescent="0.2">
      <c r="A97" s="5" t="s">
        <v>151</v>
      </c>
      <c r="B97" s="3" t="e">
        <v>#DIV/0!</v>
      </c>
    </row>
    <row r="98" spans="1:2" x14ac:dyDescent="0.2">
      <c r="A98" s="5" t="s">
        <v>431</v>
      </c>
      <c r="B98" s="3" t="e">
        <v>#DIV/0!</v>
      </c>
    </row>
    <row r="99" spans="1:2" x14ac:dyDescent="0.2">
      <c r="A99" s="5" t="s">
        <v>866</v>
      </c>
      <c r="B99" s="3" t="e">
        <v>#DIV/0!</v>
      </c>
    </row>
    <row r="100" spans="1:2" x14ac:dyDescent="0.2">
      <c r="A100" s="5" t="s">
        <v>246</v>
      </c>
      <c r="B100" s="3" t="e">
        <v>#DIV/0!</v>
      </c>
    </row>
    <row r="101" spans="1:2" x14ac:dyDescent="0.2">
      <c r="A101" s="5" t="s">
        <v>644</v>
      </c>
      <c r="B101" s="3" t="e">
        <v>#DIV/0!</v>
      </c>
    </row>
    <row r="102" spans="1:2" x14ac:dyDescent="0.2">
      <c r="A102" s="5" t="s">
        <v>171</v>
      </c>
      <c r="B102" s="3" t="e">
        <v>#DIV/0!</v>
      </c>
    </row>
    <row r="103" spans="1:2" x14ac:dyDescent="0.2">
      <c r="A103" s="5" t="s">
        <v>921</v>
      </c>
      <c r="B103" s="3"/>
    </row>
    <row r="104" spans="1:2" x14ac:dyDescent="0.2">
      <c r="A104" s="5" t="s">
        <v>84</v>
      </c>
      <c r="B104" s="3">
        <v>11.136931803688123</v>
      </c>
    </row>
    <row r="105" spans="1:2" x14ac:dyDescent="0.2">
      <c r="A105" s="5" t="s">
        <v>89</v>
      </c>
      <c r="B105" s="3">
        <v>5.4559181263712686</v>
      </c>
    </row>
    <row r="106" spans="1:2" x14ac:dyDescent="0.2">
      <c r="A106" s="5" t="s">
        <v>46</v>
      </c>
      <c r="B106" s="3">
        <v>0</v>
      </c>
    </row>
    <row r="107" spans="1:2" x14ac:dyDescent="0.2">
      <c r="A107" s="5" t="s">
        <v>549</v>
      </c>
      <c r="B107" s="3" t="e">
        <v>#DIV/0!</v>
      </c>
    </row>
    <row r="108" spans="1:2" x14ac:dyDescent="0.2">
      <c r="A108" s="5" t="s">
        <v>880</v>
      </c>
      <c r="B108" s="3" t="e">
        <v>#DIV/0!</v>
      </c>
    </row>
    <row r="109" spans="1:2" x14ac:dyDescent="0.2">
      <c r="A109" s="5" t="s">
        <v>64</v>
      </c>
      <c r="B109" s="3" t="e">
        <v>#DIV/0!</v>
      </c>
    </row>
    <row r="110" spans="1:2" x14ac:dyDescent="0.2">
      <c r="A110" s="5" t="s">
        <v>732</v>
      </c>
      <c r="B110" s="3" t="e">
        <v>#DIV/0!</v>
      </c>
    </row>
    <row r="111" spans="1:2" x14ac:dyDescent="0.2">
      <c r="A111" s="5" t="s">
        <v>546</v>
      </c>
      <c r="B111" s="3">
        <v>12.129568303117793</v>
      </c>
    </row>
    <row r="112" spans="1:2" x14ac:dyDescent="0.2">
      <c r="A112" s="5" t="s">
        <v>480</v>
      </c>
      <c r="B112" s="3" t="e">
        <v>#DIV/0!</v>
      </c>
    </row>
    <row r="113" spans="1:2" x14ac:dyDescent="0.2">
      <c r="A113" s="5" t="s">
        <v>610</v>
      </c>
      <c r="B113" s="3" t="e">
        <v>#DIV/0!</v>
      </c>
    </row>
    <row r="114" spans="1:2" x14ac:dyDescent="0.2">
      <c r="A114" s="5" t="s">
        <v>401</v>
      </c>
      <c r="B114" s="3">
        <v>78.135299321113507</v>
      </c>
    </row>
    <row r="115" spans="1:2" x14ac:dyDescent="0.2">
      <c r="A115" s="5" t="s">
        <v>134</v>
      </c>
      <c r="B115" s="3" t="e">
        <v>#DIV/0!</v>
      </c>
    </row>
    <row r="116" spans="1:2" x14ac:dyDescent="0.2">
      <c r="A116" s="5" t="s">
        <v>20</v>
      </c>
      <c r="B116" s="3">
        <v>0.89159169466745214</v>
      </c>
    </row>
    <row r="117" spans="1:2" x14ac:dyDescent="0.2">
      <c r="A117" s="5" t="s">
        <v>289</v>
      </c>
      <c r="B117" s="3">
        <v>2.4395183950935864</v>
      </c>
    </row>
    <row r="118" spans="1:2" x14ac:dyDescent="0.2">
      <c r="A118" s="5" t="s">
        <v>754</v>
      </c>
      <c r="B118" s="3" t="e">
        <v>#DIV/0!</v>
      </c>
    </row>
    <row r="119" spans="1:2" x14ac:dyDescent="0.2">
      <c r="A119" s="5" t="s">
        <v>220</v>
      </c>
      <c r="B119" s="3" t="e">
        <v>#DIV/0!</v>
      </c>
    </row>
    <row r="120" spans="1:2" x14ac:dyDescent="0.2">
      <c r="A120" s="5" t="s">
        <v>678</v>
      </c>
      <c r="B120" s="3" t="e">
        <v>#DIV/0!</v>
      </c>
    </row>
    <row r="121" spans="1:2" x14ac:dyDescent="0.2">
      <c r="A121" s="5" t="s">
        <v>295</v>
      </c>
      <c r="B121" s="3" t="e">
        <v>#DIV/0!</v>
      </c>
    </row>
    <row r="122" spans="1:2" x14ac:dyDescent="0.2">
      <c r="A122" s="5" t="s">
        <v>794</v>
      </c>
      <c r="B122" s="3" t="e">
        <v>#DIV/0!</v>
      </c>
    </row>
    <row r="123" spans="1:2" x14ac:dyDescent="0.2">
      <c r="A123" s="5" t="s">
        <v>374</v>
      </c>
      <c r="B123" s="3" t="e">
        <v>#DIV/0!</v>
      </c>
    </row>
    <row r="124" spans="1:2" x14ac:dyDescent="0.2">
      <c r="A124" s="5" t="s">
        <v>338</v>
      </c>
      <c r="B124" s="3">
        <v>28.923054555377313</v>
      </c>
    </row>
    <row r="125" spans="1:2" x14ac:dyDescent="0.2">
      <c r="A125" s="5" t="s">
        <v>277</v>
      </c>
      <c r="B125" s="3">
        <v>5.2553381098809204</v>
      </c>
    </row>
    <row r="126" spans="1:2" x14ac:dyDescent="0.2">
      <c r="A126" s="5" t="s">
        <v>638</v>
      </c>
      <c r="B126" s="3" t="e">
        <v>#DIV/0!</v>
      </c>
    </row>
    <row r="127" spans="1:2" x14ac:dyDescent="0.2">
      <c r="A127" s="5" t="s">
        <v>386</v>
      </c>
      <c r="B127" s="3" t="e">
        <v>#DIV/0!</v>
      </c>
    </row>
    <row r="128" spans="1:2" x14ac:dyDescent="0.2">
      <c r="A128" s="5" t="s">
        <v>649</v>
      </c>
      <c r="B128" s="3">
        <v>11.136931803688123</v>
      </c>
    </row>
    <row r="129" spans="1:2" x14ac:dyDescent="0.2">
      <c r="A129" s="5" t="s">
        <v>348</v>
      </c>
      <c r="B129" s="3" t="e">
        <v>#DIV/0!</v>
      </c>
    </row>
    <row r="130" spans="1:2" x14ac:dyDescent="0.2">
      <c r="A130" s="5" t="s">
        <v>904</v>
      </c>
      <c r="B130" s="3" t="e">
        <v>#DIV/0!</v>
      </c>
    </row>
    <row r="131" spans="1:2" x14ac:dyDescent="0.2">
      <c r="A131" s="5" t="s">
        <v>776</v>
      </c>
      <c r="B131" s="3" t="e">
        <v>#DIV/0!</v>
      </c>
    </row>
    <row r="132" spans="1:2" x14ac:dyDescent="0.2">
      <c r="A132" s="5" t="s">
        <v>728</v>
      </c>
      <c r="B132" s="3" t="e">
        <v>#DIV/0!</v>
      </c>
    </row>
    <row r="133" spans="1:2" x14ac:dyDescent="0.2">
      <c r="A133" s="5" t="s">
        <v>552</v>
      </c>
      <c r="B133" s="3" t="e">
        <v>#DIV/0!</v>
      </c>
    </row>
    <row r="134" spans="1:2" x14ac:dyDescent="0.2">
      <c r="A134" s="5" t="s">
        <v>415</v>
      </c>
      <c r="B134" s="3" t="e">
        <v>#DIV/0!</v>
      </c>
    </row>
    <row r="135" spans="1:2" x14ac:dyDescent="0.2">
      <c r="A135" s="5" t="s">
        <v>341</v>
      </c>
      <c r="B135" s="3" t="e">
        <v>#DIV/0!</v>
      </c>
    </row>
    <row r="136" spans="1:2" x14ac:dyDescent="0.2">
      <c r="A136" s="5" t="s">
        <v>409</v>
      </c>
      <c r="B136" s="3">
        <v>1.3244817118405312</v>
      </c>
    </row>
    <row r="137" spans="1:2" x14ac:dyDescent="0.2">
      <c r="A137" s="5" t="s">
        <v>391</v>
      </c>
      <c r="B137" s="3">
        <v>0.55852938150105724</v>
      </c>
    </row>
    <row r="138" spans="1:2" x14ac:dyDescent="0.2">
      <c r="A138" s="5" t="s">
        <v>437</v>
      </c>
      <c r="B138" s="3" t="e">
        <v>#DIV/0!</v>
      </c>
    </row>
    <row r="139" spans="1:2" x14ac:dyDescent="0.2">
      <c r="A139" s="5" t="s">
        <v>673</v>
      </c>
      <c r="B139" s="3" t="e">
        <v>#DIV/0!</v>
      </c>
    </row>
    <row r="140" spans="1:2" x14ac:dyDescent="0.2">
      <c r="A140" s="5" t="s">
        <v>174</v>
      </c>
      <c r="B140" s="3">
        <v>11.488820768343075</v>
      </c>
    </row>
    <row r="141" spans="1:2" x14ac:dyDescent="0.2">
      <c r="A141" s="5" t="s">
        <v>471</v>
      </c>
      <c r="B141" s="3" t="e">
        <v>#DIV/0!</v>
      </c>
    </row>
    <row r="142" spans="1:2" x14ac:dyDescent="0.2">
      <c r="A142" s="5" t="s">
        <v>738</v>
      </c>
      <c r="B142" s="3" t="e">
        <v>#DIV/0!</v>
      </c>
    </row>
    <row r="143" spans="1:2" x14ac:dyDescent="0.2">
      <c r="A143" s="5" t="s">
        <v>555</v>
      </c>
      <c r="B143" s="3" t="e">
        <v>#DIV/0!</v>
      </c>
    </row>
    <row r="144" spans="1:2" x14ac:dyDescent="0.2">
      <c r="A144" s="5" t="s">
        <v>702</v>
      </c>
      <c r="B144" s="3" t="e">
        <v>#DIV/0!</v>
      </c>
    </row>
    <row r="145" spans="1:2" x14ac:dyDescent="0.2">
      <c r="A145" s="5" t="s">
        <v>766</v>
      </c>
      <c r="B145" s="3" t="e">
        <v>#DIV/0!</v>
      </c>
    </row>
    <row r="146" spans="1:2" x14ac:dyDescent="0.2">
      <c r="A146" s="5" t="s">
        <v>394</v>
      </c>
      <c r="B146" s="3" t="e">
        <v>#DIV/0!</v>
      </c>
    </row>
    <row r="147" spans="1:2" x14ac:dyDescent="0.2">
      <c r="A147" s="5" t="s">
        <v>280</v>
      </c>
      <c r="B147" s="3" t="e">
        <v>#DIV/0!</v>
      </c>
    </row>
    <row r="148" spans="1:2" x14ac:dyDescent="0.2">
      <c r="A148" s="5" t="s">
        <v>327</v>
      </c>
      <c r="B148" s="3" t="e">
        <v>#DIV/0!</v>
      </c>
    </row>
    <row r="149" spans="1:2" x14ac:dyDescent="0.2">
      <c r="A149" s="5" t="s">
        <v>621</v>
      </c>
      <c r="B149" s="3" t="e">
        <v>#DIV/0!</v>
      </c>
    </row>
    <row r="150" spans="1:2" x14ac:dyDescent="0.2">
      <c r="A150" s="5" t="s">
        <v>308</v>
      </c>
      <c r="B150" s="3" t="e">
        <v>#DIV/0!</v>
      </c>
    </row>
    <row r="151" spans="1:2" x14ac:dyDescent="0.2">
      <c r="A151" s="5" t="s">
        <v>360</v>
      </c>
      <c r="B151" s="3" t="e">
        <v>#DIV/0!</v>
      </c>
    </row>
    <row r="152" spans="1:2" x14ac:dyDescent="0.2">
      <c r="A152" s="5" t="s">
        <v>813</v>
      </c>
      <c r="B152" s="3" t="e">
        <v>#DIV/0!</v>
      </c>
    </row>
    <row r="153" spans="1:2" x14ac:dyDescent="0.2">
      <c r="A153" s="5" t="s">
        <v>824</v>
      </c>
      <c r="B153" s="3" t="e">
        <v>#DIV/0!</v>
      </c>
    </row>
    <row r="154" spans="1:2" x14ac:dyDescent="0.2">
      <c r="A154" s="5" t="s">
        <v>874</v>
      </c>
      <c r="B154" s="3" t="e">
        <v>#DIV/0!</v>
      </c>
    </row>
    <row r="155" spans="1:2" x14ac:dyDescent="0.2">
      <c r="A155" s="5" t="s">
        <v>772</v>
      </c>
      <c r="B155" s="3" t="e">
        <v>#DIV/0!</v>
      </c>
    </row>
    <row r="156" spans="1:2" x14ac:dyDescent="0.2">
      <c r="A156" s="5" t="s">
        <v>782</v>
      </c>
      <c r="B156" s="3">
        <v>1.0960155108391558</v>
      </c>
    </row>
    <row r="157" spans="1:2" x14ac:dyDescent="0.2">
      <c r="A157" s="5" t="s">
        <v>125</v>
      </c>
      <c r="B157" s="3">
        <v>0.70710678118654757</v>
      </c>
    </row>
    <row r="158" spans="1:2" x14ac:dyDescent="0.2">
      <c r="A158" s="5" t="s">
        <v>139</v>
      </c>
      <c r="B158" s="3">
        <v>8.5838520595359817</v>
      </c>
    </row>
    <row r="159" spans="1:2" x14ac:dyDescent="0.2">
      <c r="A159" s="5" t="s">
        <v>180</v>
      </c>
      <c r="B159" s="3" t="e">
        <v>#DIV/0!</v>
      </c>
    </row>
    <row r="160" spans="1:2" x14ac:dyDescent="0.2">
      <c r="A160" s="5" t="s">
        <v>377</v>
      </c>
      <c r="B160" s="3" t="e">
        <v>#DIV/0!</v>
      </c>
    </row>
    <row r="161" spans="1:2" x14ac:dyDescent="0.2">
      <c r="A161" s="5" t="s">
        <v>99</v>
      </c>
      <c r="B161" s="3">
        <v>5.60926596311851</v>
      </c>
    </row>
    <row r="162" spans="1:2" x14ac:dyDescent="0.2">
      <c r="A162" s="5" t="s">
        <v>330</v>
      </c>
      <c r="B162" s="3" t="e">
        <v>#DIV/0!</v>
      </c>
    </row>
    <row r="163" spans="1:2" x14ac:dyDescent="0.2">
      <c r="A163" s="5" t="s">
        <v>761</v>
      </c>
      <c r="B163" s="3" t="e">
        <v>#DIV/0!</v>
      </c>
    </row>
    <row r="164" spans="1:2" x14ac:dyDescent="0.2">
      <c r="A164" s="5" t="s">
        <v>902</v>
      </c>
      <c r="B164" s="3" t="e">
        <v>#DIV/0!</v>
      </c>
    </row>
    <row r="165" spans="1:2" x14ac:dyDescent="0.2">
      <c r="A165" s="5" t="s">
        <v>318</v>
      </c>
      <c r="B165" s="3" t="e">
        <v>#DIV/0!</v>
      </c>
    </row>
    <row r="166" spans="1:2" x14ac:dyDescent="0.2">
      <c r="A166" s="5" t="s">
        <v>511</v>
      </c>
      <c r="B166" s="3" t="e">
        <v>#DIV/0!</v>
      </c>
    </row>
    <row r="167" spans="1:2" x14ac:dyDescent="0.2">
      <c r="A167" s="5" t="s">
        <v>807</v>
      </c>
      <c r="B167" s="3" t="e">
        <v>#DIV/0!</v>
      </c>
    </row>
    <row r="168" spans="1:2" x14ac:dyDescent="0.2">
      <c r="A168" s="5" t="s">
        <v>892</v>
      </c>
      <c r="B168" s="3" t="e">
        <v>#DIV/0!</v>
      </c>
    </row>
    <row r="169" spans="1:2" x14ac:dyDescent="0.2">
      <c r="A169" s="5" t="s">
        <v>262</v>
      </c>
      <c r="B169" s="3" t="e">
        <v>#DIV/0!</v>
      </c>
    </row>
    <row r="170" spans="1:2" x14ac:dyDescent="0.2">
      <c r="A170" s="5" t="s">
        <v>315</v>
      </c>
      <c r="B170" s="3" t="e">
        <v>#DIV/0!</v>
      </c>
    </row>
    <row r="171" spans="1:2" x14ac:dyDescent="0.2">
      <c r="A171" s="5" t="s">
        <v>505</v>
      </c>
      <c r="B171" s="3" t="e">
        <v>#DIV/0!</v>
      </c>
    </row>
    <row r="172" spans="1:2" x14ac:dyDescent="0.2">
      <c r="A172" s="5" t="s">
        <v>833</v>
      </c>
      <c r="B172" s="3" t="e">
        <v>#DIV/0!</v>
      </c>
    </row>
    <row r="173" spans="1:2" x14ac:dyDescent="0.2">
      <c r="A173" s="5" t="s">
        <v>216</v>
      </c>
      <c r="B173" s="3" t="e">
        <v>#DIV/0!</v>
      </c>
    </row>
    <row r="174" spans="1:2" x14ac:dyDescent="0.2">
      <c r="A174" s="5" t="s">
        <v>32</v>
      </c>
      <c r="B174" s="3">
        <v>8.571457566443037</v>
      </c>
    </row>
    <row r="175" spans="1:2" x14ac:dyDescent="0.2">
      <c r="A175" s="5" t="s">
        <v>499</v>
      </c>
      <c r="B175" s="3" t="e">
        <v>#DIV/0!</v>
      </c>
    </row>
    <row r="176" spans="1:2" x14ac:dyDescent="0.2">
      <c r="A176" s="5" t="s">
        <v>27</v>
      </c>
      <c r="B176" s="3" t="e">
        <v>#DIV/0!</v>
      </c>
    </row>
    <row r="177" spans="1:2" x14ac:dyDescent="0.2">
      <c r="A177" s="5" t="s">
        <v>604</v>
      </c>
      <c r="B177" s="3" t="e">
        <v>#DIV/0!</v>
      </c>
    </row>
    <row r="178" spans="1:2" x14ac:dyDescent="0.2">
      <c r="A178" s="5" t="s">
        <v>189</v>
      </c>
      <c r="B178" s="3">
        <v>1.0606601717798212</v>
      </c>
    </row>
    <row r="179" spans="1:2" x14ac:dyDescent="0.2">
      <c r="A179" s="5" t="s">
        <v>50</v>
      </c>
      <c r="B179" s="3" t="e">
        <v>#DIV/0!</v>
      </c>
    </row>
    <row r="180" spans="1:2" x14ac:dyDescent="0.2">
      <c r="A180" s="5" t="s">
        <v>354</v>
      </c>
      <c r="B180" s="3" t="e">
        <v>#DIV/0!</v>
      </c>
    </row>
    <row r="181" spans="1:2" x14ac:dyDescent="0.2">
      <c r="A181" s="5" t="s">
        <v>468</v>
      </c>
      <c r="B181" s="3" t="e">
        <v>#DIV/0!</v>
      </c>
    </row>
    <row r="182" spans="1:2" x14ac:dyDescent="0.2">
      <c r="A182" s="5" t="s">
        <v>518</v>
      </c>
      <c r="B182" s="3" t="e">
        <v>#DIV/0!</v>
      </c>
    </row>
    <row r="183" spans="1:2" x14ac:dyDescent="0.2">
      <c r="A183" s="5" t="s">
        <v>561</v>
      </c>
      <c r="B183" s="3" t="e">
        <v>#DIV/0!</v>
      </c>
    </row>
    <row r="184" spans="1:2" x14ac:dyDescent="0.2">
      <c r="A184" s="5" t="s">
        <v>758</v>
      </c>
      <c r="B184" s="3" t="e">
        <v>#DIV/0!</v>
      </c>
    </row>
    <row r="185" spans="1:2" x14ac:dyDescent="0.2">
      <c r="A185" s="5" t="s">
        <v>292</v>
      </c>
      <c r="B185" s="3" t="e">
        <v>#DIV/0!</v>
      </c>
    </row>
    <row r="186" spans="1:2" x14ac:dyDescent="0.2">
      <c r="A186" s="5" t="s">
        <v>199</v>
      </c>
      <c r="B186" s="3" t="e">
        <v>#DIV/0!</v>
      </c>
    </row>
    <row r="187" spans="1:2" x14ac:dyDescent="0.2">
      <c r="A187" s="5" t="s">
        <v>369</v>
      </c>
      <c r="B187" s="3" t="e">
        <v>#DIV/0!</v>
      </c>
    </row>
    <row r="188" spans="1:2" x14ac:dyDescent="0.2">
      <c r="A188" s="5" t="s">
        <v>304</v>
      </c>
      <c r="B188" s="3">
        <v>0.23115320676976472</v>
      </c>
    </row>
    <row r="189" spans="1:2" x14ac:dyDescent="0.2">
      <c r="A189" s="5" t="s">
        <v>273</v>
      </c>
      <c r="B189" s="3" t="e">
        <v>#DIV/0!</v>
      </c>
    </row>
    <row r="190" spans="1:2" x14ac:dyDescent="0.2">
      <c r="A190" s="5" t="s">
        <v>542</v>
      </c>
      <c r="B190" s="3" t="e">
        <v>#DIV/0!</v>
      </c>
    </row>
    <row r="191" spans="1:2" x14ac:dyDescent="0.2">
      <c r="A191" s="5" t="s">
        <v>847</v>
      </c>
      <c r="B191" s="3" t="e">
        <v>#DIV/0!</v>
      </c>
    </row>
    <row r="192" spans="1:2" x14ac:dyDescent="0.2">
      <c r="A192" s="5" t="s">
        <v>857</v>
      </c>
      <c r="B192" s="3">
        <v>0</v>
      </c>
    </row>
    <row r="193" spans="1:2" x14ac:dyDescent="0.2">
      <c r="A193" s="5" t="s">
        <v>696</v>
      </c>
      <c r="B193" s="3" t="e">
        <v>#DIV/0!</v>
      </c>
    </row>
    <row r="194" spans="1:2" x14ac:dyDescent="0.2">
      <c r="A194" s="5" t="s">
        <v>877</v>
      </c>
      <c r="B194" s="3" t="e">
        <v>#DIV/0!</v>
      </c>
    </row>
    <row r="195" spans="1:2" x14ac:dyDescent="0.2">
      <c r="A195" s="5" t="s">
        <v>73</v>
      </c>
      <c r="B195" s="3" t="e">
        <v>#DIV/0!</v>
      </c>
    </row>
    <row r="196" spans="1:2" x14ac:dyDescent="0.2">
      <c r="A196" s="5" t="s">
        <v>167</v>
      </c>
      <c r="B196" s="3" t="e">
        <v>#DIV/0!</v>
      </c>
    </row>
    <row r="197" spans="1:2" x14ac:dyDescent="0.2">
      <c r="A197" s="5" t="s">
        <v>802</v>
      </c>
      <c r="B197" s="3" t="e">
        <v>#DIV/0!</v>
      </c>
    </row>
    <row r="198" spans="1:2" x14ac:dyDescent="0.2">
      <c r="A198" s="5" t="s">
        <v>655</v>
      </c>
      <c r="B198" s="3" t="e">
        <v>#DIV/0!</v>
      </c>
    </row>
    <row r="199" spans="1:2" x14ac:dyDescent="0.2">
      <c r="A199" s="5" t="s">
        <v>514</v>
      </c>
      <c r="B199" s="3" t="e">
        <v>#DIV/0!</v>
      </c>
    </row>
    <row r="200" spans="1:2" x14ac:dyDescent="0.2">
      <c r="A200" s="5" t="s">
        <v>839</v>
      </c>
      <c r="B200" s="3" t="e">
        <v>#DIV/0!</v>
      </c>
    </row>
    <row r="201" spans="1:2" x14ac:dyDescent="0.2">
      <c r="A201" s="5" t="s">
        <v>587</v>
      </c>
      <c r="B201" s="3" t="e">
        <v>#DIV/0!</v>
      </c>
    </row>
    <row r="202" spans="1:2" x14ac:dyDescent="0.2">
      <c r="A202" s="5" t="s">
        <v>96</v>
      </c>
      <c r="B202" s="3" t="e">
        <v>#DIV/0!</v>
      </c>
    </row>
    <row r="203" spans="1:2" x14ac:dyDescent="0.2">
      <c r="A203" s="5" t="s">
        <v>105</v>
      </c>
      <c r="B203" s="3">
        <v>0.5303300858899106</v>
      </c>
    </row>
    <row r="204" spans="1:2" x14ac:dyDescent="0.2">
      <c r="A204" s="5" t="s">
        <v>590</v>
      </c>
      <c r="B204" s="3" t="e">
        <v>#DIV/0!</v>
      </c>
    </row>
    <row r="205" spans="1:2" x14ac:dyDescent="0.2">
      <c r="A205" s="5" t="s">
        <v>238</v>
      </c>
      <c r="B205" s="3" t="e">
        <v>#DIV/0!</v>
      </c>
    </row>
    <row r="206" spans="1:2" x14ac:dyDescent="0.2">
      <c r="A206" s="5" t="s">
        <v>154</v>
      </c>
      <c r="B206" s="3">
        <v>0.35355339059327379</v>
      </c>
    </row>
    <row r="207" spans="1:2" x14ac:dyDescent="0.2">
      <c r="A207" s="5" t="s">
        <v>898</v>
      </c>
      <c r="B207" s="3" t="e">
        <v>#DIV/0!</v>
      </c>
    </row>
    <row r="208" spans="1:2" x14ac:dyDescent="0.2">
      <c r="A208" s="5" t="s">
        <v>717</v>
      </c>
      <c r="B208" s="3" t="e">
        <v>#DIV/0!</v>
      </c>
    </row>
    <row r="209" spans="1:2" x14ac:dyDescent="0.2">
      <c r="A209" s="5" t="s">
        <v>521</v>
      </c>
      <c r="B209" s="3" t="e">
        <v>#DIV/0!</v>
      </c>
    </row>
    <row r="210" spans="1:2" x14ac:dyDescent="0.2">
      <c r="A210" s="5" t="s">
        <v>76</v>
      </c>
      <c r="B210" s="3" t="e">
        <v>#DIV/0!</v>
      </c>
    </row>
    <row r="211" spans="1:2" x14ac:dyDescent="0.2">
      <c r="A211" s="5" t="s">
        <v>225</v>
      </c>
      <c r="B211" s="3" t="e">
        <v>#DIV/0!</v>
      </c>
    </row>
    <row r="212" spans="1:2" x14ac:dyDescent="0.2">
      <c r="A212" s="5" t="s">
        <v>595</v>
      </c>
      <c r="B212" s="3" t="e">
        <v>#DIV/0!</v>
      </c>
    </row>
    <row r="213" spans="1:2" x14ac:dyDescent="0.2">
      <c r="A213" s="5" t="s">
        <v>68</v>
      </c>
      <c r="B213" s="3" t="e">
        <v>#DIV/0!</v>
      </c>
    </row>
    <row r="214" spans="1:2" x14ac:dyDescent="0.2">
      <c r="A214" s="5" t="s">
        <v>668</v>
      </c>
      <c r="B214" s="3" t="e">
        <v>#DIV/0!</v>
      </c>
    </row>
    <row r="215" spans="1:2" x14ac:dyDescent="0.2">
      <c r="A215" s="5" t="s">
        <v>895</v>
      </c>
      <c r="B215" s="3" t="e">
        <v>#DIV/0!</v>
      </c>
    </row>
    <row r="216" spans="1:2" x14ac:dyDescent="0.2">
      <c r="A216" s="5" t="s">
        <v>37</v>
      </c>
      <c r="B216" s="3" t="e">
        <v>#DIV/0!</v>
      </c>
    </row>
    <row r="217" spans="1:2" x14ac:dyDescent="0.2">
      <c r="A217" s="5" t="s">
        <v>641</v>
      </c>
      <c r="B217" s="3" t="e">
        <v>#DIV/0!</v>
      </c>
    </row>
    <row r="218" spans="1:2" x14ac:dyDescent="0.2">
      <c r="A218" s="5" t="s">
        <v>822</v>
      </c>
      <c r="B218" s="3" t="e">
        <v>#DIV/0!</v>
      </c>
    </row>
    <row r="219" spans="1:2" x14ac:dyDescent="0.2">
      <c r="A219" s="5" t="s">
        <v>871</v>
      </c>
      <c r="B219" s="3" t="e">
        <v>#DIV/0!</v>
      </c>
    </row>
    <row r="220" spans="1:2" x14ac:dyDescent="0.2">
      <c r="A220" s="5" t="s">
        <v>159</v>
      </c>
      <c r="B220" s="3" t="e">
        <v>#DIV/0!</v>
      </c>
    </row>
    <row r="221" spans="1:2" x14ac:dyDescent="0.2">
      <c r="A221" s="5" t="s">
        <v>321</v>
      </c>
      <c r="B221" s="3" t="e">
        <v>#DIV/0!</v>
      </c>
    </row>
    <row r="222" spans="1:2" x14ac:dyDescent="0.2">
      <c r="A222" s="5" t="s">
        <v>844</v>
      </c>
      <c r="B222" s="3" t="e">
        <v>#DIV/0!</v>
      </c>
    </row>
    <row r="223" spans="1:2" x14ac:dyDescent="0.2">
      <c r="A223" s="5" t="s">
        <v>284</v>
      </c>
      <c r="B223" s="3" t="e">
        <v>#DIV/0!</v>
      </c>
    </row>
    <row r="224" spans="1:2" x14ac:dyDescent="0.2">
      <c r="A224" s="5" t="s">
        <v>122</v>
      </c>
      <c r="B224" s="3">
        <v>0</v>
      </c>
    </row>
    <row r="225" spans="1:2" x14ac:dyDescent="0.2">
      <c r="A225" s="5" t="s">
        <v>203</v>
      </c>
      <c r="B225" s="3" t="e">
        <v>#DIV/0!</v>
      </c>
    </row>
    <row r="226" spans="1:2" x14ac:dyDescent="0.2">
      <c r="A226" s="5" t="s">
        <v>497</v>
      </c>
      <c r="B226" s="3" t="e">
        <v>#DIV/0!</v>
      </c>
    </row>
    <row r="227" spans="1:2" x14ac:dyDescent="0.2">
      <c r="A227" s="5" t="s">
        <v>177</v>
      </c>
      <c r="B227" s="3" t="e">
        <v>#DIV/0!</v>
      </c>
    </row>
    <row r="228" spans="1:2" x14ac:dyDescent="0.2">
      <c r="A228" s="5" t="s">
        <v>344</v>
      </c>
      <c r="B228" s="3" t="e">
        <v>#DIV/0!</v>
      </c>
    </row>
    <row r="229" spans="1:2" x14ac:dyDescent="0.2">
      <c r="A229" s="5" t="s">
        <v>115</v>
      </c>
      <c r="B229" s="3" t="e">
        <v>#DIV/0!</v>
      </c>
    </row>
    <row r="230" spans="1:2" x14ac:dyDescent="0.2">
      <c r="A230" s="5" t="s">
        <v>920</v>
      </c>
      <c r="B230" s="3">
        <v>12.495509064423418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4316E-45AF-F44D-A779-6616CE969454}">
  <sheetPr codeName="Sheet7"/>
  <dimension ref="A3:B7"/>
  <sheetViews>
    <sheetView workbookViewId="0">
      <selection activeCell="A6" sqref="A6"/>
    </sheetView>
  </sheetViews>
  <sheetFormatPr baseColWidth="10" defaultRowHeight="15" x14ac:dyDescent="0.2"/>
  <cols>
    <col min="1" max="1" width="12.1640625" bestFit="1" customWidth="1"/>
    <col min="2" max="2" width="13.6640625" bestFit="1" customWidth="1"/>
  </cols>
  <sheetData>
    <row r="3" spans="1:2" x14ac:dyDescent="0.2">
      <c r="A3" s="4" t="s">
        <v>918</v>
      </c>
      <c r="B3" t="s">
        <v>917</v>
      </c>
    </row>
    <row r="4" spans="1:2" x14ac:dyDescent="0.2">
      <c r="A4" s="5" t="s">
        <v>22</v>
      </c>
      <c r="B4" s="3">
        <v>1735.3286000000003</v>
      </c>
    </row>
    <row r="5" spans="1:2" x14ac:dyDescent="0.2">
      <c r="A5" s="5" t="s">
        <v>18</v>
      </c>
      <c r="B5" s="3">
        <v>3767.7081999999987</v>
      </c>
    </row>
    <row r="6" spans="1:2" x14ac:dyDescent="0.2">
      <c r="A6" s="5" t="s">
        <v>919</v>
      </c>
      <c r="B6" s="3"/>
    </row>
    <row r="7" spans="1:2" x14ac:dyDescent="0.2">
      <c r="A7" s="5" t="s">
        <v>920</v>
      </c>
      <c r="B7" s="3">
        <v>5503.0367999999989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X300"/>
  <sheetViews>
    <sheetView topLeftCell="D1" workbookViewId="0">
      <selection activeCell="K2" sqref="K2:K298"/>
    </sheetView>
  </sheetViews>
  <sheetFormatPr baseColWidth="10" defaultColWidth="8.83203125" defaultRowHeight="15" x14ac:dyDescent="0.2"/>
  <cols>
    <col min="5" max="5" width="36" bestFit="1" customWidth="1"/>
    <col min="6" max="7" width="10.33203125" bestFit="1" customWidth="1"/>
    <col min="8" max="8" width="16.83203125" bestFit="1" customWidth="1"/>
    <col min="12" max="12" width="23.5" bestFit="1" customWidth="1"/>
    <col min="17" max="17" width="11.33203125" bestFit="1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9</v>
      </c>
      <c r="N1" t="s">
        <v>907</v>
      </c>
      <c r="O1" t="s">
        <v>910</v>
      </c>
      <c r="P1" t="s">
        <v>9</v>
      </c>
      <c r="Q1" t="s">
        <v>8</v>
      </c>
      <c r="R1" t="s">
        <v>908</v>
      </c>
      <c r="S1" t="s">
        <v>909</v>
      </c>
      <c r="T1">
        <v>2</v>
      </c>
      <c r="U1" t="s">
        <v>911</v>
      </c>
      <c r="V1" t="s">
        <v>913</v>
      </c>
      <c r="W1">
        <v>1</v>
      </c>
    </row>
    <row r="2" spans="1:24" x14ac:dyDescent="0.2">
      <c r="A2">
        <v>1</v>
      </c>
      <c r="B2" t="s">
        <v>13</v>
      </c>
      <c r="C2" t="s">
        <v>14</v>
      </c>
      <c r="D2" t="s">
        <v>15</v>
      </c>
      <c r="E2" t="s">
        <v>16</v>
      </c>
      <c r="F2" s="1">
        <v>36738</v>
      </c>
      <c r="G2" s="1">
        <v>27895</v>
      </c>
      <c r="H2" t="s">
        <v>17</v>
      </c>
      <c r="I2" t="s">
        <v>18</v>
      </c>
      <c r="J2" t="s">
        <v>18</v>
      </c>
      <c r="K2">
        <v>12.45</v>
      </c>
      <c r="L2" t="s">
        <v>19</v>
      </c>
      <c r="M2" t="s">
        <v>18</v>
      </c>
      <c r="N2">
        <f>SUMIF(Gender,M2,BaseRate)</f>
        <v>3767.7081999999987</v>
      </c>
      <c r="O2">
        <f>AVERAGEIF(Gender,M2,BaseRate)</f>
        <v>17.941467619047614</v>
      </c>
      <c r="P2" t="s">
        <v>18</v>
      </c>
      <c r="Q2" t="s">
        <v>18</v>
      </c>
      <c r="R2">
        <f>SUMIFS(BaseRate,Gender,P2,MaritalStatus,Q2)</f>
        <v>1703.4738000000002</v>
      </c>
      <c r="S2">
        <f>AVERAGEIFS(BaseRate,Gender,P2,MaritalStatus,Q2)</f>
        <v>17.382385714285718</v>
      </c>
      <c r="T2">
        <v>2</v>
      </c>
      <c r="U2">
        <f>AVERAGE(T1:T42)</f>
        <v>2</v>
      </c>
      <c r="V2">
        <f>AVERAGEA(T1:T42)</f>
        <v>1.8571428571428572</v>
      </c>
      <c r="W2">
        <v>2</v>
      </c>
    </row>
    <row r="3" spans="1:24" x14ac:dyDescent="0.2">
      <c r="A3">
        <v>2</v>
      </c>
      <c r="B3" t="s">
        <v>20</v>
      </c>
      <c r="C3" t="s">
        <v>21</v>
      </c>
      <c r="D3" t="s">
        <v>22</v>
      </c>
      <c r="E3" t="s">
        <v>23</v>
      </c>
      <c r="F3" s="1">
        <v>36948</v>
      </c>
      <c r="G3" s="1">
        <v>29740</v>
      </c>
      <c r="H3" t="s">
        <v>24</v>
      </c>
      <c r="I3" t="s">
        <v>25</v>
      </c>
      <c r="J3" t="s">
        <v>18</v>
      </c>
      <c r="K3">
        <v>13.461499999999999</v>
      </c>
      <c r="L3" t="s">
        <v>26</v>
      </c>
      <c r="M3" t="s">
        <v>22</v>
      </c>
      <c r="N3">
        <f>SUMIF(Gender,M3,BaseRate)</f>
        <v>1735.3286000000003</v>
      </c>
      <c r="O3">
        <f>AVERAGEIF(Gender,M3,BaseRate)</f>
        <v>19.946305747126441</v>
      </c>
      <c r="P3" t="s">
        <v>18</v>
      </c>
      <c r="Q3" t="s">
        <v>25</v>
      </c>
      <c r="R3">
        <f>SUMIFS(BaseRate,Gender,P3,MaritalStatus,Q3)</f>
        <v>2064.2344000000003</v>
      </c>
      <c r="S3">
        <f>AVERAGEIFS(BaseRate,Gender,P3,MaritalStatus,Q3)</f>
        <v>18.43066428571429</v>
      </c>
      <c r="T3">
        <v>2</v>
      </c>
      <c r="W3">
        <v>3</v>
      </c>
    </row>
    <row r="4" spans="1:24" x14ac:dyDescent="0.2">
      <c r="A4">
        <v>3</v>
      </c>
      <c r="B4" t="s">
        <v>27</v>
      </c>
      <c r="C4" t="s">
        <v>28</v>
      </c>
      <c r="D4" t="s">
        <v>12</v>
      </c>
      <c r="E4" t="s">
        <v>29</v>
      </c>
      <c r="F4" s="1">
        <v>37237</v>
      </c>
      <c r="G4" s="1">
        <v>25185</v>
      </c>
      <c r="H4" t="s">
        <v>30</v>
      </c>
      <c r="I4" t="s">
        <v>18</v>
      </c>
      <c r="J4" t="s">
        <v>18</v>
      </c>
      <c r="K4">
        <v>43.269199999999998</v>
      </c>
      <c r="L4" t="s">
        <v>31</v>
      </c>
      <c r="P4" t="s">
        <v>22</v>
      </c>
      <c r="Q4" t="s">
        <v>18</v>
      </c>
      <c r="R4">
        <f>SUMIFS(BaseRate,Gender,P4,MaritalStatus,Q4)</f>
        <v>925.29610000000025</v>
      </c>
      <c r="S4">
        <f>AVERAGEIFS(BaseRate,Gender,P4,MaritalStatus,Q4)</f>
        <v>18.505922000000005</v>
      </c>
      <c r="T4">
        <v>2</v>
      </c>
      <c r="W4">
        <v>4</v>
      </c>
    </row>
    <row r="5" spans="1:24" x14ac:dyDescent="0.2">
      <c r="A5">
        <v>4</v>
      </c>
      <c r="B5" t="s">
        <v>32</v>
      </c>
      <c r="C5" t="s">
        <v>33</v>
      </c>
      <c r="D5" t="s">
        <v>12</v>
      </c>
      <c r="E5" t="s">
        <v>34</v>
      </c>
      <c r="F5" s="1">
        <v>37261</v>
      </c>
      <c r="G5" s="1">
        <v>25226</v>
      </c>
      <c r="H5" t="s">
        <v>35</v>
      </c>
      <c r="I5" t="s">
        <v>25</v>
      </c>
      <c r="J5" t="s">
        <v>18</v>
      </c>
      <c r="K5">
        <v>29.8462</v>
      </c>
      <c r="L5" t="s">
        <v>36</v>
      </c>
      <c r="P5" t="s">
        <v>22</v>
      </c>
      <c r="Q5" t="s">
        <v>25</v>
      </c>
      <c r="R5">
        <f>SUMIFS(BaseRate,Gender,P5,MaritalStatus,Q5)</f>
        <v>810.03250000000014</v>
      </c>
      <c r="S5">
        <f>AVERAGEIFS(BaseRate,Gender,P5,MaritalStatus,Q5)</f>
        <v>21.892770270270272</v>
      </c>
      <c r="T5">
        <v>2</v>
      </c>
      <c r="W5">
        <v>5</v>
      </c>
    </row>
    <row r="6" spans="1:24" x14ac:dyDescent="0.2">
      <c r="A6">
        <v>5</v>
      </c>
      <c r="B6" t="s">
        <v>32</v>
      </c>
      <c r="C6" t="s">
        <v>33</v>
      </c>
      <c r="D6" t="s">
        <v>12</v>
      </c>
      <c r="E6" t="s">
        <v>34</v>
      </c>
      <c r="F6" s="1">
        <v>37261</v>
      </c>
      <c r="G6" s="1">
        <v>25226</v>
      </c>
      <c r="H6" t="s">
        <v>35</v>
      </c>
      <c r="I6" t="s">
        <v>25</v>
      </c>
      <c r="J6" t="s">
        <v>18</v>
      </c>
      <c r="K6">
        <v>29.8462</v>
      </c>
      <c r="L6" t="s">
        <v>36</v>
      </c>
      <c r="T6">
        <v>2</v>
      </c>
      <c r="W6">
        <v>6</v>
      </c>
    </row>
    <row r="7" spans="1:24" x14ac:dyDescent="0.2">
      <c r="A7">
        <v>6</v>
      </c>
      <c r="B7" t="s">
        <v>37</v>
      </c>
      <c r="C7" t="s">
        <v>38</v>
      </c>
      <c r="D7" t="s">
        <v>39</v>
      </c>
      <c r="E7" t="s">
        <v>40</v>
      </c>
      <c r="F7" s="1">
        <v>37267</v>
      </c>
      <c r="G7" s="1">
        <v>19600</v>
      </c>
      <c r="H7" t="s">
        <v>41</v>
      </c>
      <c r="I7" t="s">
        <v>18</v>
      </c>
      <c r="J7" t="s">
        <v>18</v>
      </c>
      <c r="K7">
        <v>25</v>
      </c>
      <c r="L7" t="s">
        <v>36</v>
      </c>
      <c r="T7">
        <v>2</v>
      </c>
      <c r="W7">
        <v>7</v>
      </c>
    </row>
    <row r="8" spans="1:24" x14ac:dyDescent="0.2">
      <c r="A8">
        <v>7</v>
      </c>
      <c r="B8" t="s">
        <v>42</v>
      </c>
      <c r="C8" t="s">
        <v>43</v>
      </c>
      <c r="D8" t="s">
        <v>18</v>
      </c>
      <c r="E8" t="s">
        <v>44</v>
      </c>
      <c r="F8" s="1">
        <v>37276</v>
      </c>
      <c r="G8" s="1">
        <v>25312</v>
      </c>
      <c r="H8" t="s">
        <v>45</v>
      </c>
      <c r="I8" t="s">
        <v>25</v>
      </c>
      <c r="J8" t="s">
        <v>18</v>
      </c>
      <c r="K8">
        <v>37.5</v>
      </c>
      <c r="L8" t="s">
        <v>26</v>
      </c>
      <c r="R8">
        <f>SUMIFS(BaseRate,Gender,P2,MaritalStatus,Q2)</f>
        <v>1703.4738000000002</v>
      </c>
      <c r="S8">
        <f>AVERAGEIFS(BaseRate,Gender,P4,MaritalStatus,Q4)</f>
        <v>18.505922000000005</v>
      </c>
      <c r="T8">
        <v>2</v>
      </c>
      <c r="W8">
        <v>8</v>
      </c>
    </row>
    <row r="9" spans="1:24" x14ac:dyDescent="0.2">
      <c r="A9">
        <v>8</v>
      </c>
      <c r="B9" t="s">
        <v>42</v>
      </c>
      <c r="C9" t="s">
        <v>43</v>
      </c>
      <c r="D9" t="s">
        <v>18</v>
      </c>
      <c r="E9" t="s">
        <v>44</v>
      </c>
      <c r="F9" s="1">
        <v>37276</v>
      </c>
      <c r="G9" s="1">
        <v>25312</v>
      </c>
      <c r="H9" t="s">
        <v>45</v>
      </c>
      <c r="I9" t="s">
        <v>25</v>
      </c>
      <c r="J9" t="s">
        <v>18</v>
      </c>
      <c r="K9">
        <v>37.5</v>
      </c>
      <c r="L9" t="s">
        <v>26</v>
      </c>
      <c r="R9">
        <f>SUMIFS(BaseRate,Gender,P3,MaritalStatus,Q3)</f>
        <v>2064.2344000000003</v>
      </c>
      <c r="S9">
        <f>AVERAGEIFS(BaseRate,Gender,P5,MaritalStatus,Q5)</f>
        <v>21.892770270270272</v>
      </c>
      <c r="T9">
        <v>2</v>
      </c>
      <c r="W9">
        <v>9</v>
      </c>
    </row>
    <row r="10" spans="1:24" x14ac:dyDescent="0.2">
      <c r="A10">
        <v>9</v>
      </c>
      <c r="B10" t="s">
        <v>46</v>
      </c>
      <c r="C10" t="s">
        <v>47</v>
      </c>
      <c r="D10" t="s">
        <v>18</v>
      </c>
      <c r="E10" t="s">
        <v>48</v>
      </c>
      <c r="F10" s="1">
        <v>37282</v>
      </c>
      <c r="G10" s="1">
        <v>18310</v>
      </c>
      <c r="H10" t="s">
        <v>49</v>
      </c>
      <c r="I10" t="s">
        <v>25</v>
      </c>
      <c r="J10" t="s">
        <v>22</v>
      </c>
      <c r="K10">
        <v>25</v>
      </c>
      <c r="L10" t="s">
        <v>19</v>
      </c>
      <c r="T10">
        <v>2</v>
      </c>
      <c r="W10">
        <v>10</v>
      </c>
    </row>
    <row r="11" spans="1:24" x14ac:dyDescent="0.2">
      <c r="A11">
        <v>10</v>
      </c>
      <c r="B11" t="s">
        <v>50</v>
      </c>
      <c r="C11" t="s">
        <v>51</v>
      </c>
      <c r="D11" t="s">
        <v>52</v>
      </c>
      <c r="E11" t="s">
        <v>53</v>
      </c>
      <c r="F11" s="1">
        <v>37293</v>
      </c>
      <c r="G11" s="1">
        <v>18450</v>
      </c>
      <c r="H11" t="s">
        <v>54</v>
      </c>
      <c r="I11" t="s">
        <v>18</v>
      </c>
      <c r="J11" t="s">
        <v>22</v>
      </c>
      <c r="K11">
        <v>13.45</v>
      </c>
      <c r="L11" t="s">
        <v>19</v>
      </c>
      <c r="T11">
        <v>2</v>
      </c>
      <c r="W11" t="s">
        <v>912</v>
      </c>
      <c r="X11">
        <f>AVERAGE(W1:W41)</f>
        <v>21.526315789473685</v>
      </c>
    </row>
    <row r="12" spans="1:24" x14ac:dyDescent="0.2">
      <c r="A12">
        <v>11</v>
      </c>
      <c r="B12" t="s">
        <v>55</v>
      </c>
      <c r="C12" t="s">
        <v>56</v>
      </c>
      <c r="D12" t="s">
        <v>57</v>
      </c>
      <c r="E12" t="s">
        <v>58</v>
      </c>
      <c r="F12" s="1">
        <v>37293</v>
      </c>
      <c r="G12" s="1">
        <v>17104</v>
      </c>
      <c r="H12" t="s">
        <v>59</v>
      </c>
      <c r="I12" t="s">
        <v>18</v>
      </c>
      <c r="J12" t="s">
        <v>22</v>
      </c>
      <c r="K12">
        <v>32.692300000000003</v>
      </c>
      <c r="L12" t="s">
        <v>31</v>
      </c>
      <c r="T12" t="s">
        <v>912</v>
      </c>
      <c r="W12">
        <v>12</v>
      </c>
    </row>
    <row r="13" spans="1:24" x14ac:dyDescent="0.2">
      <c r="A13">
        <v>12</v>
      </c>
      <c r="B13" t="s">
        <v>60</v>
      </c>
      <c r="C13" t="s">
        <v>61</v>
      </c>
      <c r="D13" t="s">
        <v>62</v>
      </c>
      <c r="E13" t="s">
        <v>53</v>
      </c>
      <c r="F13" s="1">
        <v>37294</v>
      </c>
      <c r="G13" s="1">
        <v>18380</v>
      </c>
      <c r="H13" t="s">
        <v>63</v>
      </c>
      <c r="I13" t="s">
        <v>25</v>
      </c>
      <c r="J13" t="s">
        <v>18</v>
      </c>
      <c r="K13">
        <v>13.45</v>
      </c>
      <c r="L13" t="s">
        <v>19</v>
      </c>
      <c r="T13">
        <v>2</v>
      </c>
      <c r="W13" t="s">
        <v>912</v>
      </c>
      <c r="X13">
        <f>AVERAGEA(W1:W41)</f>
        <v>19.951219512195124</v>
      </c>
    </row>
    <row r="14" spans="1:24" x14ac:dyDescent="0.2">
      <c r="A14">
        <v>13</v>
      </c>
      <c r="B14" t="s">
        <v>64</v>
      </c>
      <c r="C14" t="s">
        <v>65</v>
      </c>
      <c r="D14" t="s">
        <v>66</v>
      </c>
      <c r="E14" t="s">
        <v>58</v>
      </c>
      <c r="F14" s="1">
        <v>37311</v>
      </c>
      <c r="G14" s="1">
        <v>19460</v>
      </c>
      <c r="H14" t="s">
        <v>67</v>
      </c>
      <c r="I14" t="s">
        <v>18</v>
      </c>
      <c r="J14" t="s">
        <v>18</v>
      </c>
      <c r="K14">
        <v>32.692300000000003</v>
      </c>
      <c r="L14" t="s">
        <v>31</v>
      </c>
      <c r="T14">
        <v>2</v>
      </c>
      <c r="W14">
        <v>14</v>
      </c>
    </row>
    <row r="15" spans="1:24" x14ac:dyDescent="0.2">
      <c r="A15">
        <v>14</v>
      </c>
      <c r="B15" t="s">
        <v>68</v>
      </c>
      <c r="C15" t="s">
        <v>69</v>
      </c>
      <c r="D15" t="s">
        <v>70</v>
      </c>
      <c r="E15" t="s">
        <v>71</v>
      </c>
      <c r="F15" s="1">
        <v>37318</v>
      </c>
      <c r="G15" s="1">
        <v>23986</v>
      </c>
      <c r="H15" t="s">
        <v>72</v>
      </c>
      <c r="I15" t="s">
        <v>25</v>
      </c>
      <c r="J15" t="s">
        <v>22</v>
      </c>
      <c r="K15">
        <v>63.461500000000001</v>
      </c>
      <c r="L15" t="s">
        <v>31</v>
      </c>
      <c r="T15">
        <v>2</v>
      </c>
      <c r="W15">
        <v>15</v>
      </c>
    </row>
    <row r="16" spans="1:24" x14ac:dyDescent="0.2">
      <c r="A16">
        <v>15</v>
      </c>
      <c r="B16" t="s">
        <v>73</v>
      </c>
      <c r="C16" t="s">
        <v>74</v>
      </c>
      <c r="D16" t="s">
        <v>18</v>
      </c>
      <c r="E16" t="s">
        <v>53</v>
      </c>
      <c r="F16" s="1">
        <v>37320</v>
      </c>
      <c r="G16" s="1">
        <v>18537</v>
      </c>
      <c r="H16" t="s">
        <v>75</v>
      </c>
      <c r="I16" t="s">
        <v>18</v>
      </c>
      <c r="J16" t="s">
        <v>18</v>
      </c>
      <c r="K16">
        <v>13.45</v>
      </c>
      <c r="L16" t="s">
        <v>19</v>
      </c>
      <c r="T16">
        <v>2</v>
      </c>
      <c r="W16">
        <v>16</v>
      </c>
    </row>
    <row r="17" spans="1:23" x14ac:dyDescent="0.2">
      <c r="A17">
        <v>16</v>
      </c>
      <c r="B17" t="s">
        <v>76</v>
      </c>
      <c r="C17" t="s">
        <v>77</v>
      </c>
      <c r="D17" t="s">
        <v>15</v>
      </c>
      <c r="E17" t="s">
        <v>78</v>
      </c>
      <c r="F17" s="1">
        <v>37326</v>
      </c>
      <c r="G17" s="1">
        <v>18386</v>
      </c>
      <c r="H17" t="s">
        <v>79</v>
      </c>
      <c r="I17" t="s">
        <v>18</v>
      </c>
      <c r="J17" t="s">
        <v>18</v>
      </c>
      <c r="K17">
        <v>25</v>
      </c>
      <c r="L17" t="s">
        <v>19</v>
      </c>
      <c r="T17">
        <v>2</v>
      </c>
      <c r="W17">
        <v>17</v>
      </c>
    </row>
    <row r="18" spans="1:23" x14ac:dyDescent="0.2">
      <c r="A18">
        <v>17</v>
      </c>
      <c r="B18" t="s">
        <v>80</v>
      </c>
      <c r="C18" t="s">
        <v>81</v>
      </c>
      <c r="D18" t="s">
        <v>82</v>
      </c>
      <c r="E18" t="s">
        <v>53</v>
      </c>
      <c r="F18" s="1">
        <v>37338</v>
      </c>
      <c r="G18" s="1">
        <v>18487</v>
      </c>
      <c r="H18" t="s">
        <v>83</v>
      </c>
      <c r="I18" t="s">
        <v>25</v>
      </c>
      <c r="J18" t="s">
        <v>18</v>
      </c>
      <c r="K18">
        <v>13.45</v>
      </c>
      <c r="L18" t="s">
        <v>19</v>
      </c>
      <c r="T18" t="s">
        <v>912</v>
      </c>
      <c r="W18">
        <v>18</v>
      </c>
    </row>
    <row r="19" spans="1:23" x14ac:dyDescent="0.2">
      <c r="A19">
        <v>18</v>
      </c>
      <c r="B19" t="s">
        <v>84</v>
      </c>
      <c r="C19" t="s">
        <v>21</v>
      </c>
      <c r="D19" t="s">
        <v>57</v>
      </c>
      <c r="E19" t="s">
        <v>48</v>
      </c>
      <c r="F19" s="1">
        <v>37345</v>
      </c>
      <c r="G19" s="1">
        <v>18576</v>
      </c>
      <c r="H19" t="s">
        <v>85</v>
      </c>
      <c r="I19" t="s">
        <v>25</v>
      </c>
      <c r="J19" t="s">
        <v>22</v>
      </c>
      <c r="K19">
        <v>25</v>
      </c>
      <c r="L19" t="s">
        <v>19</v>
      </c>
      <c r="T19">
        <v>2</v>
      </c>
      <c r="W19" t="s">
        <v>912</v>
      </c>
    </row>
    <row r="20" spans="1:23" x14ac:dyDescent="0.2">
      <c r="A20">
        <v>19</v>
      </c>
      <c r="B20" t="s">
        <v>86</v>
      </c>
      <c r="C20" t="s">
        <v>87</v>
      </c>
      <c r="D20" t="s">
        <v>18</v>
      </c>
      <c r="E20" t="s">
        <v>53</v>
      </c>
      <c r="F20" s="1">
        <v>37357</v>
      </c>
      <c r="G20" s="1">
        <v>18389</v>
      </c>
      <c r="H20" t="s">
        <v>88</v>
      </c>
      <c r="I20" t="s">
        <v>18</v>
      </c>
      <c r="J20" t="s">
        <v>22</v>
      </c>
      <c r="K20">
        <v>13.45</v>
      </c>
      <c r="L20" t="s">
        <v>19</v>
      </c>
      <c r="T20">
        <v>2</v>
      </c>
      <c r="W20">
        <v>20</v>
      </c>
    </row>
    <row r="21" spans="1:23" x14ac:dyDescent="0.2">
      <c r="A21">
        <v>20</v>
      </c>
      <c r="B21" t="s">
        <v>89</v>
      </c>
      <c r="C21" t="s">
        <v>90</v>
      </c>
      <c r="D21" t="s">
        <v>91</v>
      </c>
      <c r="E21" t="s">
        <v>48</v>
      </c>
      <c r="F21" s="1">
        <v>37364</v>
      </c>
      <c r="G21" s="1">
        <v>18514</v>
      </c>
      <c r="H21" t="s">
        <v>92</v>
      </c>
      <c r="I21" t="s">
        <v>18</v>
      </c>
      <c r="J21" t="s">
        <v>18</v>
      </c>
      <c r="K21">
        <v>25</v>
      </c>
      <c r="L21" t="s">
        <v>19</v>
      </c>
      <c r="T21">
        <v>2</v>
      </c>
      <c r="W21">
        <v>21</v>
      </c>
    </row>
    <row r="22" spans="1:23" x14ac:dyDescent="0.2">
      <c r="A22">
        <v>21</v>
      </c>
      <c r="B22" t="s">
        <v>93</v>
      </c>
      <c r="C22" t="s">
        <v>94</v>
      </c>
      <c r="D22" t="s">
        <v>15</v>
      </c>
      <c r="E22" t="s">
        <v>53</v>
      </c>
      <c r="F22" s="1">
        <v>37375</v>
      </c>
      <c r="G22" s="1">
        <v>18383</v>
      </c>
      <c r="H22" t="s">
        <v>95</v>
      </c>
      <c r="I22" t="s">
        <v>18</v>
      </c>
      <c r="J22" t="s">
        <v>22</v>
      </c>
      <c r="K22">
        <v>13.45</v>
      </c>
      <c r="L22" t="s">
        <v>19</v>
      </c>
      <c r="T22">
        <v>2</v>
      </c>
      <c r="W22">
        <v>22</v>
      </c>
    </row>
    <row r="23" spans="1:23" x14ac:dyDescent="0.2">
      <c r="A23">
        <v>22</v>
      </c>
      <c r="B23" t="s">
        <v>96</v>
      </c>
      <c r="C23" t="s">
        <v>669</v>
      </c>
      <c r="D23" t="s">
        <v>91</v>
      </c>
      <c r="E23" t="s">
        <v>97</v>
      </c>
      <c r="F23" s="1">
        <v>37623</v>
      </c>
      <c r="G23" s="1">
        <v>26099</v>
      </c>
      <c r="H23" t="s">
        <v>98</v>
      </c>
      <c r="I23" t="s">
        <v>18</v>
      </c>
      <c r="J23" t="s">
        <v>18</v>
      </c>
      <c r="K23">
        <v>9.5</v>
      </c>
      <c r="L23" t="s">
        <v>19</v>
      </c>
      <c r="T23" t="s">
        <v>912</v>
      </c>
      <c r="W23">
        <v>23</v>
      </c>
    </row>
    <row r="24" spans="1:23" x14ac:dyDescent="0.2">
      <c r="A24">
        <v>23</v>
      </c>
      <c r="B24" t="s">
        <v>99</v>
      </c>
      <c r="C24" t="s">
        <v>100</v>
      </c>
      <c r="D24" t="s">
        <v>101</v>
      </c>
      <c r="E24" t="s">
        <v>102</v>
      </c>
      <c r="F24" s="1">
        <v>37623</v>
      </c>
      <c r="G24" s="1">
        <v>28098</v>
      </c>
      <c r="H24" t="s">
        <v>103</v>
      </c>
      <c r="I24" t="s">
        <v>18</v>
      </c>
      <c r="J24" t="s">
        <v>18</v>
      </c>
      <c r="K24">
        <v>24.519200000000001</v>
      </c>
      <c r="L24" t="s">
        <v>104</v>
      </c>
      <c r="T24">
        <v>2</v>
      </c>
      <c r="W24">
        <v>24</v>
      </c>
    </row>
    <row r="25" spans="1:23" x14ac:dyDescent="0.2">
      <c r="A25">
        <v>24</v>
      </c>
      <c r="B25" t="s">
        <v>105</v>
      </c>
      <c r="C25" t="s">
        <v>106</v>
      </c>
      <c r="D25" t="s">
        <v>107</v>
      </c>
      <c r="E25" t="s">
        <v>108</v>
      </c>
      <c r="F25" s="1">
        <v>37624</v>
      </c>
      <c r="G25" s="1">
        <v>20742</v>
      </c>
      <c r="H25" t="s">
        <v>109</v>
      </c>
      <c r="I25" t="s">
        <v>25</v>
      </c>
      <c r="J25" t="s">
        <v>18</v>
      </c>
      <c r="K25">
        <v>10</v>
      </c>
      <c r="L25" t="s">
        <v>19</v>
      </c>
      <c r="T25">
        <v>2</v>
      </c>
      <c r="W25">
        <v>25</v>
      </c>
    </row>
    <row r="26" spans="1:23" x14ac:dyDescent="0.2">
      <c r="A26">
        <v>25</v>
      </c>
      <c r="B26" t="s">
        <v>110</v>
      </c>
      <c r="C26" t="s">
        <v>111</v>
      </c>
      <c r="D26" t="s">
        <v>22</v>
      </c>
      <c r="E26" t="s">
        <v>108</v>
      </c>
      <c r="F26" s="1">
        <v>37624</v>
      </c>
      <c r="G26" s="1">
        <v>23699</v>
      </c>
      <c r="H26" t="s">
        <v>112</v>
      </c>
      <c r="I26" t="s">
        <v>25</v>
      </c>
      <c r="J26" t="s">
        <v>18</v>
      </c>
      <c r="K26">
        <v>10</v>
      </c>
      <c r="L26" t="s">
        <v>19</v>
      </c>
      <c r="T26">
        <v>2</v>
      </c>
      <c r="W26">
        <v>26</v>
      </c>
    </row>
    <row r="27" spans="1:23" x14ac:dyDescent="0.2">
      <c r="A27">
        <v>26</v>
      </c>
      <c r="B27" t="s">
        <v>42</v>
      </c>
      <c r="C27" t="s">
        <v>61</v>
      </c>
      <c r="D27" t="s">
        <v>113</v>
      </c>
      <c r="E27" t="s">
        <v>97</v>
      </c>
      <c r="F27" s="1">
        <v>37624</v>
      </c>
      <c r="G27" s="1">
        <v>27001</v>
      </c>
      <c r="H27" t="s">
        <v>114</v>
      </c>
      <c r="I27" t="s">
        <v>25</v>
      </c>
      <c r="J27" t="s">
        <v>18</v>
      </c>
      <c r="K27">
        <v>9.5</v>
      </c>
      <c r="L27" t="s">
        <v>19</v>
      </c>
      <c r="T27">
        <v>2</v>
      </c>
      <c r="W27">
        <v>27</v>
      </c>
    </row>
    <row r="28" spans="1:23" x14ac:dyDescent="0.2">
      <c r="A28">
        <v>27</v>
      </c>
      <c r="B28" t="s">
        <v>115</v>
      </c>
      <c r="C28" t="s">
        <v>116</v>
      </c>
      <c r="D28" t="s">
        <v>117</v>
      </c>
      <c r="E28" t="s">
        <v>118</v>
      </c>
      <c r="F28" s="1">
        <v>37625</v>
      </c>
      <c r="G28" s="1">
        <v>28455</v>
      </c>
      <c r="H28" t="s">
        <v>119</v>
      </c>
      <c r="I28" t="s">
        <v>25</v>
      </c>
      <c r="J28" t="s">
        <v>18</v>
      </c>
      <c r="K28">
        <v>25</v>
      </c>
      <c r="L28" t="s">
        <v>19</v>
      </c>
      <c r="T28">
        <v>2</v>
      </c>
      <c r="W28">
        <v>28</v>
      </c>
    </row>
    <row r="29" spans="1:23" x14ac:dyDescent="0.2">
      <c r="A29">
        <v>28</v>
      </c>
      <c r="B29" t="s">
        <v>120</v>
      </c>
      <c r="C29" t="s">
        <v>121</v>
      </c>
      <c r="D29" t="s">
        <v>122</v>
      </c>
      <c r="E29" t="s">
        <v>123</v>
      </c>
      <c r="F29" s="1">
        <v>37626</v>
      </c>
      <c r="G29" s="1">
        <v>27794</v>
      </c>
      <c r="H29" t="s">
        <v>124</v>
      </c>
      <c r="I29" t="s">
        <v>18</v>
      </c>
      <c r="J29" t="s">
        <v>18</v>
      </c>
      <c r="K29">
        <v>14</v>
      </c>
      <c r="L29" t="s">
        <v>19</v>
      </c>
      <c r="T29">
        <v>2</v>
      </c>
      <c r="W29">
        <v>29</v>
      </c>
    </row>
    <row r="30" spans="1:23" x14ac:dyDescent="0.2">
      <c r="A30">
        <v>29</v>
      </c>
      <c r="B30" t="s">
        <v>125</v>
      </c>
      <c r="C30" t="s">
        <v>126</v>
      </c>
      <c r="D30" t="s">
        <v>39</v>
      </c>
      <c r="E30" t="s">
        <v>127</v>
      </c>
      <c r="F30" s="1">
        <v>37626</v>
      </c>
      <c r="G30" s="1">
        <v>27378</v>
      </c>
      <c r="H30" t="s">
        <v>128</v>
      </c>
      <c r="I30" t="s">
        <v>25</v>
      </c>
      <c r="J30" t="s">
        <v>18</v>
      </c>
      <c r="K30">
        <v>15</v>
      </c>
      <c r="L30" t="s">
        <v>19</v>
      </c>
      <c r="T30">
        <v>2</v>
      </c>
      <c r="W30">
        <v>30</v>
      </c>
    </row>
    <row r="31" spans="1:23" x14ac:dyDescent="0.2">
      <c r="A31">
        <v>30</v>
      </c>
      <c r="B31" t="s">
        <v>129</v>
      </c>
      <c r="C31" t="s">
        <v>130</v>
      </c>
      <c r="D31" t="s">
        <v>15</v>
      </c>
      <c r="E31" t="s">
        <v>131</v>
      </c>
      <c r="F31" s="1">
        <v>37626</v>
      </c>
      <c r="G31" s="1">
        <v>26051</v>
      </c>
      <c r="H31" t="s">
        <v>132</v>
      </c>
      <c r="I31" t="s">
        <v>25</v>
      </c>
      <c r="J31" t="s">
        <v>18</v>
      </c>
      <c r="K31">
        <v>32.451900000000002</v>
      </c>
      <c r="L31" t="s">
        <v>133</v>
      </c>
      <c r="T31">
        <v>2</v>
      </c>
      <c r="W31">
        <v>31</v>
      </c>
    </row>
    <row r="32" spans="1:23" x14ac:dyDescent="0.2">
      <c r="A32">
        <v>31</v>
      </c>
      <c r="B32" t="s">
        <v>134</v>
      </c>
      <c r="C32" t="s">
        <v>135</v>
      </c>
      <c r="D32" t="s">
        <v>136</v>
      </c>
      <c r="E32" t="s">
        <v>137</v>
      </c>
      <c r="F32" s="1">
        <v>37627</v>
      </c>
      <c r="G32" s="1">
        <v>29402</v>
      </c>
      <c r="H32" t="s">
        <v>138</v>
      </c>
      <c r="I32" t="s">
        <v>18</v>
      </c>
      <c r="J32" t="s">
        <v>18</v>
      </c>
      <c r="K32">
        <v>11</v>
      </c>
      <c r="L32" t="s">
        <v>19</v>
      </c>
      <c r="T32">
        <v>2</v>
      </c>
      <c r="W32">
        <v>32</v>
      </c>
    </row>
    <row r="33" spans="1:23" x14ac:dyDescent="0.2">
      <c r="A33">
        <v>32</v>
      </c>
      <c r="B33" t="s">
        <v>139</v>
      </c>
      <c r="C33" t="s">
        <v>140</v>
      </c>
      <c r="D33" t="s">
        <v>18</v>
      </c>
      <c r="E33" t="s">
        <v>141</v>
      </c>
      <c r="F33" s="1">
        <v>37628</v>
      </c>
      <c r="G33" s="1">
        <v>25641</v>
      </c>
      <c r="H33" t="s">
        <v>142</v>
      </c>
      <c r="I33" t="s">
        <v>18</v>
      </c>
      <c r="J33" t="s">
        <v>22</v>
      </c>
      <c r="K33">
        <v>27.139399999999998</v>
      </c>
      <c r="L33" t="s">
        <v>143</v>
      </c>
      <c r="T33">
        <v>2</v>
      </c>
      <c r="W33">
        <v>33</v>
      </c>
    </row>
    <row r="34" spans="1:23" x14ac:dyDescent="0.2">
      <c r="A34">
        <v>33</v>
      </c>
      <c r="B34" t="s">
        <v>144</v>
      </c>
      <c r="C34" t="s">
        <v>145</v>
      </c>
      <c r="D34" t="s">
        <v>146</v>
      </c>
      <c r="E34" t="s">
        <v>127</v>
      </c>
      <c r="F34" s="1">
        <v>37628</v>
      </c>
      <c r="G34" s="1">
        <v>30322</v>
      </c>
      <c r="H34" t="s">
        <v>147</v>
      </c>
      <c r="I34" t="s">
        <v>25</v>
      </c>
      <c r="J34" t="s">
        <v>18</v>
      </c>
      <c r="K34">
        <v>15</v>
      </c>
      <c r="L34" t="s">
        <v>19</v>
      </c>
      <c r="T34">
        <v>2</v>
      </c>
      <c r="W34">
        <v>34</v>
      </c>
    </row>
    <row r="35" spans="1:23" x14ac:dyDescent="0.2">
      <c r="A35">
        <v>34</v>
      </c>
      <c r="B35" t="s">
        <v>148</v>
      </c>
      <c r="C35" t="s">
        <v>149</v>
      </c>
      <c r="D35" t="s">
        <v>15</v>
      </c>
      <c r="E35" t="s">
        <v>97</v>
      </c>
      <c r="F35" s="1">
        <v>37629</v>
      </c>
      <c r="G35" s="1">
        <v>28759</v>
      </c>
      <c r="H35" t="s">
        <v>150</v>
      </c>
      <c r="I35" t="s">
        <v>25</v>
      </c>
      <c r="J35" t="s">
        <v>18</v>
      </c>
      <c r="K35">
        <v>9.5</v>
      </c>
      <c r="L35" t="s">
        <v>19</v>
      </c>
      <c r="T35">
        <v>2</v>
      </c>
      <c r="W35">
        <v>35</v>
      </c>
    </row>
    <row r="36" spans="1:23" x14ac:dyDescent="0.2">
      <c r="A36">
        <v>35</v>
      </c>
      <c r="B36" t="s">
        <v>151</v>
      </c>
      <c r="C36" t="s">
        <v>152</v>
      </c>
      <c r="D36" t="s">
        <v>12</v>
      </c>
      <c r="E36" t="s">
        <v>97</v>
      </c>
      <c r="F36" s="1">
        <v>37629</v>
      </c>
      <c r="G36" s="1">
        <v>28364</v>
      </c>
      <c r="H36" t="s">
        <v>153</v>
      </c>
      <c r="I36" t="s">
        <v>25</v>
      </c>
      <c r="J36" t="s">
        <v>18</v>
      </c>
      <c r="K36">
        <v>9.5</v>
      </c>
      <c r="L36" t="s">
        <v>19</v>
      </c>
      <c r="T36">
        <v>2</v>
      </c>
      <c r="W36">
        <v>36</v>
      </c>
    </row>
    <row r="37" spans="1:23" x14ac:dyDescent="0.2">
      <c r="A37">
        <v>36</v>
      </c>
      <c r="B37" t="s">
        <v>154</v>
      </c>
      <c r="C37" t="s">
        <v>155</v>
      </c>
      <c r="D37" t="s">
        <v>117</v>
      </c>
      <c r="E37" t="s">
        <v>156</v>
      </c>
      <c r="F37" s="1">
        <v>37629</v>
      </c>
      <c r="G37" s="1">
        <v>26378</v>
      </c>
      <c r="H37" t="s">
        <v>157</v>
      </c>
      <c r="I37" t="s">
        <v>25</v>
      </c>
      <c r="J37" t="s">
        <v>22</v>
      </c>
      <c r="K37">
        <v>9</v>
      </c>
      <c r="L37" t="s">
        <v>158</v>
      </c>
      <c r="T37">
        <v>2</v>
      </c>
      <c r="W37">
        <v>37</v>
      </c>
    </row>
    <row r="38" spans="1:23" x14ac:dyDescent="0.2">
      <c r="A38">
        <v>37</v>
      </c>
      <c r="B38" t="s">
        <v>159</v>
      </c>
      <c r="C38" t="s">
        <v>160</v>
      </c>
      <c r="D38" t="s">
        <v>113</v>
      </c>
      <c r="E38" t="s">
        <v>161</v>
      </c>
      <c r="F38" s="1">
        <v>37629</v>
      </c>
      <c r="G38" s="1">
        <v>26042</v>
      </c>
      <c r="H38" t="s">
        <v>162</v>
      </c>
      <c r="I38" t="s">
        <v>18</v>
      </c>
      <c r="J38" t="s">
        <v>18</v>
      </c>
      <c r="K38">
        <v>9.5</v>
      </c>
      <c r="L38" t="s">
        <v>158</v>
      </c>
      <c r="T38">
        <v>2</v>
      </c>
      <c r="W38">
        <v>38</v>
      </c>
    </row>
    <row r="39" spans="1:23" x14ac:dyDescent="0.2">
      <c r="A39">
        <v>38</v>
      </c>
      <c r="B39" t="s">
        <v>163</v>
      </c>
      <c r="C39" t="s">
        <v>164</v>
      </c>
      <c r="D39" t="s">
        <v>165</v>
      </c>
      <c r="E39" t="s">
        <v>137</v>
      </c>
      <c r="F39" s="1">
        <v>37629</v>
      </c>
      <c r="G39" s="1">
        <v>26356</v>
      </c>
      <c r="H39" t="s">
        <v>166</v>
      </c>
      <c r="I39" t="s">
        <v>18</v>
      </c>
      <c r="J39" t="s">
        <v>22</v>
      </c>
      <c r="K39">
        <v>11</v>
      </c>
      <c r="L39" t="s">
        <v>19</v>
      </c>
      <c r="T39">
        <v>2</v>
      </c>
      <c r="W39">
        <v>39</v>
      </c>
    </row>
    <row r="40" spans="1:23" x14ac:dyDescent="0.2">
      <c r="A40">
        <v>39</v>
      </c>
      <c r="B40" t="s">
        <v>167</v>
      </c>
      <c r="C40" t="s">
        <v>168</v>
      </c>
      <c r="D40" t="s">
        <v>169</v>
      </c>
      <c r="E40" t="s">
        <v>16</v>
      </c>
      <c r="F40" s="1">
        <v>37630</v>
      </c>
      <c r="G40" s="1">
        <v>30850</v>
      </c>
      <c r="H40" t="s">
        <v>170</v>
      </c>
      <c r="I40" t="s">
        <v>25</v>
      </c>
      <c r="J40" t="s">
        <v>18</v>
      </c>
      <c r="K40">
        <v>12.45</v>
      </c>
      <c r="L40" t="s">
        <v>19</v>
      </c>
      <c r="T40">
        <v>2</v>
      </c>
      <c r="W40">
        <v>40</v>
      </c>
    </row>
    <row r="41" spans="1:23" x14ac:dyDescent="0.2">
      <c r="A41">
        <v>40</v>
      </c>
      <c r="B41" t="s">
        <v>171</v>
      </c>
      <c r="C41" t="s">
        <v>172</v>
      </c>
      <c r="D41" t="s">
        <v>62</v>
      </c>
      <c r="E41" t="s">
        <v>78</v>
      </c>
      <c r="F41" s="1">
        <v>37630</v>
      </c>
      <c r="G41" s="1">
        <v>30384</v>
      </c>
      <c r="H41" t="s">
        <v>173</v>
      </c>
      <c r="I41" t="s">
        <v>25</v>
      </c>
      <c r="J41" t="s">
        <v>18</v>
      </c>
      <c r="K41">
        <v>25</v>
      </c>
      <c r="L41" t="s">
        <v>19</v>
      </c>
      <c r="T41">
        <v>2</v>
      </c>
      <c r="W41">
        <v>41</v>
      </c>
    </row>
    <row r="42" spans="1:23" x14ac:dyDescent="0.2">
      <c r="A42">
        <v>41</v>
      </c>
      <c r="B42" t="s">
        <v>174</v>
      </c>
      <c r="C42" t="s">
        <v>175</v>
      </c>
      <c r="D42" t="s">
        <v>91</v>
      </c>
      <c r="E42" t="s">
        <v>123</v>
      </c>
      <c r="F42" s="1">
        <v>37631</v>
      </c>
      <c r="G42" s="1">
        <v>28843</v>
      </c>
      <c r="H42" t="s">
        <v>176</v>
      </c>
      <c r="I42" t="s">
        <v>25</v>
      </c>
      <c r="J42" t="s">
        <v>18</v>
      </c>
      <c r="K42">
        <v>14</v>
      </c>
      <c r="L42" t="s">
        <v>19</v>
      </c>
      <c r="T42">
        <v>2</v>
      </c>
    </row>
    <row r="43" spans="1:23" x14ac:dyDescent="0.2">
      <c r="A43">
        <v>42</v>
      </c>
      <c r="B43" t="s">
        <v>177</v>
      </c>
      <c r="C43" t="s">
        <v>178</v>
      </c>
      <c r="D43" t="s">
        <v>25</v>
      </c>
      <c r="E43" t="s">
        <v>108</v>
      </c>
      <c r="F43" s="1">
        <v>37631</v>
      </c>
      <c r="G43" s="1">
        <v>30453</v>
      </c>
      <c r="H43" t="s">
        <v>179</v>
      </c>
      <c r="I43" t="s">
        <v>18</v>
      </c>
      <c r="J43" t="s">
        <v>22</v>
      </c>
      <c r="K43">
        <v>10</v>
      </c>
      <c r="L43" t="s">
        <v>19</v>
      </c>
    </row>
    <row r="44" spans="1:23" x14ac:dyDescent="0.2">
      <c r="A44">
        <v>43</v>
      </c>
      <c r="B44" t="s">
        <v>180</v>
      </c>
      <c r="C44" t="s">
        <v>181</v>
      </c>
      <c r="D44" t="s">
        <v>101</v>
      </c>
      <c r="E44" t="s">
        <v>182</v>
      </c>
      <c r="F44" s="1">
        <v>37631</v>
      </c>
      <c r="G44" s="1">
        <v>25677</v>
      </c>
      <c r="H44" t="s">
        <v>183</v>
      </c>
      <c r="I44" t="s">
        <v>18</v>
      </c>
      <c r="J44" t="s">
        <v>18</v>
      </c>
      <c r="K44">
        <v>21.634599999999999</v>
      </c>
      <c r="L44" t="s">
        <v>184</v>
      </c>
    </row>
    <row r="45" spans="1:23" x14ac:dyDescent="0.2">
      <c r="A45">
        <v>44</v>
      </c>
      <c r="B45" t="s">
        <v>185</v>
      </c>
      <c r="C45" t="s">
        <v>186</v>
      </c>
      <c r="D45" t="s">
        <v>146</v>
      </c>
      <c r="E45" t="s">
        <v>187</v>
      </c>
      <c r="F45" s="1">
        <v>37633</v>
      </c>
      <c r="G45" s="1">
        <v>25581</v>
      </c>
      <c r="H45" t="s">
        <v>188</v>
      </c>
      <c r="I45" t="s">
        <v>25</v>
      </c>
      <c r="J45" t="s">
        <v>22</v>
      </c>
      <c r="K45">
        <v>50.480800000000002</v>
      </c>
      <c r="L45" t="s">
        <v>133</v>
      </c>
    </row>
    <row r="46" spans="1:23" x14ac:dyDescent="0.2">
      <c r="A46">
        <v>45</v>
      </c>
      <c r="B46" t="s">
        <v>189</v>
      </c>
      <c r="C46" t="s">
        <v>190</v>
      </c>
      <c r="D46" t="s">
        <v>12</v>
      </c>
      <c r="E46" t="s">
        <v>137</v>
      </c>
      <c r="F46" s="1">
        <v>37634</v>
      </c>
      <c r="G46" s="1">
        <v>24468</v>
      </c>
      <c r="H46" t="s">
        <v>191</v>
      </c>
      <c r="I46" t="s">
        <v>18</v>
      </c>
      <c r="J46" t="s">
        <v>18</v>
      </c>
      <c r="K46">
        <v>11</v>
      </c>
      <c r="L46" t="s">
        <v>19</v>
      </c>
    </row>
    <row r="47" spans="1:23" x14ac:dyDescent="0.2">
      <c r="A47">
        <v>46</v>
      </c>
      <c r="B47" t="s">
        <v>192</v>
      </c>
      <c r="C47" t="s">
        <v>193</v>
      </c>
      <c r="D47" t="s">
        <v>12</v>
      </c>
      <c r="E47" t="s">
        <v>194</v>
      </c>
      <c r="F47" s="1">
        <v>37634</v>
      </c>
      <c r="G47" s="1">
        <v>22938</v>
      </c>
      <c r="H47" t="s">
        <v>195</v>
      </c>
      <c r="I47" t="s">
        <v>25</v>
      </c>
      <c r="J47" t="s">
        <v>18</v>
      </c>
      <c r="K47">
        <v>23.557700000000001</v>
      </c>
      <c r="L47" t="s">
        <v>104</v>
      </c>
    </row>
    <row r="48" spans="1:23" x14ac:dyDescent="0.2">
      <c r="A48">
        <v>47</v>
      </c>
      <c r="B48" t="s">
        <v>196</v>
      </c>
      <c r="C48" t="s">
        <v>197</v>
      </c>
      <c r="D48" t="s">
        <v>91</v>
      </c>
      <c r="E48" t="s">
        <v>127</v>
      </c>
      <c r="F48" s="1">
        <v>37634</v>
      </c>
      <c r="G48" s="1">
        <v>30524</v>
      </c>
      <c r="H48" t="s">
        <v>198</v>
      </c>
      <c r="I48" t="s">
        <v>25</v>
      </c>
      <c r="J48" t="s">
        <v>18</v>
      </c>
      <c r="K48">
        <v>15</v>
      </c>
      <c r="L48" t="s">
        <v>19</v>
      </c>
    </row>
    <row r="49" spans="1:12" x14ac:dyDescent="0.2">
      <c r="A49">
        <v>48</v>
      </c>
      <c r="B49" t="s">
        <v>199</v>
      </c>
      <c r="C49" t="s">
        <v>200</v>
      </c>
      <c r="D49" t="s">
        <v>146</v>
      </c>
      <c r="E49" t="s">
        <v>201</v>
      </c>
      <c r="F49" s="1">
        <v>37634</v>
      </c>
      <c r="G49" s="1">
        <v>29758</v>
      </c>
      <c r="H49" t="s">
        <v>202</v>
      </c>
      <c r="I49" t="s">
        <v>25</v>
      </c>
      <c r="J49" t="s">
        <v>18</v>
      </c>
      <c r="K49">
        <v>14.4231</v>
      </c>
      <c r="L49" t="s">
        <v>26</v>
      </c>
    </row>
    <row r="50" spans="1:12" x14ac:dyDescent="0.2">
      <c r="A50">
        <v>49</v>
      </c>
      <c r="B50" t="s">
        <v>203</v>
      </c>
      <c r="C50" t="s">
        <v>61</v>
      </c>
      <c r="D50" t="s">
        <v>91</v>
      </c>
      <c r="E50" t="s">
        <v>204</v>
      </c>
      <c r="F50" s="1">
        <v>37635</v>
      </c>
      <c r="G50" s="1">
        <v>26529</v>
      </c>
      <c r="H50" t="s">
        <v>205</v>
      </c>
      <c r="I50" t="s">
        <v>25</v>
      </c>
      <c r="J50" t="s">
        <v>18</v>
      </c>
      <c r="K50">
        <v>18.269200000000001</v>
      </c>
      <c r="L50" t="s">
        <v>143</v>
      </c>
    </row>
    <row r="51" spans="1:12" x14ac:dyDescent="0.2">
      <c r="A51">
        <v>50</v>
      </c>
      <c r="B51" t="s">
        <v>206</v>
      </c>
      <c r="C51" t="s">
        <v>207</v>
      </c>
      <c r="D51" t="s">
        <v>91</v>
      </c>
      <c r="E51" t="s">
        <v>137</v>
      </c>
      <c r="F51" s="1">
        <v>37636</v>
      </c>
      <c r="G51" s="1">
        <v>26882</v>
      </c>
      <c r="H51" t="s">
        <v>208</v>
      </c>
      <c r="I51" t="s">
        <v>25</v>
      </c>
      <c r="J51" t="s">
        <v>18</v>
      </c>
      <c r="K51">
        <v>11</v>
      </c>
      <c r="L51" t="s">
        <v>19</v>
      </c>
    </row>
    <row r="52" spans="1:12" x14ac:dyDescent="0.2">
      <c r="A52">
        <v>51</v>
      </c>
      <c r="B52" t="s">
        <v>209</v>
      </c>
      <c r="C52" t="s">
        <v>210</v>
      </c>
      <c r="D52" t="s">
        <v>146</v>
      </c>
      <c r="E52" t="s">
        <v>211</v>
      </c>
      <c r="F52" s="1">
        <v>37636</v>
      </c>
      <c r="G52" s="1">
        <v>25617</v>
      </c>
      <c r="H52" t="s">
        <v>212</v>
      </c>
      <c r="I52" t="s">
        <v>18</v>
      </c>
      <c r="J52" t="s">
        <v>18</v>
      </c>
      <c r="K52">
        <v>20.432700000000001</v>
      </c>
      <c r="L52" t="s">
        <v>213</v>
      </c>
    </row>
    <row r="53" spans="1:12" x14ac:dyDescent="0.2">
      <c r="A53">
        <v>52</v>
      </c>
      <c r="B53" t="s">
        <v>154</v>
      </c>
      <c r="C53" t="s">
        <v>214</v>
      </c>
      <c r="D53" t="s">
        <v>57</v>
      </c>
      <c r="E53" t="s">
        <v>97</v>
      </c>
      <c r="F53" s="1">
        <v>37636</v>
      </c>
      <c r="G53" s="1">
        <v>28248</v>
      </c>
      <c r="H53" t="s">
        <v>215</v>
      </c>
      <c r="I53" t="s">
        <v>25</v>
      </c>
      <c r="J53" t="s">
        <v>22</v>
      </c>
      <c r="K53">
        <v>9.5</v>
      </c>
      <c r="L53" t="s">
        <v>19</v>
      </c>
    </row>
    <row r="54" spans="1:12" x14ac:dyDescent="0.2">
      <c r="A54">
        <v>53</v>
      </c>
      <c r="B54" t="s">
        <v>216</v>
      </c>
      <c r="C54" t="s">
        <v>217</v>
      </c>
      <c r="D54" t="s">
        <v>66</v>
      </c>
      <c r="E54" t="s">
        <v>218</v>
      </c>
      <c r="F54" s="1">
        <v>37637</v>
      </c>
      <c r="G54" s="1">
        <v>29856</v>
      </c>
      <c r="H54" t="s">
        <v>219</v>
      </c>
      <c r="I54" t="s">
        <v>18</v>
      </c>
      <c r="J54" t="s">
        <v>18</v>
      </c>
      <c r="K54">
        <v>25</v>
      </c>
      <c r="L54" t="s">
        <v>19</v>
      </c>
    </row>
    <row r="55" spans="1:12" x14ac:dyDescent="0.2">
      <c r="A55">
        <v>54</v>
      </c>
      <c r="B55" t="s">
        <v>220</v>
      </c>
      <c r="C55" t="s">
        <v>221</v>
      </c>
      <c r="D55" t="s">
        <v>101</v>
      </c>
      <c r="E55" t="s">
        <v>108</v>
      </c>
      <c r="F55" s="1">
        <v>37637</v>
      </c>
      <c r="G55" s="1">
        <v>28924</v>
      </c>
      <c r="H55" t="s">
        <v>222</v>
      </c>
      <c r="I55" t="s">
        <v>25</v>
      </c>
      <c r="J55" t="s">
        <v>18</v>
      </c>
      <c r="K55">
        <v>10</v>
      </c>
      <c r="L55" t="s">
        <v>19</v>
      </c>
    </row>
    <row r="56" spans="1:12" x14ac:dyDescent="0.2">
      <c r="A56">
        <v>55</v>
      </c>
      <c r="B56" t="s">
        <v>42</v>
      </c>
      <c r="C56" t="s">
        <v>223</v>
      </c>
      <c r="D56" t="s">
        <v>101</v>
      </c>
      <c r="E56" t="s">
        <v>16</v>
      </c>
      <c r="F56" s="1">
        <v>37637</v>
      </c>
      <c r="G56" s="1">
        <v>28885</v>
      </c>
      <c r="H56" t="s">
        <v>224</v>
      </c>
      <c r="I56" t="s">
        <v>18</v>
      </c>
      <c r="J56" t="s">
        <v>18</v>
      </c>
      <c r="K56">
        <v>12.45</v>
      </c>
      <c r="L56" t="s">
        <v>19</v>
      </c>
    </row>
    <row r="57" spans="1:12" x14ac:dyDescent="0.2">
      <c r="A57">
        <v>56</v>
      </c>
      <c r="B57" t="s">
        <v>225</v>
      </c>
      <c r="C57" t="s">
        <v>226</v>
      </c>
      <c r="D57" t="s">
        <v>113</v>
      </c>
      <c r="E57" t="s">
        <v>227</v>
      </c>
      <c r="F57" s="1">
        <v>37638</v>
      </c>
      <c r="G57" s="1">
        <v>30831</v>
      </c>
      <c r="H57" t="s">
        <v>228</v>
      </c>
      <c r="I57" t="s">
        <v>25</v>
      </c>
      <c r="J57" t="s">
        <v>18</v>
      </c>
      <c r="K57">
        <v>16.826899999999998</v>
      </c>
      <c r="L57" t="s">
        <v>229</v>
      </c>
    </row>
    <row r="58" spans="1:12" x14ac:dyDescent="0.2">
      <c r="A58">
        <v>57</v>
      </c>
      <c r="B58" t="s">
        <v>230</v>
      </c>
      <c r="C58" t="s">
        <v>231</v>
      </c>
      <c r="D58" t="s">
        <v>232</v>
      </c>
      <c r="E58" t="s">
        <v>123</v>
      </c>
      <c r="F58" s="1">
        <v>37638</v>
      </c>
      <c r="G58" s="1">
        <v>25158</v>
      </c>
      <c r="H58" t="s">
        <v>233</v>
      </c>
      <c r="I58" t="s">
        <v>25</v>
      </c>
      <c r="J58" t="s">
        <v>18</v>
      </c>
      <c r="K58">
        <v>14</v>
      </c>
      <c r="L58" t="s">
        <v>19</v>
      </c>
    </row>
    <row r="59" spans="1:12" x14ac:dyDescent="0.2">
      <c r="A59">
        <v>58</v>
      </c>
      <c r="B59" t="s">
        <v>20</v>
      </c>
      <c r="C59" t="s">
        <v>172</v>
      </c>
      <c r="D59" t="s">
        <v>66</v>
      </c>
      <c r="E59" t="s">
        <v>127</v>
      </c>
      <c r="F59" s="1">
        <v>37639</v>
      </c>
      <c r="G59" s="1">
        <v>29246</v>
      </c>
      <c r="H59" t="s">
        <v>234</v>
      </c>
      <c r="I59" t="s">
        <v>25</v>
      </c>
      <c r="J59" t="s">
        <v>18</v>
      </c>
      <c r="K59">
        <v>15</v>
      </c>
      <c r="L59" t="s">
        <v>19</v>
      </c>
    </row>
    <row r="60" spans="1:12" x14ac:dyDescent="0.2">
      <c r="A60">
        <v>59</v>
      </c>
      <c r="B60" t="s">
        <v>235</v>
      </c>
      <c r="C60" t="s">
        <v>236</v>
      </c>
      <c r="D60" t="s">
        <v>165</v>
      </c>
      <c r="E60" t="s">
        <v>16</v>
      </c>
      <c r="F60" s="1">
        <v>37639</v>
      </c>
      <c r="G60" s="1">
        <v>25960</v>
      </c>
      <c r="H60" t="s">
        <v>237</v>
      </c>
      <c r="I60" t="s">
        <v>18</v>
      </c>
      <c r="J60" t="s">
        <v>18</v>
      </c>
      <c r="K60">
        <v>12.45</v>
      </c>
      <c r="L60" t="s">
        <v>19</v>
      </c>
    </row>
    <row r="61" spans="1:12" x14ac:dyDescent="0.2">
      <c r="A61">
        <v>60</v>
      </c>
      <c r="B61" t="s">
        <v>238</v>
      </c>
      <c r="C61" t="s">
        <v>239</v>
      </c>
      <c r="D61" t="s">
        <v>15</v>
      </c>
      <c r="E61" t="s">
        <v>137</v>
      </c>
      <c r="F61" s="1">
        <v>37639</v>
      </c>
      <c r="G61" s="1">
        <v>26386</v>
      </c>
      <c r="H61" t="s">
        <v>240</v>
      </c>
      <c r="I61" t="s">
        <v>25</v>
      </c>
      <c r="J61" t="s">
        <v>18</v>
      </c>
      <c r="K61">
        <v>11</v>
      </c>
      <c r="L61" t="s">
        <v>19</v>
      </c>
    </row>
    <row r="62" spans="1:12" x14ac:dyDescent="0.2">
      <c r="A62">
        <v>61</v>
      </c>
      <c r="B62" t="s">
        <v>241</v>
      </c>
      <c r="C62" t="s">
        <v>242</v>
      </c>
      <c r="D62" t="s">
        <v>146</v>
      </c>
      <c r="E62" t="s">
        <v>243</v>
      </c>
      <c r="F62" s="1">
        <v>37640</v>
      </c>
      <c r="G62" s="1">
        <v>25665</v>
      </c>
      <c r="H62" t="s">
        <v>244</v>
      </c>
      <c r="I62" t="s">
        <v>18</v>
      </c>
      <c r="J62" t="s">
        <v>22</v>
      </c>
      <c r="K62">
        <v>19</v>
      </c>
      <c r="L62" t="s">
        <v>245</v>
      </c>
    </row>
    <row r="63" spans="1:12" x14ac:dyDescent="0.2">
      <c r="A63">
        <v>62</v>
      </c>
      <c r="B63" t="s">
        <v>246</v>
      </c>
      <c r="C63" t="s">
        <v>247</v>
      </c>
      <c r="D63" t="s">
        <v>66</v>
      </c>
      <c r="E63" t="s">
        <v>137</v>
      </c>
      <c r="F63" s="1">
        <v>37641</v>
      </c>
      <c r="G63" s="1">
        <v>29503</v>
      </c>
      <c r="H63" t="s">
        <v>248</v>
      </c>
      <c r="I63" t="s">
        <v>18</v>
      </c>
      <c r="J63" t="s">
        <v>18</v>
      </c>
      <c r="K63">
        <v>11</v>
      </c>
      <c r="L63" t="s">
        <v>19</v>
      </c>
    </row>
    <row r="64" spans="1:12" x14ac:dyDescent="0.2">
      <c r="A64">
        <v>63</v>
      </c>
      <c r="B64" t="s">
        <v>249</v>
      </c>
      <c r="C64" t="s">
        <v>250</v>
      </c>
      <c r="D64" t="s">
        <v>18</v>
      </c>
      <c r="E64" t="s">
        <v>97</v>
      </c>
      <c r="F64" s="1">
        <v>37641</v>
      </c>
      <c r="G64" s="1">
        <v>28448</v>
      </c>
      <c r="H64" t="s">
        <v>251</v>
      </c>
      <c r="I64" t="s">
        <v>18</v>
      </c>
      <c r="J64" t="s">
        <v>22</v>
      </c>
      <c r="K64">
        <v>9.5</v>
      </c>
      <c r="L64" t="s">
        <v>19</v>
      </c>
    </row>
    <row r="65" spans="1:12" x14ac:dyDescent="0.2">
      <c r="A65">
        <v>64</v>
      </c>
      <c r="B65" t="s">
        <v>252</v>
      </c>
      <c r="C65" t="s">
        <v>253</v>
      </c>
      <c r="D65" t="s">
        <v>254</v>
      </c>
      <c r="E65" t="s">
        <v>97</v>
      </c>
      <c r="F65" s="1">
        <v>37643</v>
      </c>
      <c r="G65" s="1">
        <v>26071</v>
      </c>
      <c r="H65" t="s">
        <v>255</v>
      </c>
      <c r="I65" t="s">
        <v>18</v>
      </c>
      <c r="J65" t="s">
        <v>18</v>
      </c>
      <c r="K65">
        <v>9.5</v>
      </c>
      <c r="L65" t="s">
        <v>19</v>
      </c>
    </row>
    <row r="66" spans="1:12" x14ac:dyDescent="0.2">
      <c r="A66">
        <v>65</v>
      </c>
      <c r="B66" t="s">
        <v>256</v>
      </c>
      <c r="C66" t="s">
        <v>257</v>
      </c>
      <c r="D66" t="s">
        <v>117</v>
      </c>
      <c r="E66" t="s">
        <v>127</v>
      </c>
      <c r="F66" s="1">
        <v>37644</v>
      </c>
      <c r="G66" s="1">
        <v>30119</v>
      </c>
      <c r="H66" t="s">
        <v>258</v>
      </c>
      <c r="I66" t="s">
        <v>25</v>
      </c>
      <c r="J66" t="s">
        <v>18</v>
      </c>
      <c r="K66">
        <v>15</v>
      </c>
      <c r="L66" t="s">
        <v>19</v>
      </c>
    </row>
    <row r="67" spans="1:12" x14ac:dyDescent="0.2">
      <c r="A67">
        <v>66</v>
      </c>
      <c r="B67" t="s">
        <v>259</v>
      </c>
      <c r="C67" t="s">
        <v>260</v>
      </c>
      <c r="D67" t="s">
        <v>62</v>
      </c>
      <c r="E67" t="s">
        <v>118</v>
      </c>
      <c r="F67" s="1">
        <v>37644</v>
      </c>
      <c r="G67" s="1">
        <v>28623</v>
      </c>
      <c r="H67" t="s">
        <v>261</v>
      </c>
      <c r="I67" t="s">
        <v>18</v>
      </c>
      <c r="J67" t="s">
        <v>18</v>
      </c>
      <c r="K67">
        <v>25</v>
      </c>
      <c r="L67" t="s">
        <v>19</v>
      </c>
    </row>
    <row r="68" spans="1:12" x14ac:dyDescent="0.2">
      <c r="A68">
        <v>67</v>
      </c>
      <c r="B68" t="s">
        <v>262</v>
      </c>
      <c r="C68" t="s">
        <v>263</v>
      </c>
      <c r="D68" t="s">
        <v>62</v>
      </c>
      <c r="E68" t="s">
        <v>123</v>
      </c>
      <c r="F68" s="1">
        <v>37645</v>
      </c>
      <c r="G68" s="1">
        <v>22373</v>
      </c>
      <c r="H68" t="s">
        <v>264</v>
      </c>
      <c r="I68" t="s">
        <v>18</v>
      </c>
      <c r="J68" t="s">
        <v>18</v>
      </c>
      <c r="K68">
        <v>14</v>
      </c>
      <c r="L68" t="s">
        <v>19</v>
      </c>
    </row>
    <row r="69" spans="1:12" x14ac:dyDescent="0.2">
      <c r="A69">
        <v>68</v>
      </c>
      <c r="B69" t="s">
        <v>265</v>
      </c>
      <c r="C69" t="s">
        <v>266</v>
      </c>
      <c r="D69" t="s">
        <v>267</v>
      </c>
      <c r="E69" t="s">
        <v>268</v>
      </c>
      <c r="F69" s="1">
        <v>37645</v>
      </c>
      <c r="G69" s="1">
        <v>28917</v>
      </c>
      <c r="H69" t="s">
        <v>269</v>
      </c>
      <c r="I69" t="s">
        <v>18</v>
      </c>
      <c r="J69" t="s">
        <v>22</v>
      </c>
      <c r="K69">
        <v>27.4038</v>
      </c>
      <c r="L69" t="s">
        <v>133</v>
      </c>
    </row>
    <row r="70" spans="1:12" x14ac:dyDescent="0.2">
      <c r="A70">
        <v>69</v>
      </c>
      <c r="B70" t="s">
        <v>270</v>
      </c>
      <c r="C70" t="s">
        <v>271</v>
      </c>
      <c r="D70" t="s">
        <v>113</v>
      </c>
      <c r="E70" t="s">
        <v>137</v>
      </c>
      <c r="F70" s="1">
        <v>37646</v>
      </c>
      <c r="G70" s="1">
        <v>26923</v>
      </c>
      <c r="H70" t="s">
        <v>272</v>
      </c>
      <c r="I70" t="s">
        <v>25</v>
      </c>
      <c r="J70" t="s">
        <v>18</v>
      </c>
      <c r="K70">
        <v>11</v>
      </c>
      <c r="L70" t="s">
        <v>19</v>
      </c>
    </row>
    <row r="71" spans="1:12" x14ac:dyDescent="0.2">
      <c r="A71">
        <v>70</v>
      </c>
      <c r="B71" t="s">
        <v>273</v>
      </c>
      <c r="C71" t="s">
        <v>274</v>
      </c>
      <c r="D71" t="s">
        <v>275</v>
      </c>
      <c r="E71" t="s">
        <v>127</v>
      </c>
      <c r="F71" s="1">
        <v>37646</v>
      </c>
      <c r="G71" s="1">
        <v>27338</v>
      </c>
      <c r="H71" t="s">
        <v>276</v>
      </c>
      <c r="I71" t="s">
        <v>18</v>
      </c>
      <c r="J71" t="s">
        <v>18</v>
      </c>
      <c r="K71">
        <v>15</v>
      </c>
      <c r="L71" t="s">
        <v>19</v>
      </c>
    </row>
    <row r="72" spans="1:12" x14ac:dyDescent="0.2">
      <c r="A72">
        <v>71</v>
      </c>
      <c r="B72" t="s">
        <v>277</v>
      </c>
      <c r="C72" t="s">
        <v>278</v>
      </c>
      <c r="D72" t="s">
        <v>62</v>
      </c>
      <c r="E72" t="s">
        <v>137</v>
      </c>
      <c r="F72" s="1">
        <v>37647</v>
      </c>
      <c r="G72" s="1">
        <v>29815</v>
      </c>
      <c r="H72" t="s">
        <v>279</v>
      </c>
      <c r="I72" t="s">
        <v>18</v>
      </c>
      <c r="J72" t="s">
        <v>22</v>
      </c>
      <c r="K72">
        <v>11</v>
      </c>
      <c r="L72" t="s">
        <v>19</v>
      </c>
    </row>
    <row r="73" spans="1:12" x14ac:dyDescent="0.2">
      <c r="A73">
        <v>72</v>
      </c>
      <c r="B73" t="s">
        <v>280</v>
      </c>
      <c r="C73" t="s">
        <v>281</v>
      </c>
      <c r="D73" t="s">
        <v>136</v>
      </c>
      <c r="E73" t="s">
        <v>282</v>
      </c>
      <c r="F73" s="1">
        <v>37647</v>
      </c>
      <c r="G73" s="1">
        <v>28846</v>
      </c>
      <c r="H73" t="s">
        <v>283</v>
      </c>
      <c r="I73" t="s">
        <v>18</v>
      </c>
      <c r="J73" t="s">
        <v>22</v>
      </c>
      <c r="K73">
        <v>16.586500000000001</v>
      </c>
      <c r="L73" t="s">
        <v>143</v>
      </c>
    </row>
    <row r="74" spans="1:12" x14ac:dyDescent="0.2">
      <c r="A74">
        <v>73</v>
      </c>
      <c r="B74" t="s">
        <v>284</v>
      </c>
      <c r="C74" t="s">
        <v>285</v>
      </c>
      <c r="D74" t="s">
        <v>286</v>
      </c>
      <c r="E74" t="s">
        <v>287</v>
      </c>
      <c r="F74" s="1">
        <v>37647</v>
      </c>
      <c r="G74" s="1">
        <v>28806</v>
      </c>
      <c r="H74" t="s">
        <v>288</v>
      </c>
      <c r="I74" t="s">
        <v>25</v>
      </c>
      <c r="J74" t="s">
        <v>22</v>
      </c>
      <c r="K74">
        <v>43.269199999999998</v>
      </c>
      <c r="L74" t="s">
        <v>245</v>
      </c>
    </row>
    <row r="75" spans="1:12" x14ac:dyDescent="0.2">
      <c r="A75">
        <v>74</v>
      </c>
      <c r="B75" t="s">
        <v>289</v>
      </c>
      <c r="C75" t="s">
        <v>290</v>
      </c>
      <c r="D75" t="s">
        <v>91</v>
      </c>
      <c r="E75" t="s">
        <v>156</v>
      </c>
      <c r="F75" s="1">
        <v>37648</v>
      </c>
      <c r="G75" s="1">
        <v>28642</v>
      </c>
      <c r="H75" t="s">
        <v>291</v>
      </c>
      <c r="I75" t="s">
        <v>25</v>
      </c>
      <c r="J75" t="s">
        <v>22</v>
      </c>
      <c r="K75">
        <v>9</v>
      </c>
      <c r="L75" t="s">
        <v>158</v>
      </c>
    </row>
    <row r="76" spans="1:12" x14ac:dyDescent="0.2">
      <c r="A76">
        <v>75</v>
      </c>
      <c r="B76" t="s">
        <v>292</v>
      </c>
      <c r="C76" t="s">
        <v>293</v>
      </c>
      <c r="D76" t="s">
        <v>12</v>
      </c>
      <c r="E76" t="s">
        <v>97</v>
      </c>
      <c r="F76" s="1">
        <v>37648</v>
      </c>
      <c r="G76" s="1">
        <v>25543</v>
      </c>
      <c r="H76" t="s">
        <v>294</v>
      </c>
      <c r="I76" t="s">
        <v>18</v>
      </c>
      <c r="J76" t="s">
        <v>22</v>
      </c>
      <c r="K76">
        <v>9.5</v>
      </c>
      <c r="L76" t="s">
        <v>19</v>
      </c>
    </row>
    <row r="77" spans="1:12" x14ac:dyDescent="0.2">
      <c r="A77">
        <v>76</v>
      </c>
      <c r="B77" t="s">
        <v>295</v>
      </c>
      <c r="C77" t="s">
        <v>296</v>
      </c>
      <c r="D77" t="s">
        <v>91</v>
      </c>
      <c r="E77" t="s">
        <v>78</v>
      </c>
      <c r="F77" s="1">
        <v>37649</v>
      </c>
      <c r="G77" s="1">
        <v>27179</v>
      </c>
      <c r="H77" t="s">
        <v>297</v>
      </c>
      <c r="I77" t="s">
        <v>25</v>
      </c>
      <c r="J77" t="s">
        <v>18</v>
      </c>
      <c r="K77">
        <v>25</v>
      </c>
      <c r="L77" t="s">
        <v>19</v>
      </c>
    </row>
    <row r="78" spans="1:12" x14ac:dyDescent="0.2">
      <c r="A78">
        <v>77</v>
      </c>
      <c r="B78" t="s">
        <v>298</v>
      </c>
      <c r="C78" t="s">
        <v>299</v>
      </c>
      <c r="D78" t="s">
        <v>39</v>
      </c>
      <c r="E78" t="s">
        <v>108</v>
      </c>
      <c r="F78" s="1">
        <v>37649</v>
      </c>
      <c r="G78" s="1">
        <v>29215</v>
      </c>
      <c r="H78" t="s">
        <v>300</v>
      </c>
      <c r="I78" t="s">
        <v>18</v>
      </c>
      <c r="J78" t="s">
        <v>18</v>
      </c>
      <c r="K78">
        <v>10</v>
      </c>
      <c r="L78" t="s">
        <v>19</v>
      </c>
    </row>
    <row r="79" spans="1:12" x14ac:dyDescent="0.2">
      <c r="A79">
        <v>78</v>
      </c>
      <c r="B79" t="s">
        <v>301</v>
      </c>
      <c r="C79" t="s">
        <v>302</v>
      </c>
      <c r="D79" t="s">
        <v>169</v>
      </c>
      <c r="E79" t="s">
        <v>16</v>
      </c>
      <c r="F79" s="1">
        <v>37649</v>
      </c>
      <c r="G79" s="1">
        <v>28728</v>
      </c>
      <c r="H79" t="s">
        <v>303</v>
      </c>
      <c r="I79" t="s">
        <v>18</v>
      </c>
      <c r="J79" t="s">
        <v>18</v>
      </c>
      <c r="K79">
        <v>12.45</v>
      </c>
      <c r="L79" t="s">
        <v>19</v>
      </c>
    </row>
    <row r="80" spans="1:12" x14ac:dyDescent="0.2">
      <c r="A80">
        <v>79</v>
      </c>
      <c r="B80" t="s">
        <v>304</v>
      </c>
      <c r="C80" t="s">
        <v>305</v>
      </c>
      <c r="D80" t="s">
        <v>232</v>
      </c>
      <c r="E80" t="s">
        <v>306</v>
      </c>
      <c r="F80" s="1">
        <v>37650</v>
      </c>
      <c r="G80" s="1">
        <v>25665</v>
      </c>
      <c r="H80" t="s">
        <v>307</v>
      </c>
      <c r="I80" t="s">
        <v>25</v>
      </c>
      <c r="J80" t="s">
        <v>18</v>
      </c>
      <c r="K80">
        <v>10.5769</v>
      </c>
      <c r="L80" t="s">
        <v>184</v>
      </c>
    </row>
    <row r="81" spans="1:12" x14ac:dyDescent="0.2">
      <c r="A81">
        <v>80</v>
      </c>
      <c r="B81" t="s">
        <v>308</v>
      </c>
      <c r="C81" t="s">
        <v>309</v>
      </c>
      <c r="D81" t="s">
        <v>25</v>
      </c>
      <c r="E81" t="s">
        <v>123</v>
      </c>
      <c r="F81" s="1">
        <v>37650</v>
      </c>
      <c r="G81" s="1">
        <v>29587</v>
      </c>
      <c r="H81" t="s">
        <v>310</v>
      </c>
      <c r="I81" t="s">
        <v>25</v>
      </c>
      <c r="J81" t="s">
        <v>18</v>
      </c>
      <c r="K81">
        <v>14</v>
      </c>
      <c r="L81" t="s">
        <v>19</v>
      </c>
    </row>
    <row r="82" spans="1:12" x14ac:dyDescent="0.2">
      <c r="A82">
        <v>81</v>
      </c>
      <c r="B82" t="s">
        <v>93</v>
      </c>
      <c r="C82" t="s">
        <v>311</v>
      </c>
      <c r="D82" t="s">
        <v>82</v>
      </c>
      <c r="E82" t="s">
        <v>312</v>
      </c>
      <c r="F82" s="1">
        <v>37651</v>
      </c>
      <c r="G82" s="1">
        <v>29408</v>
      </c>
      <c r="H82" t="s">
        <v>313</v>
      </c>
      <c r="I82" t="s">
        <v>25</v>
      </c>
      <c r="J82" t="s">
        <v>22</v>
      </c>
      <c r="K82">
        <v>40.865400000000001</v>
      </c>
      <c r="L82" t="s">
        <v>314</v>
      </c>
    </row>
    <row r="83" spans="1:12" x14ac:dyDescent="0.2">
      <c r="A83">
        <v>82</v>
      </c>
      <c r="B83" t="s">
        <v>315</v>
      </c>
      <c r="C83" t="s">
        <v>316</v>
      </c>
      <c r="D83" t="s">
        <v>57</v>
      </c>
      <c r="E83" t="s">
        <v>16</v>
      </c>
      <c r="F83" s="1">
        <v>37651</v>
      </c>
      <c r="G83" s="1">
        <v>26156</v>
      </c>
      <c r="H83" t="s">
        <v>317</v>
      </c>
      <c r="I83" t="s">
        <v>18</v>
      </c>
      <c r="J83" t="s">
        <v>22</v>
      </c>
      <c r="K83">
        <v>12.45</v>
      </c>
      <c r="L83" t="s">
        <v>19</v>
      </c>
    </row>
    <row r="84" spans="1:12" x14ac:dyDescent="0.2">
      <c r="A84">
        <v>83</v>
      </c>
      <c r="B84" t="s">
        <v>318</v>
      </c>
      <c r="C84" t="s">
        <v>319</v>
      </c>
      <c r="D84" t="s">
        <v>18</v>
      </c>
      <c r="E84" t="s">
        <v>127</v>
      </c>
      <c r="F84" s="1">
        <v>37653</v>
      </c>
      <c r="G84" s="1">
        <v>26242</v>
      </c>
      <c r="H84" t="s">
        <v>320</v>
      </c>
      <c r="I84" t="s">
        <v>18</v>
      </c>
      <c r="J84" t="s">
        <v>18</v>
      </c>
      <c r="K84">
        <v>15</v>
      </c>
      <c r="L84" t="s">
        <v>19</v>
      </c>
    </row>
    <row r="85" spans="1:12" x14ac:dyDescent="0.2">
      <c r="A85">
        <v>84</v>
      </c>
      <c r="B85" t="s">
        <v>321</v>
      </c>
      <c r="C85" t="s">
        <v>322</v>
      </c>
      <c r="D85" t="s">
        <v>323</v>
      </c>
      <c r="E85" t="s">
        <v>204</v>
      </c>
      <c r="F85" s="1">
        <v>37654</v>
      </c>
      <c r="G85" s="1">
        <v>28735</v>
      </c>
      <c r="H85" t="s">
        <v>324</v>
      </c>
      <c r="I85" t="s">
        <v>25</v>
      </c>
      <c r="J85" t="s">
        <v>18</v>
      </c>
      <c r="K85">
        <v>18.269200000000001</v>
      </c>
      <c r="L85" t="s">
        <v>143</v>
      </c>
    </row>
    <row r="86" spans="1:12" x14ac:dyDescent="0.2">
      <c r="A86">
        <v>85</v>
      </c>
      <c r="B86" t="s">
        <v>89</v>
      </c>
      <c r="C86" t="s">
        <v>325</v>
      </c>
      <c r="D86" t="s">
        <v>232</v>
      </c>
      <c r="E86" t="s">
        <v>137</v>
      </c>
      <c r="F86" s="1">
        <v>37654</v>
      </c>
      <c r="G86" s="1">
        <v>26481</v>
      </c>
      <c r="H86" t="s">
        <v>326</v>
      </c>
      <c r="I86" t="s">
        <v>25</v>
      </c>
      <c r="J86" t="s">
        <v>18</v>
      </c>
      <c r="K86">
        <v>11</v>
      </c>
      <c r="L86" t="s">
        <v>19</v>
      </c>
    </row>
    <row r="87" spans="1:12" x14ac:dyDescent="0.2">
      <c r="A87">
        <v>86</v>
      </c>
      <c r="B87" t="s">
        <v>327</v>
      </c>
      <c r="C87" t="s">
        <v>328</v>
      </c>
      <c r="D87" t="s">
        <v>57</v>
      </c>
      <c r="E87" t="s">
        <v>16</v>
      </c>
      <c r="F87" s="1">
        <v>37655</v>
      </c>
      <c r="G87" s="1">
        <v>30306</v>
      </c>
      <c r="H87" t="s">
        <v>329</v>
      </c>
      <c r="I87" t="s">
        <v>18</v>
      </c>
      <c r="J87" t="s">
        <v>22</v>
      </c>
      <c r="K87">
        <v>12.45</v>
      </c>
      <c r="L87" t="s">
        <v>19</v>
      </c>
    </row>
    <row r="88" spans="1:12" x14ac:dyDescent="0.2">
      <c r="A88">
        <v>87</v>
      </c>
      <c r="B88" t="s">
        <v>330</v>
      </c>
      <c r="C88" t="s">
        <v>331</v>
      </c>
      <c r="D88" t="s">
        <v>275</v>
      </c>
      <c r="E88" t="s">
        <v>332</v>
      </c>
      <c r="F88" s="1">
        <v>37655</v>
      </c>
      <c r="G88" s="1">
        <v>24391</v>
      </c>
      <c r="H88" t="s">
        <v>333</v>
      </c>
      <c r="I88" t="s">
        <v>25</v>
      </c>
      <c r="J88" t="s">
        <v>18</v>
      </c>
      <c r="K88">
        <v>19.230799999999999</v>
      </c>
      <c r="L88" t="s">
        <v>158</v>
      </c>
    </row>
    <row r="89" spans="1:12" x14ac:dyDescent="0.2">
      <c r="A89">
        <v>88</v>
      </c>
      <c r="B89" t="s">
        <v>42</v>
      </c>
      <c r="C89" t="s">
        <v>334</v>
      </c>
      <c r="D89" t="s">
        <v>57</v>
      </c>
      <c r="E89" t="s">
        <v>97</v>
      </c>
      <c r="F89" s="1">
        <v>37655</v>
      </c>
      <c r="G89" s="1">
        <v>27641</v>
      </c>
      <c r="H89" t="s">
        <v>335</v>
      </c>
      <c r="I89" t="s">
        <v>25</v>
      </c>
      <c r="J89" t="s">
        <v>18</v>
      </c>
      <c r="K89">
        <v>9.5</v>
      </c>
      <c r="L89" t="s">
        <v>19</v>
      </c>
    </row>
    <row r="90" spans="1:12" x14ac:dyDescent="0.2">
      <c r="A90">
        <v>89</v>
      </c>
      <c r="B90" t="s">
        <v>42</v>
      </c>
      <c r="C90" t="s">
        <v>336</v>
      </c>
      <c r="D90" t="s">
        <v>232</v>
      </c>
      <c r="E90" t="s">
        <v>218</v>
      </c>
      <c r="F90" s="1">
        <v>37656</v>
      </c>
      <c r="G90" s="1">
        <v>28339</v>
      </c>
      <c r="H90" t="s">
        <v>337</v>
      </c>
      <c r="I90" t="s">
        <v>25</v>
      </c>
      <c r="J90" t="s">
        <v>18</v>
      </c>
      <c r="K90">
        <v>25</v>
      </c>
      <c r="L90" t="s">
        <v>19</v>
      </c>
    </row>
    <row r="91" spans="1:12" x14ac:dyDescent="0.2">
      <c r="A91">
        <v>90</v>
      </c>
      <c r="B91" t="s">
        <v>338</v>
      </c>
      <c r="C91" t="s">
        <v>339</v>
      </c>
      <c r="D91" t="s">
        <v>136</v>
      </c>
      <c r="E91" t="s">
        <v>108</v>
      </c>
      <c r="F91" s="1">
        <v>37656</v>
      </c>
      <c r="G91" s="1">
        <v>27420</v>
      </c>
      <c r="H91" t="s">
        <v>340</v>
      </c>
      <c r="I91" t="s">
        <v>25</v>
      </c>
      <c r="J91" t="s">
        <v>22</v>
      </c>
      <c r="K91">
        <v>10</v>
      </c>
      <c r="L91" t="s">
        <v>19</v>
      </c>
    </row>
    <row r="92" spans="1:12" x14ac:dyDescent="0.2">
      <c r="A92">
        <v>91</v>
      </c>
      <c r="B92" t="s">
        <v>341</v>
      </c>
      <c r="C92" t="s">
        <v>342</v>
      </c>
      <c r="D92" t="s">
        <v>117</v>
      </c>
      <c r="E92" t="s">
        <v>16</v>
      </c>
      <c r="F92" s="1">
        <v>37657</v>
      </c>
      <c r="G92" s="1">
        <v>29392</v>
      </c>
      <c r="H92" t="s">
        <v>343</v>
      </c>
      <c r="I92" t="s">
        <v>18</v>
      </c>
      <c r="J92" t="s">
        <v>22</v>
      </c>
      <c r="K92">
        <v>12.45</v>
      </c>
      <c r="L92" t="s">
        <v>19</v>
      </c>
    </row>
    <row r="93" spans="1:12" x14ac:dyDescent="0.2">
      <c r="A93">
        <v>92</v>
      </c>
      <c r="B93" t="s">
        <v>344</v>
      </c>
      <c r="C93" t="s">
        <v>345</v>
      </c>
      <c r="D93" t="s">
        <v>91</v>
      </c>
      <c r="E93" t="s">
        <v>346</v>
      </c>
      <c r="F93" s="1">
        <v>37657</v>
      </c>
      <c r="G93" s="1">
        <v>25629</v>
      </c>
      <c r="H93" t="s">
        <v>347</v>
      </c>
      <c r="I93" t="s">
        <v>18</v>
      </c>
      <c r="J93" t="s">
        <v>18</v>
      </c>
      <c r="K93">
        <v>17.788499999999999</v>
      </c>
      <c r="L93" t="s">
        <v>229</v>
      </c>
    </row>
    <row r="94" spans="1:12" x14ac:dyDescent="0.2">
      <c r="A94">
        <v>93</v>
      </c>
      <c r="B94" t="s">
        <v>348</v>
      </c>
      <c r="C94" t="s">
        <v>349</v>
      </c>
      <c r="D94" t="s">
        <v>165</v>
      </c>
      <c r="E94" t="s">
        <v>127</v>
      </c>
      <c r="F94" s="1">
        <v>37657</v>
      </c>
      <c r="G94" s="1">
        <v>30313</v>
      </c>
      <c r="H94" t="s">
        <v>350</v>
      </c>
      <c r="I94" t="s">
        <v>18</v>
      </c>
      <c r="J94" t="s">
        <v>22</v>
      </c>
      <c r="K94">
        <v>15</v>
      </c>
      <c r="L94" t="s">
        <v>19</v>
      </c>
    </row>
    <row r="95" spans="1:12" x14ac:dyDescent="0.2">
      <c r="A95">
        <v>94</v>
      </c>
      <c r="B95" t="s">
        <v>351</v>
      </c>
      <c r="C95" t="s">
        <v>352</v>
      </c>
      <c r="D95" t="s">
        <v>62</v>
      </c>
      <c r="E95" t="s">
        <v>123</v>
      </c>
      <c r="F95" s="1">
        <v>37657</v>
      </c>
      <c r="G95" s="1">
        <v>30394</v>
      </c>
      <c r="H95" t="s">
        <v>353</v>
      </c>
      <c r="I95" t="s">
        <v>25</v>
      </c>
      <c r="J95" t="s">
        <v>18</v>
      </c>
      <c r="K95">
        <v>14</v>
      </c>
      <c r="L95" t="s">
        <v>19</v>
      </c>
    </row>
    <row r="96" spans="1:12" x14ac:dyDescent="0.2">
      <c r="A96">
        <v>95</v>
      </c>
      <c r="B96" t="s">
        <v>354</v>
      </c>
      <c r="C96" t="s">
        <v>355</v>
      </c>
      <c r="D96" t="s">
        <v>82</v>
      </c>
      <c r="E96" t="s">
        <v>127</v>
      </c>
      <c r="F96" s="1">
        <v>37658</v>
      </c>
      <c r="G96" s="1">
        <v>24303</v>
      </c>
      <c r="H96" t="s">
        <v>356</v>
      </c>
      <c r="I96" t="s">
        <v>18</v>
      </c>
      <c r="J96" t="s">
        <v>18</v>
      </c>
      <c r="K96">
        <v>15</v>
      </c>
      <c r="L96" t="s">
        <v>19</v>
      </c>
    </row>
    <row r="97" spans="1:12" x14ac:dyDescent="0.2">
      <c r="A97">
        <v>96</v>
      </c>
      <c r="B97" t="s">
        <v>357</v>
      </c>
      <c r="C97" t="s">
        <v>358</v>
      </c>
      <c r="D97" t="s">
        <v>82</v>
      </c>
      <c r="E97" t="s">
        <v>243</v>
      </c>
      <c r="F97" s="1">
        <v>37659</v>
      </c>
      <c r="G97" s="1">
        <v>25653</v>
      </c>
      <c r="H97" t="s">
        <v>359</v>
      </c>
      <c r="I97" t="s">
        <v>25</v>
      </c>
      <c r="J97" t="s">
        <v>22</v>
      </c>
      <c r="K97">
        <v>19</v>
      </c>
      <c r="L97" t="s">
        <v>245</v>
      </c>
    </row>
    <row r="98" spans="1:12" x14ac:dyDescent="0.2">
      <c r="A98">
        <v>97</v>
      </c>
      <c r="B98" t="s">
        <v>360</v>
      </c>
      <c r="C98" t="s">
        <v>361</v>
      </c>
      <c r="D98" t="s">
        <v>12</v>
      </c>
      <c r="E98" t="s">
        <v>137</v>
      </c>
      <c r="F98" s="1">
        <v>37659</v>
      </c>
      <c r="G98" s="1">
        <v>26783</v>
      </c>
      <c r="H98" t="s">
        <v>362</v>
      </c>
      <c r="I98" t="s">
        <v>25</v>
      </c>
      <c r="J98" t="s">
        <v>18</v>
      </c>
      <c r="K98">
        <v>11</v>
      </c>
      <c r="L98" t="s">
        <v>19</v>
      </c>
    </row>
    <row r="99" spans="1:12" x14ac:dyDescent="0.2">
      <c r="A99">
        <v>98</v>
      </c>
      <c r="B99" t="s">
        <v>122</v>
      </c>
      <c r="C99" t="s">
        <v>363</v>
      </c>
      <c r="D99" t="s">
        <v>25</v>
      </c>
      <c r="E99" t="s">
        <v>364</v>
      </c>
      <c r="F99" s="1">
        <v>37660</v>
      </c>
      <c r="G99" s="1">
        <v>27736</v>
      </c>
      <c r="H99" t="s">
        <v>365</v>
      </c>
      <c r="I99" t="s">
        <v>18</v>
      </c>
      <c r="J99" t="s">
        <v>18</v>
      </c>
      <c r="K99">
        <v>16</v>
      </c>
      <c r="L99" t="s">
        <v>104</v>
      </c>
    </row>
    <row r="100" spans="1:12" x14ac:dyDescent="0.2">
      <c r="A100">
        <v>99</v>
      </c>
      <c r="B100" t="s">
        <v>122</v>
      </c>
      <c r="C100" t="s">
        <v>363</v>
      </c>
      <c r="D100" t="s">
        <v>25</v>
      </c>
      <c r="E100" t="s">
        <v>364</v>
      </c>
      <c r="F100" s="1">
        <v>37660</v>
      </c>
      <c r="G100" s="1">
        <v>27736</v>
      </c>
      <c r="H100" t="s">
        <v>365</v>
      </c>
      <c r="I100" t="s">
        <v>18</v>
      </c>
      <c r="J100" t="s">
        <v>18</v>
      </c>
      <c r="K100">
        <v>16</v>
      </c>
      <c r="L100" t="s">
        <v>104</v>
      </c>
    </row>
    <row r="101" spans="1:12" x14ac:dyDescent="0.2">
      <c r="A101">
        <v>100</v>
      </c>
      <c r="B101" t="s">
        <v>366</v>
      </c>
      <c r="C101" t="s">
        <v>367</v>
      </c>
      <c r="D101" t="s">
        <v>18</v>
      </c>
      <c r="E101" t="s">
        <v>97</v>
      </c>
      <c r="F101" s="1">
        <v>37660</v>
      </c>
      <c r="G101" s="1">
        <v>30658</v>
      </c>
      <c r="H101" t="s">
        <v>368</v>
      </c>
      <c r="I101" t="s">
        <v>25</v>
      </c>
      <c r="J101" t="s">
        <v>18</v>
      </c>
      <c r="K101">
        <v>9.5</v>
      </c>
      <c r="L101" t="s">
        <v>19</v>
      </c>
    </row>
    <row r="102" spans="1:12" x14ac:dyDescent="0.2">
      <c r="A102">
        <v>101</v>
      </c>
      <c r="B102" t="s">
        <v>369</v>
      </c>
      <c r="C102" t="s">
        <v>370</v>
      </c>
      <c r="D102" t="s">
        <v>15</v>
      </c>
      <c r="E102" t="s">
        <v>108</v>
      </c>
      <c r="F102" s="1">
        <v>37661</v>
      </c>
      <c r="G102" s="1">
        <v>29658</v>
      </c>
      <c r="H102" t="s">
        <v>371</v>
      </c>
      <c r="I102" t="s">
        <v>18</v>
      </c>
      <c r="J102" t="s">
        <v>18</v>
      </c>
      <c r="K102">
        <v>10</v>
      </c>
      <c r="L102" t="s">
        <v>19</v>
      </c>
    </row>
    <row r="103" spans="1:12" x14ac:dyDescent="0.2">
      <c r="A103">
        <v>102</v>
      </c>
      <c r="B103" t="s">
        <v>174</v>
      </c>
      <c r="C103" t="s">
        <v>372</v>
      </c>
      <c r="D103" t="s">
        <v>82</v>
      </c>
      <c r="E103" t="s">
        <v>127</v>
      </c>
      <c r="F103" s="1">
        <v>37663</v>
      </c>
      <c r="G103" s="1">
        <v>31082</v>
      </c>
      <c r="H103" t="s">
        <v>373</v>
      </c>
      <c r="I103" t="s">
        <v>25</v>
      </c>
      <c r="J103" t="s">
        <v>18</v>
      </c>
      <c r="K103">
        <v>15</v>
      </c>
      <c r="L103" t="s">
        <v>19</v>
      </c>
    </row>
    <row r="104" spans="1:12" x14ac:dyDescent="0.2">
      <c r="A104">
        <v>103</v>
      </c>
      <c r="B104" t="s">
        <v>374</v>
      </c>
      <c r="C104" t="s">
        <v>375</v>
      </c>
      <c r="D104" t="s">
        <v>18</v>
      </c>
      <c r="E104" t="s">
        <v>123</v>
      </c>
      <c r="F104" s="1">
        <v>37664</v>
      </c>
      <c r="G104" s="1">
        <v>25135</v>
      </c>
      <c r="H104" t="s">
        <v>376</v>
      </c>
      <c r="I104" t="s">
        <v>18</v>
      </c>
      <c r="J104" t="s">
        <v>18</v>
      </c>
      <c r="K104">
        <v>14</v>
      </c>
      <c r="L104" t="s">
        <v>19</v>
      </c>
    </row>
    <row r="105" spans="1:12" x14ac:dyDescent="0.2">
      <c r="A105">
        <v>104</v>
      </c>
      <c r="B105" t="s">
        <v>377</v>
      </c>
      <c r="C105" t="s">
        <v>378</v>
      </c>
      <c r="D105" t="s">
        <v>136</v>
      </c>
      <c r="E105" t="s">
        <v>137</v>
      </c>
      <c r="F105" s="1">
        <v>37664</v>
      </c>
      <c r="G105" s="1">
        <v>25999</v>
      </c>
      <c r="H105" t="s">
        <v>379</v>
      </c>
      <c r="I105" t="s">
        <v>25</v>
      </c>
      <c r="J105" t="s">
        <v>18</v>
      </c>
      <c r="K105">
        <v>11</v>
      </c>
      <c r="L105" t="s">
        <v>19</v>
      </c>
    </row>
    <row r="106" spans="1:12" x14ac:dyDescent="0.2">
      <c r="A106">
        <v>105</v>
      </c>
      <c r="B106" t="s">
        <v>380</v>
      </c>
      <c r="C106" t="s">
        <v>381</v>
      </c>
      <c r="D106" t="s">
        <v>62</v>
      </c>
      <c r="E106" t="s">
        <v>268</v>
      </c>
      <c r="F106" s="1">
        <v>37664</v>
      </c>
      <c r="G106" s="1">
        <v>27603</v>
      </c>
      <c r="H106" t="s">
        <v>382</v>
      </c>
      <c r="I106" t="s">
        <v>18</v>
      </c>
      <c r="J106" t="s">
        <v>18</v>
      </c>
      <c r="K106">
        <v>27.4038</v>
      </c>
      <c r="L106" t="s">
        <v>133</v>
      </c>
    </row>
    <row r="107" spans="1:12" x14ac:dyDescent="0.2">
      <c r="A107">
        <v>106</v>
      </c>
      <c r="B107" t="s">
        <v>42</v>
      </c>
      <c r="C107" t="s">
        <v>383</v>
      </c>
      <c r="D107" t="s">
        <v>18</v>
      </c>
      <c r="E107" t="s">
        <v>384</v>
      </c>
      <c r="F107" s="1">
        <v>37665</v>
      </c>
      <c r="G107" s="1">
        <v>21389</v>
      </c>
      <c r="H107" t="s">
        <v>385</v>
      </c>
      <c r="I107" t="s">
        <v>25</v>
      </c>
      <c r="J107" t="s">
        <v>18</v>
      </c>
      <c r="K107">
        <v>13.461499999999999</v>
      </c>
      <c r="L107" t="s">
        <v>245</v>
      </c>
    </row>
    <row r="108" spans="1:12" x14ac:dyDescent="0.2">
      <c r="A108">
        <v>107</v>
      </c>
      <c r="B108" t="s">
        <v>386</v>
      </c>
      <c r="C108" t="s">
        <v>387</v>
      </c>
      <c r="D108" t="s">
        <v>39</v>
      </c>
      <c r="E108" t="s">
        <v>137</v>
      </c>
      <c r="F108" s="1">
        <v>37665</v>
      </c>
      <c r="G108" s="1">
        <v>24528</v>
      </c>
      <c r="H108" t="s">
        <v>388</v>
      </c>
      <c r="I108" t="s">
        <v>18</v>
      </c>
      <c r="J108" t="s">
        <v>18</v>
      </c>
      <c r="K108">
        <v>11</v>
      </c>
      <c r="L108" t="s">
        <v>19</v>
      </c>
    </row>
    <row r="109" spans="1:12" x14ac:dyDescent="0.2">
      <c r="A109">
        <v>108</v>
      </c>
      <c r="B109" t="s">
        <v>139</v>
      </c>
      <c r="C109" t="s">
        <v>389</v>
      </c>
      <c r="D109" t="s">
        <v>15</v>
      </c>
      <c r="E109" t="s">
        <v>127</v>
      </c>
      <c r="F109" s="1">
        <v>37665</v>
      </c>
      <c r="G109" s="1">
        <v>29658</v>
      </c>
      <c r="H109" t="s">
        <v>390</v>
      </c>
      <c r="I109" t="s">
        <v>18</v>
      </c>
      <c r="J109" t="s">
        <v>22</v>
      </c>
      <c r="K109">
        <v>15</v>
      </c>
      <c r="L109" t="s">
        <v>19</v>
      </c>
    </row>
    <row r="110" spans="1:12" x14ac:dyDescent="0.2">
      <c r="A110">
        <v>109</v>
      </c>
      <c r="B110" t="s">
        <v>391</v>
      </c>
      <c r="C110" t="s">
        <v>392</v>
      </c>
      <c r="D110" t="s">
        <v>146</v>
      </c>
      <c r="E110" t="s">
        <v>201</v>
      </c>
      <c r="F110" s="1">
        <v>37665</v>
      </c>
      <c r="G110" s="1">
        <v>20742</v>
      </c>
      <c r="H110" t="s">
        <v>393</v>
      </c>
      <c r="I110" t="s">
        <v>18</v>
      </c>
      <c r="J110" t="s">
        <v>22</v>
      </c>
      <c r="K110">
        <v>14.4231</v>
      </c>
      <c r="L110" t="s">
        <v>26</v>
      </c>
    </row>
    <row r="111" spans="1:12" x14ac:dyDescent="0.2">
      <c r="A111">
        <v>110</v>
      </c>
      <c r="B111" t="s">
        <v>394</v>
      </c>
      <c r="C111" t="s">
        <v>395</v>
      </c>
      <c r="D111" t="s">
        <v>101</v>
      </c>
      <c r="E111" t="s">
        <v>137</v>
      </c>
      <c r="F111" s="1">
        <v>37666</v>
      </c>
      <c r="G111" s="1">
        <v>26457</v>
      </c>
      <c r="H111" t="s">
        <v>396</v>
      </c>
      <c r="I111" t="s">
        <v>18</v>
      </c>
      <c r="J111" t="s">
        <v>18</v>
      </c>
      <c r="K111">
        <v>11</v>
      </c>
      <c r="L111" t="s">
        <v>19</v>
      </c>
    </row>
    <row r="112" spans="1:12" x14ac:dyDescent="0.2">
      <c r="A112">
        <v>111</v>
      </c>
      <c r="B112" t="s">
        <v>397</v>
      </c>
      <c r="C112" t="s">
        <v>398</v>
      </c>
      <c r="D112" t="s">
        <v>12</v>
      </c>
      <c r="E112" t="s">
        <v>399</v>
      </c>
      <c r="F112" s="1">
        <v>37667</v>
      </c>
      <c r="G112" s="1">
        <v>28906</v>
      </c>
      <c r="H112" t="s">
        <v>400</v>
      </c>
      <c r="I112" t="s">
        <v>18</v>
      </c>
      <c r="J112" t="s">
        <v>18</v>
      </c>
      <c r="K112">
        <v>25</v>
      </c>
      <c r="L112" t="s">
        <v>19</v>
      </c>
    </row>
    <row r="113" spans="1:12" x14ac:dyDescent="0.2">
      <c r="A113">
        <v>112</v>
      </c>
      <c r="B113" t="s">
        <v>401</v>
      </c>
      <c r="C113" t="s">
        <v>402</v>
      </c>
      <c r="D113" t="s">
        <v>101</v>
      </c>
      <c r="E113" t="s">
        <v>403</v>
      </c>
      <c r="F113" s="1">
        <v>37667</v>
      </c>
      <c r="G113" s="1">
        <v>23072</v>
      </c>
      <c r="H113" t="s">
        <v>404</v>
      </c>
      <c r="I113" t="s">
        <v>25</v>
      </c>
      <c r="J113" t="s">
        <v>18</v>
      </c>
      <c r="K113">
        <v>125.5</v>
      </c>
      <c r="L113" t="s">
        <v>405</v>
      </c>
    </row>
    <row r="114" spans="1:12" x14ac:dyDescent="0.2">
      <c r="A114">
        <v>113</v>
      </c>
      <c r="B114" t="s">
        <v>406</v>
      </c>
      <c r="C114" t="s">
        <v>407</v>
      </c>
      <c r="D114" t="s">
        <v>18</v>
      </c>
      <c r="E114" t="s">
        <v>97</v>
      </c>
      <c r="F114" s="1">
        <v>37667</v>
      </c>
      <c r="G114" s="1">
        <v>30324</v>
      </c>
      <c r="H114" t="s">
        <v>408</v>
      </c>
      <c r="I114" t="s">
        <v>25</v>
      </c>
      <c r="J114" t="s">
        <v>18</v>
      </c>
      <c r="K114">
        <v>9.5</v>
      </c>
      <c r="L114" t="s">
        <v>19</v>
      </c>
    </row>
    <row r="115" spans="1:12" x14ac:dyDescent="0.2">
      <c r="A115">
        <v>114</v>
      </c>
      <c r="B115" t="s">
        <v>409</v>
      </c>
      <c r="C115" t="s">
        <v>410</v>
      </c>
      <c r="D115" t="s">
        <v>82</v>
      </c>
      <c r="E115" t="s">
        <v>306</v>
      </c>
      <c r="F115" s="1">
        <v>37668</v>
      </c>
      <c r="G115" s="1">
        <v>29372</v>
      </c>
      <c r="H115" t="s">
        <v>411</v>
      </c>
      <c r="I115" t="s">
        <v>25</v>
      </c>
      <c r="J115" t="s">
        <v>18</v>
      </c>
      <c r="K115">
        <v>10.5769</v>
      </c>
      <c r="L115" t="s">
        <v>184</v>
      </c>
    </row>
    <row r="116" spans="1:12" x14ac:dyDescent="0.2">
      <c r="A116">
        <v>115</v>
      </c>
      <c r="B116" t="s">
        <v>412</v>
      </c>
      <c r="C116" t="s">
        <v>413</v>
      </c>
      <c r="D116" t="s">
        <v>18</v>
      </c>
      <c r="E116" t="s">
        <v>108</v>
      </c>
      <c r="F116" s="1">
        <v>37668</v>
      </c>
      <c r="G116" s="1">
        <v>24344</v>
      </c>
      <c r="H116" t="s">
        <v>414</v>
      </c>
      <c r="I116" t="s">
        <v>25</v>
      </c>
      <c r="J116" t="s">
        <v>22</v>
      </c>
      <c r="K116">
        <v>10</v>
      </c>
      <c r="L116" t="s">
        <v>19</v>
      </c>
    </row>
    <row r="117" spans="1:12" x14ac:dyDescent="0.2">
      <c r="A117">
        <v>116</v>
      </c>
      <c r="B117" t="s">
        <v>415</v>
      </c>
      <c r="C117" t="s">
        <v>416</v>
      </c>
      <c r="D117" t="s">
        <v>101</v>
      </c>
      <c r="E117" t="s">
        <v>97</v>
      </c>
      <c r="F117" s="1">
        <v>37669</v>
      </c>
      <c r="G117" s="1">
        <v>29549</v>
      </c>
      <c r="H117" t="s">
        <v>417</v>
      </c>
      <c r="I117" t="s">
        <v>18</v>
      </c>
      <c r="J117" t="s">
        <v>18</v>
      </c>
      <c r="K117">
        <v>9.5</v>
      </c>
      <c r="L117" t="s">
        <v>19</v>
      </c>
    </row>
    <row r="118" spans="1:12" x14ac:dyDescent="0.2">
      <c r="A118">
        <v>117</v>
      </c>
      <c r="B118" t="s">
        <v>418</v>
      </c>
      <c r="C118" t="s">
        <v>419</v>
      </c>
      <c r="D118" t="s">
        <v>113</v>
      </c>
      <c r="E118" t="s">
        <v>312</v>
      </c>
      <c r="F118" s="1">
        <v>37669</v>
      </c>
      <c r="G118" s="1">
        <v>26716</v>
      </c>
      <c r="H118" t="s">
        <v>420</v>
      </c>
      <c r="I118" t="s">
        <v>18</v>
      </c>
      <c r="J118" t="s">
        <v>22</v>
      </c>
      <c r="K118">
        <v>40.865400000000001</v>
      </c>
      <c r="L118" t="s">
        <v>314</v>
      </c>
    </row>
    <row r="119" spans="1:12" x14ac:dyDescent="0.2">
      <c r="A119">
        <v>118</v>
      </c>
      <c r="B119" t="s">
        <v>125</v>
      </c>
      <c r="C119" t="s">
        <v>421</v>
      </c>
      <c r="D119" t="s">
        <v>15</v>
      </c>
      <c r="E119" t="s">
        <v>123</v>
      </c>
      <c r="F119" s="1">
        <v>37670</v>
      </c>
      <c r="G119" s="1">
        <v>31021</v>
      </c>
      <c r="H119" t="s">
        <v>422</v>
      </c>
      <c r="I119" t="s">
        <v>18</v>
      </c>
      <c r="J119" t="s">
        <v>18</v>
      </c>
      <c r="K119">
        <v>14</v>
      </c>
      <c r="L119" t="s">
        <v>19</v>
      </c>
    </row>
    <row r="120" spans="1:12" x14ac:dyDescent="0.2">
      <c r="A120">
        <v>119</v>
      </c>
      <c r="B120" t="s">
        <v>423</v>
      </c>
      <c r="C120" t="s">
        <v>70</v>
      </c>
      <c r="D120" t="s">
        <v>91</v>
      </c>
      <c r="E120" t="s">
        <v>127</v>
      </c>
      <c r="F120" s="1">
        <v>37670</v>
      </c>
      <c r="G120" s="1">
        <v>29866</v>
      </c>
      <c r="H120" t="s">
        <v>424</v>
      </c>
      <c r="I120" t="s">
        <v>18</v>
      </c>
      <c r="J120" t="s">
        <v>18</v>
      </c>
      <c r="K120">
        <v>15</v>
      </c>
      <c r="L120" t="s">
        <v>19</v>
      </c>
    </row>
    <row r="121" spans="1:12" x14ac:dyDescent="0.2">
      <c r="A121">
        <v>120</v>
      </c>
      <c r="B121" t="s">
        <v>425</v>
      </c>
      <c r="C121" t="s">
        <v>426</v>
      </c>
      <c r="D121" t="s">
        <v>232</v>
      </c>
      <c r="E121" t="s">
        <v>427</v>
      </c>
      <c r="F121" s="1">
        <v>37670</v>
      </c>
      <c r="G121" s="1">
        <v>25371</v>
      </c>
      <c r="H121" t="s">
        <v>428</v>
      </c>
      <c r="I121" t="s">
        <v>25</v>
      </c>
      <c r="J121" t="s">
        <v>18</v>
      </c>
      <c r="K121">
        <v>38.461500000000001</v>
      </c>
      <c r="L121" t="s">
        <v>133</v>
      </c>
    </row>
    <row r="122" spans="1:12" x14ac:dyDescent="0.2">
      <c r="A122">
        <v>121</v>
      </c>
      <c r="B122" t="s">
        <v>93</v>
      </c>
      <c r="C122" t="s">
        <v>429</v>
      </c>
      <c r="D122" t="s">
        <v>66</v>
      </c>
      <c r="E122" t="s">
        <v>137</v>
      </c>
      <c r="F122" s="1">
        <v>37671</v>
      </c>
      <c r="G122" s="1">
        <v>30569</v>
      </c>
      <c r="H122" t="s">
        <v>430</v>
      </c>
      <c r="I122" t="s">
        <v>25</v>
      </c>
      <c r="J122" t="s">
        <v>22</v>
      </c>
      <c r="K122">
        <v>11</v>
      </c>
      <c r="L122" t="s">
        <v>19</v>
      </c>
    </row>
    <row r="123" spans="1:12" x14ac:dyDescent="0.2">
      <c r="A123">
        <v>122</v>
      </c>
      <c r="B123" t="s">
        <v>431</v>
      </c>
      <c r="C123" t="s">
        <v>432</v>
      </c>
      <c r="D123" t="s">
        <v>57</v>
      </c>
      <c r="E123" t="s">
        <v>201</v>
      </c>
      <c r="F123" s="1">
        <v>37671</v>
      </c>
      <c r="G123" s="1">
        <v>26864</v>
      </c>
      <c r="H123" t="s">
        <v>433</v>
      </c>
      <c r="I123" t="s">
        <v>18</v>
      </c>
      <c r="J123" t="s">
        <v>22</v>
      </c>
      <c r="K123">
        <v>14.4231</v>
      </c>
      <c r="L123" t="s">
        <v>26</v>
      </c>
    </row>
    <row r="124" spans="1:12" x14ac:dyDescent="0.2">
      <c r="A124">
        <v>123</v>
      </c>
      <c r="B124" t="s">
        <v>434</v>
      </c>
      <c r="C124" t="s">
        <v>435</v>
      </c>
      <c r="D124" t="s">
        <v>117</v>
      </c>
      <c r="E124" t="s">
        <v>137</v>
      </c>
      <c r="F124" s="1">
        <v>37673</v>
      </c>
      <c r="G124" s="1">
        <v>31229</v>
      </c>
      <c r="H124" t="s">
        <v>436</v>
      </c>
      <c r="I124" t="s">
        <v>25</v>
      </c>
      <c r="J124" t="s">
        <v>22</v>
      </c>
      <c r="K124">
        <v>11</v>
      </c>
      <c r="L124" t="s">
        <v>19</v>
      </c>
    </row>
    <row r="125" spans="1:12" x14ac:dyDescent="0.2">
      <c r="A125">
        <v>124</v>
      </c>
      <c r="B125" t="s">
        <v>437</v>
      </c>
      <c r="C125" t="s">
        <v>438</v>
      </c>
      <c r="D125" t="s">
        <v>91</v>
      </c>
      <c r="E125" t="s">
        <v>161</v>
      </c>
      <c r="F125" s="1">
        <v>37673</v>
      </c>
      <c r="G125" s="1">
        <v>24819</v>
      </c>
      <c r="H125" t="s">
        <v>439</v>
      </c>
      <c r="I125" t="s">
        <v>18</v>
      </c>
      <c r="J125" t="s">
        <v>18</v>
      </c>
      <c r="K125">
        <v>9.5</v>
      </c>
      <c r="L125" t="s">
        <v>158</v>
      </c>
    </row>
    <row r="126" spans="1:12" x14ac:dyDescent="0.2">
      <c r="A126">
        <v>125</v>
      </c>
      <c r="B126" t="s">
        <v>440</v>
      </c>
      <c r="C126" t="s">
        <v>441</v>
      </c>
      <c r="D126" t="s">
        <v>12</v>
      </c>
      <c r="E126" t="s">
        <v>16</v>
      </c>
      <c r="F126" s="1">
        <v>37674</v>
      </c>
      <c r="G126" s="1">
        <v>24743</v>
      </c>
      <c r="H126" t="s">
        <v>442</v>
      </c>
      <c r="I126" t="s">
        <v>25</v>
      </c>
      <c r="J126" t="s">
        <v>18</v>
      </c>
      <c r="K126">
        <v>12.45</v>
      </c>
      <c r="L126" t="s">
        <v>19</v>
      </c>
    </row>
    <row r="127" spans="1:12" x14ac:dyDescent="0.2">
      <c r="A127">
        <v>126</v>
      </c>
      <c r="B127" t="s">
        <v>443</v>
      </c>
      <c r="C127" t="s">
        <v>444</v>
      </c>
      <c r="D127" t="s">
        <v>107</v>
      </c>
      <c r="E127" t="s">
        <v>445</v>
      </c>
      <c r="F127" s="1">
        <v>37674</v>
      </c>
      <c r="G127" s="1">
        <v>25980</v>
      </c>
      <c r="H127" t="s">
        <v>446</v>
      </c>
      <c r="I127" t="s">
        <v>18</v>
      </c>
      <c r="J127" t="s">
        <v>18</v>
      </c>
      <c r="K127">
        <v>25</v>
      </c>
      <c r="L127" t="s">
        <v>19</v>
      </c>
    </row>
    <row r="128" spans="1:12" x14ac:dyDescent="0.2">
      <c r="A128">
        <v>127</v>
      </c>
      <c r="B128" t="s">
        <v>447</v>
      </c>
      <c r="C128" t="s">
        <v>448</v>
      </c>
      <c r="D128" t="s">
        <v>15</v>
      </c>
      <c r="E128" t="s">
        <v>97</v>
      </c>
      <c r="F128" s="1">
        <v>37674</v>
      </c>
      <c r="G128" s="1">
        <v>29813</v>
      </c>
      <c r="H128" t="s">
        <v>449</v>
      </c>
      <c r="I128" t="s">
        <v>25</v>
      </c>
      <c r="J128" t="s">
        <v>18</v>
      </c>
      <c r="K128">
        <v>9.5</v>
      </c>
      <c r="L128" t="s">
        <v>19</v>
      </c>
    </row>
    <row r="129" spans="1:12" x14ac:dyDescent="0.2">
      <c r="A129">
        <v>128</v>
      </c>
      <c r="B129" t="s">
        <v>450</v>
      </c>
      <c r="C129" t="s">
        <v>451</v>
      </c>
      <c r="D129" t="s">
        <v>25</v>
      </c>
      <c r="E129" t="s">
        <v>123</v>
      </c>
      <c r="F129" s="1">
        <v>37675</v>
      </c>
      <c r="G129" s="1">
        <v>26878</v>
      </c>
      <c r="H129" t="s">
        <v>452</v>
      </c>
      <c r="I129" t="s">
        <v>18</v>
      </c>
      <c r="J129" t="s">
        <v>22</v>
      </c>
      <c r="K129">
        <v>14</v>
      </c>
      <c r="L129" t="s">
        <v>19</v>
      </c>
    </row>
    <row r="130" spans="1:12" x14ac:dyDescent="0.2">
      <c r="A130">
        <v>129</v>
      </c>
      <c r="B130" t="s">
        <v>453</v>
      </c>
      <c r="C130" t="s">
        <v>454</v>
      </c>
      <c r="D130" t="s">
        <v>91</v>
      </c>
      <c r="E130" t="s">
        <v>108</v>
      </c>
      <c r="F130" s="1">
        <v>37675</v>
      </c>
      <c r="G130" s="1">
        <v>30333</v>
      </c>
      <c r="H130" t="s">
        <v>455</v>
      </c>
      <c r="I130" t="s">
        <v>18</v>
      </c>
      <c r="J130" t="s">
        <v>18</v>
      </c>
      <c r="K130">
        <v>10</v>
      </c>
      <c r="L130" t="s">
        <v>19</v>
      </c>
    </row>
    <row r="131" spans="1:12" x14ac:dyDescent="0.2">
      <c r="A131">
        <v>130</v>
      </c>
      <c r="B131" t="s">
        <v>304</v>
      </c>
      <c r="C131" t="s">
        <v>456</v>
      </c>
      <c r="D131" t="s">
        <v>113</v>
      </c>
      <c r="E131" t="s">
        <v>457</v>
      </c>
      <c r="F131" s="1">
        <v>37675</v>
      </c>
      <c r="G131" s="1">
        <v>29688</v>
      </c>
      <c r="H131" t="s">
        <v>458</v>
      </c>
      <c r="I131" t="s">
        <v>25</v>
      </c>
      <c r="J131" t="s">
        <v>18</v>
      </c>
      <c r="K131">
        <v>10.25</v>
      </c>
      <c r="L131" t="s">
        <v>229</v>
      </c>
    </row>
    <row r="132" spans="1:12" x14ac:dyDescent="0.2">
      <c r="A132">
        <v>131</v>
      </c>
      <c r="B132" t="s">
        <v>380</v>
      </c>
      <c r="C132" t="s">
        <v>459</v>
      </c>
      <c r="D132" t="s">
        <v>39</v>
      </c>
      <c r="E132" t="s">
        <v>427</v>
      </c>
      <c r="F132" s="1">
        <v>37675</v>
      </c>
      <c r="G132" s="1">
        <v>25605</v>
      </c>
      <c r="H132" t="s">
        <v>460</v>
      </c>
      <c r="I132" t="s">
        <v>18</v>
      </c>
      <c r="J132" t="s">
        <v>18</v>
      </c>
      <c r="K132">
        <v>38.461500000000001</v>
      </c>
      <c r="L132" t="s">
        <v>133</v>
      </c>
    </row>
    <row r="133" spans="1:12" x14ac:dyDescent="0.2">
      <c r="A133">
        <v>132</v>
      </c>
      <c r="B133" t="s">
        <v>409</v>
      </c>
      <c r="C133" t="s">
        <v>461</v>
      </c>
      <c r="D133" t="s">
        <v>62</v>
      </c>
      <c r="E133" t="s">
        <v>16</v>
      </c>
      <c r="F133" s="1">
        <v>37676</v>
      </c>
      <c r="G133" s="1">
        <v>26963</v>
      </c>
      <c r="H133" t="s">
        <v>462</v>
      </c>
      <c r="I133" t="s">
        <v>25</v>
      </c>
      <c r="J133" t="s">
        <v>18</v>
      </c>
      <c r="K133">
        <v>12.45</v>
      </c>
      <c r="L133" t="s">
        <v>19</v>
      </c>
    </row>
    <row r="134" spans="1:12" x14ac:dyDescent="0.2">
      <c r="A134">
        <v>133</v>
      </c>
      <c r="B134" t="s">
        <v>440</v>
      </c>
      <c r="C134" t="s">
        <v>463</v>
      </c>
      <c r="D134" t="s">
        <v>57</v>
      </c>
      <c r="E134" t="s">
        <v>243</v>
      </c>
      <c r="F134" s="1">
        <v>37677</v>
      </c>
      <c r="G134" s="1">
        <v>28785</v>
      </c>
      <c r="H134" t="s">
        <v>464</v>
      </c>
      <c r="I134" t="s">
        <v>25</v>
      </c>
      <c r="J134" t="s">
        <v>18</v>
      </c>
      <c r="K134">
        <v>19</v>
      </c>
      <c r="L134" t="s">
        <v>245</v>
      </c>
    </row>
    <row r="135" spans="1:12" x14ac:dyDescent="0.2">
      <c r="A135">
        <v>134</v>
      </c>
      <c r="B135" t="s">
        <v>465</v>
      </c>
      <c r="C135" t="s">
        <v>466</v>
      </c>
      <c r="D135" t="s">
        <v>113</v>
      </c>
      <c r="E135" t="s">
        <v>137</v>
      </c>
      <c r="F135" s="1">
        <v>37678</v>
      </c>
      <c r="G135" s="1">
        <v>24015</v>
      </c>
      <c r="H135" t="s">
        <v>467</v>
      </c>
      <c r="I135" t="s">
        <v>18</v>
      </c>
      <c r="J135" t="s">
        <v>18</v>
      </c>
      <c r="K135">
        <v>11</v>
      </c>
      <c r="L135" t="s">
        <v>19</v>
      </c>
    </row>
    <row r="136" spans="1:12" x14ac:dyDescent="0.2">
      <c r="A136">
        <v>135</v>
      </c>
      <c r="B136" t="s">
        <v>468</v>
      </c>
      <c r="C136" t="s">
        <v>469</v>
      </c>
      <c r="D136" t="s">
        <v>82</v>
      </c>
      <c r="E136" t="s">
        <v>364</v>
      </c>
      <c r="F136" s="1">
        <v>37679</v>
      </c>
      <c r="G136" s="1">
        <v>29973</v>
      </c>
      <c r="H136" t="s">
        <v>470</v>
      </c>
      <c r="I136" t="s">
        <v>18</v>
      </c>
      <c r="J136" t="s">
        <v>18</v>
      </c>
      <c r="K136">
        <v>16</v>
      </c>
      <c r="L136" t="s">
        <v>104</v>
      </c>
    </row>
    <row r="137" spans="1:12" x14ac:dyDescent="0.2">
      <c r="A137">
        <v>136</v>
      </c>
      <c r="B137" t="s">
        <v>471</v>
      </c>
      <c r="C137" t="s">
        <v>472</v>
      </c>
      <c r="D137" t="s">
        <v>22</v>
      </c>
      <c r="E137" t="s">
        <v>97</v>
      </c>
      <c r="F137" s="1">
        <v>37679</v>
      </c>
      <c r="G137" s="1">
        <v>27969</v>
      </c>
      <c r="H137" t="s">
        <v>473</v>
      </c>
      <c r="I137" t="s">
        <v>25</v>
      </c>
      <c r="J137" t="s">
        <v>18</v>
      </c>
      <c r="K137">
        <v>9.5</v>
      </c>
      <c r="L137" t="s">
        <v>19</v>
      </c>
    </row>
    <row r="138" spans="1:12" x14ac:dyDescent="0.2">
      <c r="A138">
        <v>137</v>
      </c>
      <c r="B138" t="s">
        <v>474</v>
      </c>
      <c r="C138" t="s">
        <v>281</v>
      </c>
      <c r="D138" t="s">
        <v>15</v>
      </c>
      <c r="E138" t="s">
        <v>97</v>
      </c>
      <c r="F138" s="1">
        <v>37680</v>
      </c>
      <c r="G138" s="1">
        <v>29257</v>
      </c>
      <c r="H138" t="s">
        <v>475</v>
      </c>
      <c r="I138" t="s">
        <v>25</v>
      </c>
      <c r="J138" t="s">
        <v>18</v>
      </c>
      <c r="K138">
        <v>9.5</v>
      </c>
      <c r="L138" t="s">
        <v>19</v>
      </c>
    </row>
    <row r="139" spans="1:12" x14ac:dyDescent="0.2">
      <c r="A139">
        <v>138</v>
      </c>
      <c r="B139" t="s">
        <v>476</v>
      </c>
      <c r="C139" t="s">
        <v>477</v>
      </c>
      <c r="D139" t="s">
        <v>25</v>
      </c>
      <c r="E139" t="s">
        <v>478</v>
      </c>
      <c r="F139" s="1">
        <v>37680</v>
      </c>
      <c r="G139" s="1">
        <v>27656</v>
      </c>
      <c r="H139" t="s">
        <v>479</v>
      </c>
      <c r="I139" t="s">
        <v>25</v>
      </c>
      <c r="J139" t="s">
        <v>22</v>
      </c>
      <c r="K139">
        <v>25</v>
      </c>
      <c r="L139" t="s">
        <v>19</v>
      </c>
    </row>
    <row r="140" spans="1:12" x14ac:dyDescent="0.2">
      <c r="A140">
        <v>139</v>
      </c>
      <c r="B140" t="s">
        <v>480</v>
      </c>
      <c r="C140" t="s">
        <v>481</v>
      </c>
      <c r="D140" t="s">
        <v>146</v>
      </c>
      <c r="E140" t="s">
        <v>108</v>
      </c>
      <c r="F140" s="1">
        <v>37680</v>
      </c>
      <c r="G140" s="1">
        <v>31018</v>
      </c>
      <c r="H140" t="s">
        <v>482</v>
      </c>
      <c r="I140" t="s">
        <v>18</v>
      </c>
      <c r="J140" t="s">
        <v>22</v>
      </c>
      <c r="K140">
        <v>10</v>
      </c>
      <c r="L140" t="s">
        <v>19</v>
      </c>
    </row>
    <row r="141" spans="1:12" x14ac:dyDescent="0.2">
      <c r="A141">
        <v>140</v>
      </c>
      <c r="B141" t="s">
        <v>483</v>
      </c>
      <c r="C141" t="s">
        <v>167</v>
      </c>
      <c r="D141" t="s">
        <v>82</v>
      </c>
      <c r="E141" t="s">
        <v>16</v>
      </c>
      <c r="F141" s="1">
        <v>37682</v>
      </c>
      <c r="G141" s="1">
        <v>30619</v>
      </c>
      <c r="H141" t="s">
        <v>484</v>
      </c>
      <c r="I141" t="s">
        <v>18</v>
      </c>
      <c r="J141" t="s">
        <v>22</v>
      </c>
      <c r="K141">
        <v>12.45</v>
      </c>
      <c r="L141" t="s">
        <v>19</v>
      </c>
    </row>
    <row r="142" spans="1:12" x14ac:dyDescent="0.2">
      <c r="A142">
        <v>141</v>
      </c>
      <c r="B142" t="s">
        <v>485</v>
      </c>
      <c r="C142" t="s">
        <v>486</v>
      </c>
      <c r="D142" t="s">
        <v>91</v>
      </c>
      <c r="E142" t="s">
        <v>127</v>
      </c>
      <c r="F142" s="1">
        <v>37682</v>
      </c>
      <c r="G142" s="1">
        <v>26006</v>
      </c>
      <c r="H142" t="s">
        <v>487</v>
      </c>
      <c r="I142" t="s">
        <v>25</v>
      </c>
      <c r="J142" t="s">
        <v>18</v>
      </c>
      <c r="K142">
        <v>15</v>
      </c>
      <c r="L142" t="s">
        <v>19</v>
      </c>
    </row>
    <row r="143" spans="1:12" x14ac:dyDescent="0.2">
      <c r="A143">
        <v>142</v>
      </c>
      <c r="B143" t="s">
        <v>42</v>
      </c>
      <c r="C143" t="s">
        <v>172</v>
      </c>
      <c r="D143" t="s">
        <v>101</v>
      </c>
      <c r="E143" t="s">
        <v>488</v>
      </c>
      <c r="F143" s="1">
        <v>37683</v>
      </c>
      <c r="G143" s="1">
        <v>28345</v>
      </c>
      <c r="H143" t="s">
        <v>489</v>
      </c>
      <c r="I143" t="s">
        <v>18</v>
      </c>
      <c r="J143" t="s">
        <v>18</v>
      </c>
      <c r="K143">
        <v>34.735599999999998</v>
      </c>
      <c r="L143" t="s">
        <v>245</v>
      </c>
    </row>
    <row r="144" spans="1:12" x14ac:dyDescent="0.2">
      <c r="A144">
        <v>143</v>
      </c>
      <c r="B144" t="s">
        <v>338</v>
      </c>
      <c r="C144" t="s">
        <v>490</v>
      </c>
      <c r="D144" t="s">
        <v>22</v>
      </c>
      <c r="E144" t="s">
        <v>491</v>
      </c>
      <c r="F144" s="1">
        <v>37684</v>
      </c>
      <c r="G144" s="1">
        <v>25605</v>
      </c>
      <c r="H144" t="s">
        <v>492</v>
      </c>
      <c r="I144" t="s">
        <v>18</v>
      </c>
      <c r="J144" t="s">
        <v>22</v>
      </c>
      <c r="K144">
        <v>60.096200000000003</v>
      </c>
      <c r="L144" t="s">
        <v>405</v>
      </c>
    </row>
    <row r="145" spans="1:12" x14ac:dyDescent="0.2">
      <c r="A145">
        <v>144</v>
      </c>
      <c r="B145" t="s">
        <v>338</v>
      </c>
      <c r="C145" t="s">
        <v>490</v>
      </c>
      <c r="D145" t="s">
        <v>22</v>
      </c>
      <c r="E145" t="s">
        <v>491</v>
      </c>
      <c r="F145" s="1">
        <v>37684</v>
      </c>
      <c r="G145" s="1">
        <v>25605</v>
      </c>
      <c r="H145" t="s">
        <v>492</v>
      </c>
      <c r="I145" t="s">
        <v>18</v>
      </c>
      <c r="J145" t="s">
        <v>22</v>
      </c>
      <c r="K145">
        <v>60.096200000000003</v>
      </c>
      <c r="L145" t="s">
        <v>405</v>
      </c>
    </row>
    <row r="146" spans="1:12" x14ac:dyDescent="0.2">
      <c r="A146">
        <v>145</v>
      </c>
      <c r="B146" t="s">
        <v>174</v>
      </c>
      <c r="C146" t="s">
        <v>493</v>
      </c>
      <c r="D146" t="s">
        <v>117</v>
      </c>
      <c r="E146" t="s">
        <v>137</v>
      </c>
      <c r="F146" s="1">
        <v>37684</v>
      </c>
      <c r="G146" s="1">
        <v>24992</v>
      </c>
      <c r="H146" t="s">
        <v>494</v>
      </c>
      <c r="I146" t="s">
        <v>25</v>
      </c>
      <c r="J146" t="s">
        <v>18</v>
      </c>
      <c r="K146">
        <v>11</v>
      </c>
      <c r="L146" t="s">
        <v>19</v>
      </c>
    </row>
    <row r="147" spans="1:12" x14ac:dyDescent="0.2">
      <c r="A147">
        <v>146</v>
      </c>
      <c r="B147" t="s">
        <v>495</v>
      </c>
      <c r="C147" t="s">
        <v>50</v>
      </c>
      <c r="D147" t="s">
        <v>18</v>
      </c>
      <c r="E147" t="s">
        <v>97</v>
      </c>
      <c r="F147" s="1">
        <v>37684</v>
      </c>
      <c r="G147" s="1">
        <v>28449</v>
      </c>
      <c r="H147" t="s">
        <v>496</v>
      </c>
      <c r="I147" t="s">
        <v>18</v>
      </c>
      <c r="J147" t="s">
        <v>18</v>
      </c>
      <c r="K147">
        <v>9.5</v>
      </c>
      <c r="L147" t="s">
        <v>19</v>
      </c>
    </row>
    <row r="148" spans="1:12" x14ac:dyDescent="0.2">
      <c r="A148">
        <v>147</v>
      </c>
      <c r="B148" t="s">
        <v>497</v>
      </c>
      <c r="C148" t="s">
        <v>253</v>
      </c>
      <c r="D148" t="s">
        <v>82</v>
      </c>
      <c r="E148" t="s">
        <v>399</v>
      </c>
      <c r="F148" s="1">
        <v>37685</v>
      </c>
      <c r="G148" s="1">
        <v>26061</v>
      </c>
      <c r="H148" t="s">
        <v>498</v>
      </c>
      <c r="I148" t="s">
        <v>18</v>
      </c>
      <c r="J148" t="s">
        <v>18</v>
      </c>
      <c r="K148">
        <v>25</v>
      </c>
      <c r="L148" t="s">
        <v>19</v>
      </c>
    </row>
    <row r="149" spans="1:12" x14ac:dyDescent="0.2">
      <c r="A149">
        <v>148</v>
      </c>
      <c r="B149" t="s">
        <v>499</v>
      </c>
      <c r="C149" t="s">
        <v>500</v>
      </c>
      <c r="D149" t="s">
        <v>101</v>
      </c>
      <c r="E149" t="s">
        <v>108</v>
      </c>
      <c r="F149" s="1">
        <v>37686</v>
      </c>
      <c r="G149" s="1">
        <v>28946</v>
      </c>
      <c r="H149" t="s">
        <v>501</v>
      </c>
      <c r="I149" t="s">
        <v>25</v>
      </c>
      <c r="J149" t="s">
        <v>18</v>
      </c>
      <c r="K149">
        <v>10</v>
      </c>
      <c r="L149" t="s">
        <v>19</v>
      </c>
    </row>
    <row r="150" spans="1:12" x14ac:dyDescent="0.2">
      <c r="A150">
        <v>149</v>
      </c>
      <c r="B150" t="s">
        <v>502</v>
      </c>
      <c r="C150" t="s">
        <v>503</v>
      </c>
      <c r="D150" t="s">
        <v>91</v>
      </c>
      <c r="E150" t="s">
        <v>306</v>
      </c>
      <c r="F150" s="1">
        <v>37686</v>
      </c>
      <c r="G150" s="1">
        <v>30435</v>
      </c>
      <c r="H150" t="s">
        <v>504</v>
      </c>
      <c r="I150" t="s">
        <v>18</v>
      </c>
      <c r="J150" t="s">
        <v>18</v>
      </c>
      <c r="K150">
        <v>10.5769</v>
      </c>
      <c r="L150" t="s">
        <v>184</v>
      </c>
    </row>
    <row r="151" spans="1:12" x14ac:dyDescent="0.2">
      <c r="A151">
        <v>150</v>
      </c>
      <c r="B151" t="s">
        <v>505</v>
      </c>
      <c r="C151" t="s">
        <v>506</v>
      </c>
      <c r="D151" t="s">
        <v>91</v>
      </c>
      <c r="E151" t="s">
        <v>97</v>
      </c>
      <c r="F151" s="1">
        <v>37686</v>
      </c>
      <c r="G151" s="1">
        <v>30356</v>
      </c>
      <c r="H151" t="s">
        <v>507</v>
      </c>
      <c r="I151" t="s">
        <v>18</v>
      </c>
      <c r="J151" t="s">
        <v>18</v>
      </c>
      <c r="K151">
        <v>9.5</v>
      </c>
      <c r="L151" t="s">
        <v>19</v>
      </c>
    </row>
    <row r="152" spans="1:12" x14ac:dyDescent="0.2">
      <c r="A152">
        <v>151</v>
      </c>
      <c r="B152" t="s">
        <v>277</v>
      </c>
      <c r="C152" t="s">
        <v>477</v>
      </c>
      <c r="D152" t="s">
        <v>57</v>
      </c>
      <c r="E152" t="s">
        <v>123</v>
      </c>
      <c r="F152" s="1">
        <v>37687</v>
      </c>
      <c r="G152" s="1">
        <v>26243</v>
      </c>
      <c r="H152" t="s">
        <v>508</v>
      </c>
      <c r="I152" t="s">
        <v>25</v>
      </c>
      <c r="J152" t="s">
        <v>22</v>
      </c>
      <c r="K152">
        <v>14</v>
      </c>
      <c r="L152" t="s">
        <v>19</v>
      </c>
    </row>
    <row r="153" spans="1:12" x14ac:dyDescent="0.2">
      <c r="A153">
        <v>152</v>
      </c>
      <c r="B153" t="s">
        <v>301</v>
      </c>
      <c r="C153" t="s">
        <v>336</v>
      </c>
      <c r="D153" t="s">
        <v>15</v>
      </c>
      <c r="E153" t="s">
        <v>509</v>
      </c>
      <c r="F153" s="1">
        <v>37687</v>
      </c>
      <c r="G153" s="1">
        <v>28163</v>
      </c>
      <c r="H153" t="s">
        <v>510</v>
      </c>
      <c r="I153" t="s">
        <v>25</v>
      </c>
      <c r="J153" t="s">
        <v>18</v>
      </c>
      <c r="K153">
        <v>84.134600000000006</v>
      </c>
      <c r="L153" t="s">
        <v>19</v>
      </c>
    </row>
    <row r="154" spans="1:12" x14ac:dyDescent="0.2">
      <c r="A154">
        <v>153</v>
      </c>
      <c r="B154" t="s">
        <v>511</v>
      </c>
      <c r="C154" t="s">
        <v>512</v>
      </c>
      <c r="D154" t="s">
        <v>107</v>
      </c>
      <c r="E154" t="s">
        <v>268</v>
      </c>
      <c r="F154" s="1">
        <v>37687</v>
      </c>
      <c r="G154" s="1">
        <v>30055</v>
      </c>
      <c r="H154" t="s">
        <v>513</v>
      </c>
      <c r="I154" t="s">
        <v>25</v>
      </c>
      <c r="J154" t="s">
        <v>18</v>
      </c>
      <c r="K154">
        <v>27.4038</v>
      </c>
      <c r="L154" t="s">
        <v>133</v>
      </c>
    </row>
    <row r="155" spans="1:12" x14ac:dyDescent="0.2">
      <c r="A155">
        <v>154</v>
      </c>
      <c r="B155" t="s">
        <v>514</v>
      </c>
      <c r="C155" t="s">
        <v>515</v>
      </c>
      <c r="D155" t="s">
        <v>57</v>
      </c>
      <c r="E155" t="s">
        <v>516</v>
      </c>
      <c r="F155" s="1">
        <v>37688</v>
      </c>
      <c r="G155" s="1">
        <v>28606</v>
      </c>
      <c r="H155" t="s">
        <v>517</v>
      </c>
      <c r="I155" t="s">
        <v>25</v>
      </c>
      <c r="J155" t="s">
        <v>22</v>
      </c>
      <c r="K155">
        <v>39.663499999999999</v>
      </c>
      <c r="L155" t="s">
        <v>133</v>
      </c>
    </row>
    <row r="156" spans="1:12" x14ac:dyDescent="0.2">
      <c r="A156">
        <v>155</v>
      </c>
      <c r="B156" t="s">
        <v>518</v>
      </c>
      <c r="C156" t="s">
        <v>519</v>
      </c>
      <c r="D156" t="s">
        <v>66</v>
      </c>
      <c r="E156" t="s">
        <v>123</v>
      </c>
      <c r="F156" s="1">
        <v>37688</v>
      </c>
      <c r="G156" s="1">
        <v>29943</v>
      </c>
      <c r="H156" t="s">
        <v>520</v>
      </c>
      <c r="I156" t="s">
        <v>18</v>
      </c>
      <c r="J156" t="s">
        <v>22</v>
      </c>
      <c r="K156">
        <v>14</v>
      </c>
      <c r="L156" t="s">
        <v>19</v>
      </c>
    </row>
    <row r="157" spans="1:12" x14ac:dyDescent="0.2">
      <c r="A157">
        <v>156</v>
      </c>
      <c r="B157" t="s">
        <v>521</v>
      </c>
      <c r="C157" t="s">
        <v>522</v>
      </c>
      <c r="D157" t="s">
        <v>275</v>
      </c>
      <c r="E157" t="s">
        <v>127</v>
      </c>
      <c r="F157" s="1">
        <v>37689</v>
      </c>
      <c r="G157" s="1">
        <v>30662</v>
      </c>
      <c r="H157" t="s">
        <v>523</v>
      </c>
      <c r="I157" t="s">
        <v>25</v>
      </c>
      <c r="J157" t="s">
        <v>18</v>
      </c>
      <c r="K157">
        <v>15</v>
      </c>
      <c r="L157" t="s">
        <v>19</v>
      </c>
    </row>
    <row r="158" spans="1:12" x14ac:dyDescent="0.2">
      <c r="A158">
        <v>157</v>
      </c>
      <c r="B158" t="s">
        <v>524</v>
      </c>
      <c r="C158" t="s">
        <v>519</v>
      </c>
      <c r="D158" t="s">
        <v>66</v>
      </c>
      <c r="E158" t="s">
        <v>137</v>
      </c>
      <c r="F158" s="1">
        <v>37689</v>
      </c>
      <c r="G158" s="1">
        <v>30170</v>
      </c>
      <c r="H158" t="s">
        <v>525</v>
      </c>
      <c r="I158" t="s">
        <v>18</v>
      </c>
      <c r="J158" t="s">
        <v>22</v>
      </c>
      <c r="K158">
        <v>11</v>
      </c>
      <c r="L158" t="s">
        <v>19</v>
      </c>
    </row>
    <row r="159" spans="1:12" x14ac:dyDescent="0.2">
      <c r="A159">
        <v>158</v>
      </c>
      <c r="B159" t="s">
        <v>526</v>
      </c>
      <c r="C159" t="s">
        <v>527</v>
      </c>
      <c r="D159" t="s">
        <v>165</v>
      </c>
      <c r="E159" t="s">
        <v>528</v>
      </c>
      <c r="F159" s="1">
        <v>37690</v>
      </c>
      <c r="G159" s="1">
        <v>26072</v>
      </c>
      <c r="H159" t="s">
        <v>529</v>
      </c>
      <c r="I159" t="s">
        <v>25</v>
      </c>
      <c r="J159" t="s">
        <v>18</v>
      </c>
      <c r="K159">
        <v>13.942299999999999</v>
      </c>
      <c r="L159" t="s">
        <v>143</v>
      </c>
    </row>
    <row r="160" spans="1:12" x14ac:dyDescent="0.2">
      <c r="A160">
        <v>159</v>
      </c>
      <c r="B160" t="s">
        <v>530</v>
      </c>
      <c r="C160" t="s">
        <v>531</v>
      </c>
      <c r="D160" t="s">
        <v>18</v>
      </c>
      <c r="E160" t="s">
        <v>108</v>
      </c>
      <c r="F160" s="1">
        <v>37692</v>
      </c>
      <c r="G160" s="1">
        <v>30816</v>
      </c>
      <c r="H160" t="s">
        <v>532</v>
      </c>
      <c r="I160" t="s">
        <v>18</v>
      </c>
      <c r="J160" t="s">
        <v>18</v>
      </c>
      <c r="K160">
        <v>10</v>
      </c>
      <c r="L160" t="s">
        <v>19</v>
      </c>
    </row>
    <row r="161" spans="1:12" x14ac:dyDescent="0.2">
      <c r="A161">
        <v>160</v>
      </c>
      <c r="B161" t="s">
        <v>447</v>
      </c>
      <c r="C161" t="s">
        <v>533</v>
      </c>
      <c r="D161" t="s">
        <v>165</v>
      </c>
      <c r="E161" t="s">
        <v>16</v>
      </c>
      <c r="F161" s="1">
        <v>37692</v>
      </c>
      <c r="G161" s="1">
        <v>25640</v>
      </c>
      <c r="H161" t="s">
        <v>534</v>
      </c>
      <c r="I161" t="s">
        <v>25</v>
      </c>
      <c r="J161" t="s">
        <v>18</v>
      </c>
      <c r="K161">
        <v>12.45</v>
      </c>
      <c r="L161" t="s">
        <v>19</v>
      </c>
    </row>
    <row r="162" spans="1:12" x14ac:dyDescent="0.2">
      <c r="A162">
        <v>161</v>
      </c>
      <c r="B162" t="s">
        <v>535</v>
      </c>
      <c r="C162" t="s">
        <v>536</v>
      </c>
      <c r="D162" t="s">
        <v>275</v>
      </c>
      <c r="E162" t="s">
        <v>16</v>
      </c>
      <c r="F162" s="1">
        <v>37692</v>
      </c>
      <c r="G162" s="1">
        <v>25975</v>
      </c>
      <c r="H162" t="s">
        <v>537</v>
      </c>
      <c r="I162" t="s">
        <v>18</v>
      </c>
      <c r="J162" t="s">
        <v>18</v>
      </c>
      <c r="K162">
        <v>12.45</v>
      </c>
      <c r="L162" t="s">
        <v>19</v>
      </c>
    </row>
    <row r="163" spans="1:12" x14ac:dyDescent="0.2">
      <c r="A163">
        <v>162</v>
      </c>
      <c r="B163" t="s">
        <v>538</v>
      </c>
      <c r="C163" t="s">
        <v>539</v>
      </c>
      <c r="D163" t="s">
        <v>57</v>
      </c>
      <c r="E163" t="s">
        <v>540</v>
      </c>
      <c r="F163" s="1">
        <v>37692</v>
      </c>
      <c r="G163" s="1">
        <v>29672</v>
      </c>
      <c r="H163" t="s">
        <v>541</v>
      </c>
      <c r="I163" t="s">
        <v>18</v>
      </c>
      <c r="J163" t="s">
        <v>18</v>
      </c>
      <c r="K163">
        <v>50.480800000000002</v>
      </c>
      <c r="L163" t="s">
        <v>314</v>
      </c>
    </row>
    <row r="164" spans="1:12" x14ac:dyDescent="0.2">
      <c r="A164">
        <v>163</v>
      </c>
      <c r="B164" t="s">
        <v>542</v>
      </c>
      <c r="C164" t="s">
        <v>289</v>
      </c>
      <c r="D164" t="s">
        <v>25</v>
      </c>
      <c r="E164" t="s">
        <v>445</v>
      </c>
      <c r="F164" s="1">
        <v>37692</v>
      </c>
      <c r="G164" s="1">
        <v>30857</v>
      </c>
      <c r="H164" t="s">
        <v>543</v>
      </c>
      <c r="I164" t="s">
        <v>25</v>
      </c>
      <c r="J164" t="s">
        <v>18</v>
      </c>
      <c r="K164">
        <v>25</v>
      </c>
      <c r="L164" t="s">
        <v>19</v>
      </c>
    </row>
    <row r="165" spans="1:12" x14ac:dyDescent="0.2">
      <c r="A165">
        <v>164</v>
      </c>
      <c r="B165" t="s">
        <v>89</v>
      </c>
      <c r="C165" t="s">
        <v>527</v>
      </c>
      <c r="D165" t="s">
        <v>544</v>
      </c>
      <c r="E165" t="s">
        <v>123</v>
      </c>
      <c r="F165" s="1">
        <v>37693</v>
      </c>
      <c r="G165" s="1">
        <v>29347</v>
      </c>
      <c r="H165" t="s">
        <v>545</v>
      </c>
      <c r="I165" t="s">
        <v>18</v>
      </c>
      <c r="J165" t="s">
        <v>18</v>
      </c>
      <c r="K165">
        <v>14</v>
      </c>
      <c r="L165" t="s">
        <v>19</v>
      </c>
    </row>
    <row r="166" spans="1:12" x14ac:dyDescent="0.2">
      <c r="A166">
        <v>165</v>
      </c>
      <c r="B166" t="s">
        <v>546</v>
      </c>
      <c r="C166" t="s">
        <v>547</v>
      </c>
      <c r="D166" t="s">
        <v>15</v>
      </c>
      <c r="E166" t="s">
        <v>457</v>
      </c>
      <c r="F166" s="1">
        <v>37693</v>
      </c>
      <c r="G166" s="1">
        <v>25593</v>
      </c>
      <c r="H166" t="s">
        <v>548</v>
      </c>
      <c r="I166" t="s">
        <v>18</v>
      </c>
      <c r="J166" t="s">
        <v>22</v>
      </c>
      <c r="K166">
        <v>10.25</v>
      </c>
      <c r="L166" t="s">
        <v>229</v>
      </c>
    </row>
    <row r="167" spans="1:12" x14ac:dyDescent="0.2">
      <c r="A167">
        <v>166</v>
      </c>
      <c r="B167" t="s">
        <v>549</v>
      </c>
      <c r="C167" t="s">
        <v>550</v>
      </c>
      <c r="D167" t="s">
        <v>15</v>
      </c>
      <c r="E167" t="s">
        <v>16</v>
      </c>
      <c r="F167" s="1">
        <v>37694</v>
      </c>
      <c r="G167" s="1">
        <v>28734</v>
      </c>
      <c r="H167" t="s">
        <v>551</v>
      </c>
      <c r="I167" t="s">
        <v>18</v>
      </c>
      <c r="J167" t="s">
        <v>18</v>
      </c>
      <c r="K167">
        <v>12.45</v>
      </c>
      <c r="L167" t="s">
        <v>19</v>
      </c>
    </row>
    <row r="168" spans="1:12" x14ac:dyDescent="0.2">
      <c r="A168">
        <v>167</v>
      </c>
      <c r="B168" t="s">
        <v>552</v>
      </c>
      <c r="C168" t="s">
        <v>553</v>
      </c>
      <c r="D168" t="s">
        <v>66</v>
      </c>
      <c r="E168" t="s">
        <v>137</v>
      </c>
      <c r="F168" s="1">
        <v>37694</v>
      </c>
      <c r="G168" s="1">
        <v>29332</v>
      </c>
      <c r="H168" t="s">
        <v>554</v>
      </c>
      <c r="I168" t="s">
        <v>25</v>
      </c>
      <c r="J168" t="s">
        <v>18</v>
      </c>
      <c r="K168">
        <v>11</v>
      </c>
      <c r="L168" t="s">
        <v>19</v>
      </c>
    </row>
    <row r="169" spans="1:12" x14ac:dyDescent="0.2">
      <c r="A169">
        <v>168</v>
      </c>
      <c r="B169" t="s">
        <v>555</v>
      </c>
      <c r="C169" t="s">
        <v>556</v>
      </c>
      <c r="D169" t="s">
        <v>557</v>
      </c>
      <c r="E169" t="s">
        <v>558</v>
      </c>
      <c r="F169" s="1">
        <v>37694</v>
      </c>
      <c r="G169" s="1">
        <v>28751</v>
      </c>
      <c r="H169" t="s">
        <v>559</v>
      </c>
      <c r="I169" t="s">
        <v>25</v>
      </c>
      <c r="J169" t="s">
        <v>18</v>
      </c>
      <c r="K169">
        <v>18.269200000000001</v>
      </c>
      <c r="L169" t="s">
        <v>560</v>
      </c>
    </row>
    <row r="170" spans="1:12" x14ac:dyDescent="0.2">
      <c r="A170">
        <v>169</v>
      </c>
      <c r="B170" t="s">
        <v>561</v>
      </c>
      <c r="C170" t="s">
        <v>562</v>
      </c>
      <c r="D170" t="s">
        <v>57</v>
      </c>
      <c r="E170" t="s">
        <v>137</v>
      </c>
      <c r="F170" s="1">
        <v>37695</v>
      </c>
      <c r="G170" s="1">
        <v>26507</v>
      </c>
      <c r="H170" t="s">
        <v>563</v>
      </c>
      <c r="I170" t="s">
        <v>18</v>
      </c>
      <c r="J170" t="s">
        <v>18</v>
      </c>
      <c r="K170">
        <v>11</v>
      </c>
      <c r="L170" t="s">
        <v>19</v>
      </c>
    </row>
    <row r="171" spans="1:12" x14ac:dyDescent="0.2">
      <c r="A171">
        <v>170</v>
      </c>
      <c r="B171" t="s">
        <v>564</v>
      </c>
      <c r="C171" t="s">
        <v>565</v>
      </c>
      <c r="D171" t="s">
        <v>62</v>
      </c>
      <c r="E171" t="s">
        <v>566</v>
      </c>
      <c r="F171" s="1">
        <v>37695</v>
      </c>
      <c r="G171" s="1">
        <v>26010</v>
      </c>
      <c r="H171" t="s">
        <v>567</v>
      </c>
      <c r="I171" t="s">
        <v>18</v>
      </c>
      <c r="J171" t="s">
        <v>18</v>
      </c>
      <c r="K171">
        <v>19</v>
      </c>
      <c r="L171" t="s">
        <v>245</v>
      </c>
    </row>
    <row r="172" spans="1:12" x14ac:dyDescent="0.2">
      <c r="A172">
        <v>171</v>
      </c>
      <c r="B172" t="s">
        <v>568</v>
      </c>
      <c r="C172" t="s">
        <v>569</v>
      </c>
      <c r="D172" t="s">
        <v>18</v>
      </c>
      <c r="E172" t="s">
        <v>97</v>
      </c>
      <c r="F172" s="1">
        <v>37696</v>
      </c>
      <c r="G172" s="1">
        <v>30273</v>
      </c>
      <c r="H172" t="s">
        <v>570</v>
      </c>
      <c r="I172" t="s">
        <v>18</v>
      </c>
      <c r="J172" t="s">
        <v>22</v>
      </c>
      <c r="K172">
        <v>9.5</v>
      </c>
      <c r="L172" t="s">
        <v>19</v>
      </c>
    </row>
    <row r="173" spans="1:12" x14ac:dyDescent="0.2">
      <c r="A173">
        <v>172</v>
      </c>
      <c r="B173" t="s">
        <v>32</v>
      </c>
      <c r="C173" t="s">
        <v>571</v>
      </c>
      <c r="D173" t="s">
        <v>91</v>
      </c>
      <c r="E173" t="s">
        <v>127</v>
      </c>
      <c r="F173" s="1">
        <v>37697</v>
      </c>
      <c r="G173" s="1">
        <v>24720</v>
      </c>
      <c r="H173" t="s">
        <v>572</v>
      </c>
      <c r="I173" t="s">
        <v>25</v>
      </c>
      <c r="J173" t="s">
        <v>18</v>
      </c>
      <c r="K173">
        <v>15</v>
      </c>
      <c r="L173" t="s">
        <v>19</v>
      </c>
    </row>
    <row r="174" spans="1:12" x14ac:dyDescent="0.2">
      <c r="A174">
        <v>173</v>
      </c>
      <c r="B174" t="s">
        <v>573</v>
      </c>
      <c r="C174" t="s">
        <v>574</v>
      </c>
      <c r="D174" t="s">
        <v>82</v>
      </c>
      <c r="E174" t="s">
        <v>137</v>
      </c>
      <c r="F174" s="1">
        <v>37697</v>
      </c>
      <c r="G174" s="1">
        <v>23937</v>
      </c>
      <c r="H174" t="s">
        <v>575</v>
      </c>
      <c r="I174" t="s">
        <v>18</v>
      </c>
      <c r="J174" t="s">
        <v>18</v>
      </c>
      <c r="K174">
        <v>11</v>
      </c>
      <c r="L174" t="s">
        <v>19</v>
      </c>
    </row>
    <row r="175" spans="1:12" x14ac:dyDescent="0.2">
      <c r="A175">
        <v>174</v>
      </c>
      <c r="B175" t="s">
        <v>576</v>
      </c>
      <c r="C175" t="s">
        <v>577</v>
      </c>
      <c r="D175" t="s">
        <v>101</v>
      </c>
      <c r="E175" t="s">
        <v>364</v>
      </c>
      <c r="F175" s="1">
        <v>37697</v>
      </c>
      <c r="G175" s="1">
        <v>28610</v>
      </c>
      <c r="H175" t="s">
        <v>578</v>
      </c>
      <c r="I175" t="s">
        <v>18</v>
      </c>
      <c r="J175" t="s">
        <v>18</v>
      </c>
      <c r="K175">
        <v>16</v>
      </c>
      <c r="L175" t="s">
        <v>104</v>
      </c>
    </row>
    <row r="176" spans="1:12" x14ac:dyDescent="0.2">
      <c r="A176">
        <v>175</v>
      </c>
      <c r="B176" t="s">
        <v>42</v>
      </c>
      <c r="C176" t="s">
        <v>579</v>
      </c>
      <c r="D176" t="s">
        <v>580</v>
      </c>
      <c r="E176" t="s">
        <v>97</v>
      </c>
      <c r="F176" s="1">
        <v>37698</v>
      </c>
      <c r="G176" s="1">
        <v>29153</v>
      </c>
      <c r="H176" t="s">
        <v>581</v>
      </c>
      <c r="I176" t="s">
        <v>18</v>
      </c>
      <c r="J176" t="s">
        <v>18</v>
      </c>
      <c r="K176">
        <v>9.5</v>
      </c>
      <c r="L176" t="s">
        <v>19</v>
      </c>
    </row>
    <row r="177" spans="1:12" x14ac:dyDescent="0.2">
      <c r="A177">
        <v>176</v>
      </c>
      <c r="B177" t="s">
        <v>582</v>
      </c>
      <c r="C177" t="s">
        <v>583</v>
      </c>
      <c r="D177" t="s">
        <v>22</v>
      </c>
      <c r="E177" t="s">
        <v>127</v>
      </c>
      <c r="F177" s="1">
        <v>37699</v>
      </c>
      <c r="G177" s="1">
        <v>30993</v>
      </c>
      <c r="H177" t="s">
        <v>584</v>
      </c>
      <c r="I177" t="s">
        <v>25</v>
      </c>
      <c r="J177" t="s">
        <v>18</v>
      </c>
      <c r="K177">
        <v>15</v>
      </c>
      <c r="L177" t="s">
        <v>19</v>
      </c>
    </row>
    <row r="178" spans="1:12" x14ac:dyDescent="0.2">
      <c r="A178">
        <v>177</v>
      </c>
      <c r="B178" t="s">
        <v>174</v>
      </c>
      <c r="C178" t="s">
        <v>585</v>
      </c>
      <c r="D178" t="s">
        <v>304</v>
      </c>
      <c r="E178" t="s">
        <v>478</v>
      </c>
      <c r="F178" s="1">
        <v>37699</v>
      </c>
      <c r="G178" s="1">
        <v>30377</v>
      </c>
      <c r="H178" t="s">
        <v>586</v>
      </c>
      <c r="I178" t="s">
        <v>25</v>
      </c>
      <c r="J178" t="s">
        <v>18</v>
      </c>
      <c r="K178">
        <v>25</v>
      </c>
      <c r="L178" t="s">
        <v>19</v>
      </c>
    </row>
    <row r="179" spans="1:12" x14ac:dyDescent="0.2">
      <c r="A179">
        <v>178</v>
      </c>
      <c r="B179" t="s">
        <v>587</v>
      </c>
      <c r="C179" t="s">
        <v>588</v>
      </c>
      <c r="D179" t="s">
        <v>22</v>
      </c>
      <c r="E179" t="s">
        <v>16</v>
      </c>
      <c r="F179" s="1">
        <v>37699</v>
      </c>
      <c r="G179" s="1">
        <v>31174</v>
      </c>
      <c r="H179" t="s">
        <v>589</v>
      </c>
      <c r="I179" t="s">
        <v>25</v>
      </c>
      <c r="J179" t="s">
        <v>18</v>
      </c>
      <c r="K179">
        <v>12.45</v>
      </c>
      <c r="L179" t="s">
        <v>19</v>
      </c>
    </row>
    <row r="180" spans="1:12" x14ac:dyDescent="0.2">
      <c r="A180">
        <v>179</v>
      </c>
      <c r="B180" t="s">
        <v>590</v>
      </c>
      <c r="C180" t="s">
        <v>591</v>
      </c>
      <c r="D180" t="s">
        <v>165</v>
      </c>
      <c r="E180" t="s">
        <v>16</v>
      </c>
      <c r="F180" s="1">
        <v>37700</v>
      </c>
      <c r="G180" s="1">
        <v>29778</v>
      </c>
      <c r="H180" t="s">
        <v>592</v>
      </c>
      <c r="I180" t="s">
        <v>18</v>
      </c>
      <c r="J180" t="s">
        <v>22</v>
      </c>
      <c r="K180">
        <v>12.45</v>
      </c>
      <c r="L180" t="s">
        <v>19</v>
      </c>
    </row>
    <row r="181" spans="1:12" x14ac:dyDescent="0.2">
      <c r="A181">
        <v>180</v>
      </c>
      <c r="B181" t="s">
        <v>546</v>
      </c>
      <c r="C181" t="s">
        <v>593</v>
      </c>
      <c r="D181" t="s">
        <v>57</v>
      </c>
      <c r="E181" t="s">
        <v>268</v>
      </c>
      <c r="F181" s="1">
        <v>37700</v>
      </c>
      <c r="G181" s="1">
        <v>26469</v>
      </c>
      <c r="H181" t="s">
        <v>594</v>
      </c>
      <c r="I181" t="s">
        <v>25</v>
      </c>
      <c r="J181" t="s">
        <v>22</v>
      </c>
      <c r="K181">
        <v>27.4038</v>
      </c>
      <c r="L181" t="s">
        <v>133</v>
      </c>
    </row>
    <row r="182" spans="1:12" x14ac:dyDescent="0.2">
      <c r="A182">
        <v>181</v>
      </c>
      <c r="B182" t="s">
        <v>595</v>
      </c>
      <c r="C182" t="s">
        <v>596</v>
      </c>
      <c r="D182" t="s">
        <v>117</v>
      </c>
      <c r="E182" t="s">
        <v>123</v>
      </c>
      <c r="F182" s="1">
        <v>37700</v>
      </c>
      <c r="G182" s="1">
        <v>28864</v>
      </c>
      <c r="H182" t="s">
        <v>597</v>
      </c>
      <c r="I182" t="s">
        <v>25</v>
      </c>
      <c r="J182" t="s">
        <v>18</v>
      </c>
      <c r="K182">
        <v>14</v>
      </c>
      <c r="L182" t="s">
        <v>19</v>
      </c>
    </row>
    <row r="183" spans="1:12" x14ac:dyDescent="0.2">
      <c r="A183">
        <v>182</v>
      </c>
      <c r="B183" t="s">
        <v>450</v>
      </c>
      <c r="C183" t="s">
        <v>598</v>
      </c>
      <c r="D183" t="s">
        <v>136</v>
      </c>
      <c r="E183" t="s">
        <v>599</v>
      </c>
      <c r="F183" s="1">
        <v>37702</v>
      </c>
      <c r="G183" s="1">
        <v>25603</v>
      </c>
      <c r="H183" t="s">
        <v>600</v>
      </c>
      <c r="I183" t="s">
        <v>18</v>
      </c>
      <c r="J183" t="s">
        <v>22</v>
      </c>
      <c r="K183">
        <v>26.442299999999999</v>
      </c>
      <c r="L183" t="s">
        <v>245</v>
      </c>
    </row>
    <row r="184" spans="1:12" x14ac:dyDescent="0.2">
      <c r="A184">
        <v>183</v>
      </c>
      <c r="B184" t="s">
        <v>601</v>
      </c>
      <c r="C184" t="s">
        <v>602</v>
      </c>
      <c r="D184" t="s">
        <v>117</v>
      </c>
      <c r="E184" t="s">
        <v>137</v>
      </c>
      <c r="F184" s="1">
        <v>37702</v>
      </c>
      <c r="G184" s="1">
        <v>30929</v>
      </c>
      <c r="H184" t="s">
        <v>603</v>
      </c>
      <c r="I184" t="s">
        <v>18</v>
      </c>
      <c r="J184" t="s">
        <v>18</v>
      </c>
      <c r="K184">
        <v>11</v>
      </c>
      <c r="L184" t="s">
        <v>19</v>
      </c>
    </row>
    <row r="185" spans="1:12" x14ac:dyDescent="0.2">
      <c r="A185">
        <v>184</v>
      </c>
      <c r="B185" t="s">
        <v>604</v>
      </c>
      <c r="C185" t="s">
        <v>605</v>
      </c>
      <c r="D185" t="s">
        <v>146</v>
      </c>
      <c r="E185" t="s">
        <v>97</v>
      </c>
      <c r="F185" s="1">
        <v>37703</v>
      </c>
      <c r="G185" s="1">
        <v>26221</v>
      </c>
      <c r="H185" t="s">
        <v>606</v>
      </c>
      <c r="I185" t="s">
        <v>18</v>
      </c>
      <c r="J185" t="s">
        <v>18</v>
      </c>
      <c r="K185">
        <v>9.5</v>
      </c>
      <c r="L185" t="s">
        <v>19</v>
      </c>
    </row>
    <row r="186" spans="1:12" x14ac:dyDescent="0.2">
      <c r="A186">
        <v>185</v>
      </c>
      <c r="B186" t="s">
        <v>607</v>
      </c>
      <c r="C186" t="s">
        <v>608</v>
      </c>
      <c r="D186" t="s">
        <v>18</v>
      </c>
      <c r="E186" t="s">
        <v>108</v>
      </c>
      <c r="F186" s="1">
        <v>37704</v>
      </c>
      <c r="G186" s="1">
        <v>23303</v>
      </c>
      <c r="H186" t="s">
        <v>609</v>
      </c>
      <c r="I186" t="s">
        <v>25</v>
      </c>
      <c r="J186" t="s">
        <v>22</v>
      </c>
      <c r="K186">
        <v>10</v>
      </c>
      <c r="L186" t="s">
        <v>19</v>
      </c>
    </row>
    <row r="187" spans="1:12" x14ac:dyDescent="0.2">
      <c r="A187">
        <v>186</v>
      </c>
      <c r="B187" t="s">
        <v>610</v>
      </c>
      <c r="C187" t="s">
        <v>611</v>
      </c>
      <c r="D187" t="s">
        <v>82</v>
      </c>
      <c r="E187" t="s">
        <v>399</v>
      </c>
      <c r="F187" s="1">
        <v>37704</v>
      </c>
      <c r="G187" s="1">
        <v>28844</v>
      </c>
      <c r="H187" t="s">
        <v>612</v>
      </c>
      <c r="I187" t="s">
        <v>25</v>
      </c>
      <c r="J187" t="s">
        <v>22</v>
      </c>
      <c r="K187">
        <v>25</v>
      </c>
      <c r="L187" t="s">
        <v>19</v>
      </c>
    </row>
    <row r="188" spans="1:12" x14ac:dyDescent="0.2">
      <c r="A188">
        <v>187</v>
      </c>
      <c r="B188" t="s">
        <v>189</v>
      </c>
      <c r="C188" t="s">
        <v>613</v>
      </c>
      <c r="D188" t="s">
        <v>18</v>
      </c>
      <c r="E188" t="s">
        <v>97</v>
      </c>
      <c r="F188" s="1">
        <v>37705</v>
      </c>
      <c r="G188" s="1">
        <v>27833</v>
      </c>
      <c r="H188" t="s">
        <v>614</v>
      </c>
      <c r="I188" t="s">
        <v>18</v>
      </c>
      <c r="J188" t="s">
        <v>18</v>
      </c>
      <c r="K188">
        <v>9.5</v>
      </c>
      <c r="L188" t="s">
        <v>19</v>
      </c>
    </row>
    <row r="189" spans="1:12" x14ac:dyDescent="0.2">
      <c r="A189">
        <v>188</v>
      </c>
      <c r="B189" t="s">
        <v>615</v>
      </c>
      <c r="C189" t="s">
        <v>616</v>
      </c>
      <c r="D189" t="s">
        <v>25</v>
      </c>
      <c r="E189" t="s">
        <v>478</v>
      </c>
      <c r="F189" s="1">
        <v>37705</v>
      </c>
      <c r="G189" s="1">
        <v>28329</v>
      </c>
      <c r="H189" t="s">
        <v>617</v>
      </c>
      <c r="I189" t="s">
        <v>25</v>
      </c>
      <c r="J189" t="s">
        <v>18</v>
      </c>
      <c r="K189">
        <v>25</v>
      </c>
      <c r="L189" t="s">
        <v>19</v>
      </c>
    </row>
    <row r="190" spans="1:12" x14ac:dyDescent="0.2">
      <c r="A190">
        <v>189</v>
      </c>
      <c r="B190" t="s">
        <v>618</v>
      </c>
      <c r="C190" t="s">
        <v>619</v>
      </c>
      <c r="D190" t="s">
        <v>15</v>
      </c>
      <c r="E190" t="s">
        <v>118</v>
      </c>
      <c r="F190" s="1">
        <v>37706</v>
      </c>
      <c r="G190" s="1">
        <v>30232</v>
      </c>
      <c r="H190" t="s">
        <v>620</v>
      </c>
      <c r="I190" t="s">
        <v>25</v>
      </c>
      <c r="J190" t="s">
        <v>18</v>
      </c>
      <c r="K190">
        <v>25</v>
      </c>
      <c r="L190" t="s">
        <v>19</v>
      </c>
    </row>
    <row r="191" spans="1:12" x14ac:dyDescent="0.2">
      <c r="A191">
        <v>190</v>
      </c>
      <c r="B191" t="s">
        <v>621</v>
      </c>
      <c r="C191" t="s">
        <v>622</v>
      </c>
      <c r="D191" t="s">
        <v>39</v>
      </c>
      <c r="E191" t="s">
        <v>127</v>
      </c>
      <c r="F191" s="1">
        <v>37706</v>
      </c>
      <c r="G191" s="1">
        <v>29351</v>
      </c>
      <c r="H191" t="s">
        <v>623</v>
      </c>
      <c r="I191" t="s">
        <v>18</v>
      </c>
      <c r="J191" t="s">
        <v>22</v>
      </c>
      <c r="K191">
        <v>15</v>
      </c>
      <c r="L191" t="s">
        <v>19</v>
      </c>
    </row>
    <row r="192" spans="1:12" x14ac:dyDescent="0.2">
      <c r="A192">
        <v>191</v>
      </c>
      <c r="B192" t="s">
        <v>423</v>
      </c>
      <c r="C192" t="s">
        <v>539</v>
      </c>
      <c r="D192" t="s">
        <v>91</v>
      </c>
      <c r="E192" t="s">
        <v>137</v>
      </c>
      <c r="F192" s="1">
        <v>37707</v>
      </c>
      <c r="G192" s="1">
        <v>23978</v>
      </c>
      <c r="H192" t="s">
        <v>624</v>
      </c>
      <c r="I192" t="s">
        <v>25</v>
      </c>
      <c r="J192" t="s">
        <v>18</v>
      </c>
      <c r="K192">
        <v>11</v>
      </c>
      <c r="L192" t="s">
        <v>19</v>
      </c>
    </row>
    <row r="193" spans="1:12" x14ac:dyDescent="0.2">
      <c r="A193">
        <v>192</v>
      </c>
      <c r="B193" t="s">
        <v>99</v>
      </c>
      <c r="C193" t="s">
        <v>625</v>
      </c>
      <c r="D193" t="s">
        <v>626</v>
      </c>
      <c r="E193" t="s">
        <v>131</v>
      </c>
      <c r="F193" s="1">
        <v>37707</v>
      </c>
      <c r="G193" s="1">
        <v>27209</v>
      </c>
      <c r="H193" t="s">
        <v>627</v>
      </c>
      <c r="I193" t="s">
        <v>25</v>
      </c>
      <c r="J193" t="s">
        <v>18</v>
      </c>
      <c r="K193">
        <v>32.451900000000002</v>
      </c>
      <c r="L193" t="s">
        <v>133</v>
      </c>
    </row>
    <row r="194" spans="1:12" x14ac:dyDescent="0.2">
      <c r="A194">
        <v>193</v>
      </c>
      <c r="B194" t="s">
        <v>628</v>
      </c>
      <c r="C194" t="s">
        <v>629</v>
      </c>
      <c r="D194" t="s">
        <v>91</v>
      </c>
      <c r="E194" t="s">
        <v>123</v>
      </c>
      <c r="F194" s="1">
        <v>37707</v>
      </c>
      <c r="G194" s="1">
        <v>25117</v>
      </c>
      <c r="H194" t="s">
        <v>630</v>
      </c>
      <c r="I194" t="s">
        <v>25</v>
      </c>
      <c r="J194" t="s">
        <v>22</v>
      </c>
      <c r="K194">
        <v>14</v>
      </c>
      <c r="L194" t="s">
        <v>19</v>
      </c>
    </row>
    <row r="195" spans="1:12" x14ac:dyDescent="0.2">
      <c r="A195">
        <v>194</v>
      </c>
      <c r="B195" t="s">
        <v>401</v>
      </c>
      <c r="C195" t="s">
        <v>631</v>
      </c>
      <c r="D195" t="s">
        <v>82</v>
      </c>
      <c r="E195" t="s">
        <v>127</v>
      </c>
      <c r="F195" s="1">
        <v>37708</v>
      </c>
      <c r="G195" s="1">
        <v>27574</v>
      </c>
      <c r="H195" t="s">
        <v>632</v>
      </c>
      <c r="I195" t="s">
        <v>18</v>
      </c>
      <c r="J195" t="s">
        <v>18</v>
      </c>
      <c r="K195">
        <v>15</v>
      </c>
      <c r="L195" t="s">
        <v>19</v>
      </c>
    </row>
    <row r="196" spans="1:12" x14ac:dyDescent="0.2">
      <c r="A196">
        <v>195</v>
      </c>
      <c r="B196" t="s">
        <v>633</v>
      </c>
      <c r="C196" t="s">
        <v>634</v>
      </c>
      <c r="D196" t="s">
        <v>113</v>
      </c>
      <c r="E196" t="s">
        <v>528</v>
      </c>
      <c r="F196" s="1">
        <v>37709</v>
      </c>
      <c r="G196" s="1">
        <v>25706</v>
      </c>
      <c r="H196" t="s">
        <v>635</v>
      </c>
      <c r="I196" t="s">
        <v>25</v>
      </c>
      <c r="J196" t="s">
        <v>18</v>
      </c>
      <c r="K196">
        <v>13.942299999999999</v>
      </c>
      <c r="L196" t="s">
        <v>143</v>
      </c>
    </row>
    <row r="197" spans="1:12" x14ac:dyDescent="0.2">
      <c r="A197">
        <v>196</v>
      </c>
      <c r="B197" t="s">
        <v>174</v>
      </c>
      <c r="C197" t="s">
        <v>636</v>
      </c>
      <c r="D197" t="s">
        <v>91</v>
      </c>
      <c r="E197" t="s">
        <v>137</v>
      </c>
      <c r="F197" s="1">
        <v>37709</v>
      </c>
      <c r="G197" s="1">
        <v>30514</v>
      </c>
      <c r="H197" t="s">
        <v>637</v>
      </c>
      <c r="I197" t="s">
        <v>25</v>
      </c>
      <c r="J197" t="s">
        <v>18</v>
      </c>
      <c r="K197">
        <v>11</v>
      </c>
      <c r="L197" t="s">
        <v>19</v>
      </c>
    </row>
    <row r="198" spans="1:12" x14ac:dyDescent="0.2">
      <c r="A198">
        <v>197</v>
      </c>
      <c r="B198" t="s">
        <v>638</v>
      </c>
      <c r="C198" t="s">
        <v>639</v>
      </c>
      <c r="D198" t="s">
        <v>136</v>
      </c>
      <c r="E198" t="s">
        <v>108</v>
      </c>
      <c r="F198" s="1">
        <v>37710</v>
      </c>
      <c r="G198" s="1">
        <v>30056</v>
      </c>
      <c r="H198" t="s">
        <v>640</v>
      </c>
      <c r="I198" t="s">
        <v>25</v>
      </c>
      <c r="J198" t="s">
        <v>18</v>
      </c>
      <c r="K198">
        <v>10</v>
      </c>
      <c r="L198" t="s">
        <v>19</v>
      </c>
    </row>
    <row r="199" spans="1:12" x14ac:dyDescent="0.2">
      <c r="A199">
        <v>198</v>
      </c>
      <c r="B199" t="s">
        <v>641</v>
      </c>
      <c r="C199" t="s">
        <v>642</v>
      </c>
      <c r="D199" t="s">
        <v>15</v>
      </c>
      <c r="E199" t="s">
        <v>16</v>
      </c>
      <c r="F199" s="1">
        <v>37710</v>
      </c>
      <c r="G199" s="1">
        <v>29262</v>
      </c>
      <c r="H199" t="s">
        <v>643</v>
      </c>
      <c r="I199" t="s">
        <v>18</v>
      </c>
      <c r="J199" t="s">
        <v>18</v>
      </c>
      <c r="K199">
        <v>12.45</v>
      </c>
      <c r="L199" t="s">
        <v>19</v>
      </c>
    </row>
    <row r="200" spans="1:12" x14ac:dyDescent="0.2">
      <c r="A200">
        <v>199</v>
      </c>
      <c r="B200" t="s">
        <v>644</v>
      </c>
      <c r="C200" t="s">
        <v>645</v>
      </c>
      <c r="D200" t="s">
        <v>91</v>
      </c>
      <c r="E200" t="s">
        <v>156</v>
      </c>
      <c r="F200" s="1">
        <v>37710</v>
      </c>
      <c r="G200" s="1">
        <v>29011</v>
      </c>
      <c r="H200" t="s">
        <v>646</v>
      </c>
      <c r="I200" t="s">
        <v>18</v>
      </c>
      <c r="J200" t="s">
        <v>18</v>
      </c>
      <c r="K200">
        <v>9</v>
      </c>
      <c r="L200" t="s">
        <v>158</v>
      </c>
    </row>
    <row r="201" spans="1:12" x14ac:dyDescent="0.2">
      <c r="A201">
        <v>200</v>
      </c>
      <c r="B201" t="s">
        <v>174</v>
      </c>
      <c r="C201" t="s">
        <v>647</v>
      </c>
      <c r="D201" t="s">
        <v>91</v>
      </c>
      <c r="E201" t="s">
        <v>97</v>
      </c>
      <c r="F201" s="1">
        <v>37710</v>
      </c>
      <c r="G201" s="1">
        <v>28052</v>
      </c>
      <c r="H201" t="s">
        <v>648</v>
      </c>
      <c r="I201" t="s">
        <v>18</v>
      </c>
      <c r="J201" t="s">
        <v>18</v>
      </c>
      <c r="K201">
        <v>9.5</v>
      </c>
      <c r="L201" t="s">
        <v>19</v>
      </c>
    </row>
    <row r="202" spans="1:12" x14ac:dyDescent="0.2">
      <c r="A202">
        <v>201</v>
      </c>
      <c r="B202" t="s">
        <v>649</v>
      </c>
      <c r="C202" t="s">
        <v>650</v>
      </c>
      <c r="D202" t="s">
        <v>57</v>
      </c>
      <c r="E202" t="s">
        <v>445</v>
      </c>
      <c r="F202" s="1">
        <v>37710</v>
      </c>
      <c r="G202" s="1">
        <v>27260</v>
      </c>
      <c r="H202" t="s">
        <v>651</v>
      </c>
      <c r="I202" t="s">
        <v>25</v>
      </c>
      <c r="J202" t="s">
        <v>22</v>
      </c>
      <c r="K202">
        <v>25</v>
      </c>
      <c r="L202" t="s">
        <v>19</v>
      </c>
    </row>
    <row r="203" spans="1:12" x14ac:dyDescent="0.2">
      <c r="A203">
        <v>202</v>
      </c>
      <c r="B203" t="s">
        <v>652</v>
      </c>
      <c r="C203" t="s">
        <v>653</v>
      </c>
      <c r="D203" t="s">
        <v>39</v>
      </c>
      <c r="E203" t="s">
        <v>558</v>
      </c>
      <c r="F203" s="1">
        <v>37712</v>
      </c>
      <c r="G203" s="1">
        <v>25102</v>
      </c>
      <c r="H203" t="s">
        <v>654</v>
      </c>
      <c r="I203" t="s">
        <v>18</v>
      </c>
      <c r="J203" t="s">
        <v>18</v>
      </c>
      <c r="K203">
        <v>18.269200000000001</v>
      </c>
      <c r="L203" t="s">
        <v>560</v>
      </c>
    </row>
    <row r="204" spans="1:12" x14ac:dyDescent="0.2">
      <c r="A204">
        <v>203</v>
      </c>
      <c r="B204" t="s">
        <v>655</v>
      </c>
      <c r="C204" t="s">
        <v>656</v>
      </c>
      <c r="D204" t="s">
        <v>57</v>
      </c>
      <c r="E204" t="s">
        <v>123</v>
      </c>
      <c r="F204" s="1">
        <v>37712</v>
      </c>
      <c r="G204" s="1">
        <v>25589</v>
      </c>
      <c r="H204" t="s">
        <v>657</v>
      </c>
      <c r="I204" t="s">
        <v>25</v>
      </c>
      <c r="J204" t="s">
        <v>18</v>
      </c>
      <c r="K204">
        <v>14</v>
      </c>
      <c r="L204" t="s">
        <v>19</v>
      </c>
    </row>
    <row r="205" spans="1:12" x14ac:dyDescent="0.2">
      <c r="A205">
        <v>204</v>
      </c>
      <c r="B205" t="s">
        <v>658</v>
      </c>
      <c r="C205" t="s">
        <v>659</v>
      </c>
      <c r="D205" t="s">
        <v>146</v>
      </c>
      <c r="E205" t="s">
        <v>660</v>
      </c>
      <c r="F205" s="1">
        <v>37712</v>
      </c>
      <c r="G205" s="1">
        <v>26264</v>
      </c>
      <c r="H205" t="s">
        <v>661</v>
      </c>
      <c r="I205" t="s">
        <v>25</v>
      </c>
      <c r="J205" t="s">
        <v>18</v>
      </c>
      <c r="K205">
        <v>28.8462</v>
      </c>
      <c r="L205" t="s">
        <v>184</v>
      </c>
    </row>
    <row r="206" spans="1:12" x14ac:dyDescent="0.2">
      <c r="A206">
        <v>205</v>
      </c>
      <c r="B206" t="s">
        <v>662</v>
      </c>
      <c r="C206" t="s">
        <v>663</v>
      </c>
      <c r="D206" t="s">
        <v>82</v>
      </c>
      <c r="E206" t="s">
        <v>566</v>
      </c>
      <c r="F206" s="1">
        <v>37713</v>
      </c>
      <c r="G206" s="1">
        <v>26763</v>
      </c>
      <c r="H206" t="s">
        <v>664</v>
      </c>
      <c r="I206" t="s">
        <v>18</v>
      </c>
      <c r="J206" t="s">
        <v>22</v>
      </c>
      <c r="K206">
        <v>19</v>
      </c>
      <c r="L206" t="s">
        <v>245</v>
      </c>
    </row>
    <row r="207" spans="1:12" x14ac:dyDescent="0.2">
      <c r="A207">
        <v>206</v>
      </c>
      <c r="B207" t="s">
        <v>665</v>
      </c>
      <c r="C207" t="s">
        <v>666</v>
      </c>
      <c r="D207" t="s">
        <v>626</v>
      </c>
      <c r="E207" t="s">
        <v>137</v>
      </c>
      <c r="F207" s="1">
        <v>37714</v>
      </c>
      <c r="G207" s="1">
        <v>30738</v>
      </c>
      <c r="H207" t="s">
        <v>667</v>
      </c>
      <c r="I207" t="s">
        <v>18</v>
      </c>
      <c r="J207" t="s">
        <v>22</v>
      </c>
      <c r="K207">
        <v>11</v>
      </c>
      <c r="L207" t="s">
        <v>19</v>
      </c>
    </row>
    <row r="208" spans="1:12" x14ac:dyDescent="0.2">
      <c r="A208">
        <v>207</v>
      </c>
      <c r="B208" t="s">
        <v>668</v>
      </c>
      <c r="C208" t="s">
        <v>669</v>
      </c>
      <c r="D208" t="s">
        <v>101</v>
      </c>
      <c r="E208" t="s">
        <v>201</v>
      </c>
      <c r="F208" s="1">
        <v>37714</v>
      </c>
      <c r="G208" s="1">
        <v>29287</v>
      </c>
      <c r="H208" t="s">
        <v>670</v>
      </c>
      <c r="I208" t="s">
        <v>18</v>
      </c>
      <c r="J208" t="s">
        <v>18</v>
      </c>
      <c r="K208">
        <v>14.4231</v>
      </c>
      <c r="L208" t="s">
        <v>26</v>
      </c>
    </row>
    <row r="209" spans="1:12" x14ac:dyDescent="0.2">
      <c r="A209">
        <v>208</v>
      </c>
      <c r="B209" t="s">
        <v>89</v>
      </c>
      <c r="C209" t="s">
        <v>671</v>
      </c>
      <c r="D209" t="s">
        <v>113</v>
      </c>
      <c r="E209" t="s">
        <v>97</v>
      </c>
      <c r="F209" s="1">
        <v>37715</v>
      </c>
      <c r="G209" s="1">
        <v>27874</v>
      </c>
      <c r="H209" t="s">
        <v>672</v>
      </c>
      <c r="I209" t="s">
        <v>25</v>
      </c>
      <c r="J209" t="s">
        <v>18</v>
      </c>
      <c r="K209">
        <v>9.5</v>
      </c>
      <c r="L209" t="s">
        <v>19</v>
      </c>
    </row>
    <row r="210" spans="1:12" x14ac:dyDescent="0.2">
      <c r="A210">
        <v>209</v>
      </c>
      <c r="B210" t="s">
        <v>673</v>
      </c>
      <c r="C210" t="s">
        <v>674</v>
      </c>
      <c r="D210" t="s">
        <v>57</v>
      </c>
      <c r="E210" t="s">
        <v>97</v>
      </c>
      <c r="F210" s="1">
        <v>37715</v>
      </c>
      <c r="G210" s="1">
        <v>28289</v>
      </c>
      <c r="H210" t="s">
        <v>675</v>
      </c>
      <c r="I210" t="s">
        <v>18</v>
      </c>
      <c r="J210" t="s">
        <v>22</v>
      </c>
      <c r="K210">
        <v>9.5</v>
      </c>
      <c r="L210" t="s">
        <v>19</v>
      </c>
    </row>
    <row r="211" spans="1:12" x14ac:dyDescent="0.2">
      <c r="A211">
        <v>210</v>
      </c>
      <c r="B211" t="s">
        <v>485</v>
      </c>
      <c r="C211" t="s">
        <v>676</v>
      </c>
      <c r="D211" t="s">
        <v>232</v>
      </c>
      <c r="E211" t="s">
        <v>364</v>
      </c>
      <c r="F211" s="1">
        <v>37715</v>
      </c>
      <c r="G211" s="1">
        <v>28745</v>
      </c>
      <c r="H211" t="s">
        <v>677</v>
      </c>
      <c r="I211" t="s">
        <v>18</v>
      </c>
      <c r="J211" t="s">
        <v>18</v>
      </c>
      <c r="K211">
        <v>16</v>
      </c>
      <c r="L211" t="s">
        <v>104</v>
      </c>
    </row>
    <row r="212" spans="1:12" x14ac:dyDescent="0.2">
      <c r="A212">
        <v>211</v>
      </c>
      <c r="B212" t="s">
        <v>678</v>
      </c>
      <c r="C212" t="s">
        <v>679</v>
      </c>
      <c r="D212" t="s">
        <v>66</v>
      </c>
      <c r="E212" t="s">
        <v>137</v>
      </c>
      <c r="F212" s="1">
        <v>37716</v>
      </c>
      <c r="G212" s="1">
        <v>29774</v>
      </c>
      <c r="H212" t="s">
        <v>680</v>
      </c>
      <c r="I212" t="s">
        <v>25</v>
      </c>
      <c r="J212" t="s">
        <v>22</v>
      </c>
      <c r="K212">
        <v>11</v>
      </c>
      <c r="L212" t="s">
        <v>19</v>
      </c>
    </row>
    <row r="213" spans="1:12" x14ac:dyDescent="0.2">
      <c r="A213">
        <v>212</v>
      </c>
      <c r="B213" t="s">
        <v>681</v>
      </c>
      <c r="C213" t="s">
        <v>682</v>
      </c>
      <c r="D213" t="s">
        <v>275</v>
      </c>
      <c r="E213" t="s">
        <v>16</v>
      </c>
      <c r="F213" s="1">
        <v>37717</v>
      </c>
      <c r="G213" s="1">
        <v>25641</v>
      </c>
      <c r="H213" t="s">
        <v>683</v>
      </c>
      <c r="I213" t="s">
        <v>25</v>
      </c>
      <c r="J213" t="s">
        <v>18</v>
      </c>
      <c r="K213">
        <v>12.45</v>
      </c>
      <c r="L213" t="s">
        <v>19</v>
      </c>
    </row>
    <row r="214" spans="1:12" x14ac:dyDescent="0.2">
      <c r="A214">
        <v>213</v>
      </c>
      <c r="B214" t="s">
        <v>684</v>
      </c>
      <c r="C214" t="s">
        <v>685</v>
      </c>
      <c r="D214" t="s">
        <v>25</v>
      </c>
      <c r="E214" t="s">
        <v>97</v>
      </c>
      <c r="F214" s="1">
        <v>37717</v>
      </c>
      <c r="G214" s="1">
        <v>25188</v>
      </c>
      <c r="H214" t="s">
        <v>686</v>
      </c>
      <c r="I214" t="s">
        <v>25</v>
      </c>
      <c r="J214" t="s">
        <v>18</v>
      </c>
      <c r="K214">
        <v>9.5</v>
      </c>
      <c r="L214" t="s">
        <v>19</v>
      </c>
    </row>
    <row r="215" spans="1:12" x14ac:dyDescent="0.2">
      <c r="A215">
        <v>214</v>
      </c>
      <c r="B215" t="s">
        <v>687</v>
      </c>
      <c r="C215" t="s">
        <v>688</v>
      </c>
      <c r="D215" t="s">
        <v>18</v>
      </c>
      <c r="E215" t="s">
        <v>218</v>
      </c>
      <c r="F215" s="1">
        <v>37717</v>
      </c>
      <c r="G215" s="1">
        <v>28215</v>
      </c>
      <c r="H215" t="s">
        <v>689</v>
      </c>
      <c r="I215" t="s">
        <v>18</v>
      </c>
      <c r="J215" t="s">
        <v>22</v>
      </c>
      <c r="K215">
        <v>25</v>
      </c>
      <c r="L215" t="s">
        <v>19</v>
      </c>
    </row>
    <row r="216" spans="1:12" x14ac:dyDescent="0.2">
      <c r="A216">
        <v>215</v>
      </c>
      <c r="B216" t="s">
        <v>618</v>
      </c>
      <c r="C216" t="s">
        <v>690</v>
      </c>
      <c r="D216" t="s">
        <v>18</v>
      </c>
      <c r="E216" t="s">
        <v>108</v>
      </c>
      <c r="F216" s="1">
        <v>37718</v>
      </c>
      <c r="G216" s="1">
        <v>30250</v>
      </c>
      <c r="H216" t="s">
        <v>691</v>
      </c>
      <c r="I216" t="s">
        <v>25</v>
      </c>
      <c r="J216" t="s">
        <v>18</v>
      </c>
      <c r="K216">
        <v>10</v>
      </c>
      <c r="L216" t="s">
        <v>19</v>
      </c>
    </row>
    <row r="217" spans="1:12" x14ac:dyDescent="0.2">
      <c r="A217">
        <v>216</v>
      </c>
      <c r="B217" t="s">
        <v>453</v>
      </c>
      <c r="C217" t="s">
        <v>692</v>
      </c>
      <c r="D217" t="s">
        <v>62</v>
      </c>
      <c r="E217" t="s">
        <v>227</v>
      </c>
      <c r="F217" s="1">
        <v>37718</v>
      </c>
      <c r="G217" s="1">
        <v>29763</v>
      </c>
      <c r="H217" t="s">
        <v>693</v>
      </c>
      <c r="I217" t="s">
        <v>18</v>
      </c>
      <c r="J217" t="s">
        <v>18</v>
      </c>
      <c r="K217">
        <v>16.826899999999998</v>
      </c>
      <c r="L217" t="s">
        <v>229</v>
      </c>
    </row>
    <row r="218" spans="1:12" x14ac:dyDescent="0.2">
      <c r="A218">
        <v>217</v>
      </c>
      <c r="B218" t="s">
        <v>453</v>
      </c>
      <c r="C218" t="s">
        <v>694</v>
      </c>
      <c r="D218" t="s">
        <v>165</v>
      </c>
      <c r="E218" t="s">
        <v>16</v>
      </c>
      <c r="F218" s="1">
        <v>37719</v>
      </c>
      <c r="G218" s="1">
        <v>29471</v>
      </c>
      <c r="H218" t="s">
        <v>695</v>
      </c>
      <c r="I218" t="s">
        <v>25</v>
      </c>
      <c r="J218" t="s">
        <v>18</v>
      </c>
      <c r="K218">
        <v>12.45</v>
      </c>
      <c r="L218" t="s">
        <v>19</v>
      </c>
    </row>
    <row r="219" spans="1:12" x14ac:dyDescent="0.2">
      <c r="A219">
        <v>218</v>
      </c>
      <c r="B219" t="s">
        <v>696</v>
      </c>
      <c r="C219" t="s">
        <v>697</v>
      </c>
      <c r="D219" t="s">
        <v>113</v>
      </c>
      <c r="E219" t="s">
        <v>123</v>
      </c>
      <c r="F219" s="1">
        <v>37719</v>
      </c>
      <c r="G219" s="1">
        <v>29594</v>
      </c>
      <c r="H219" t="s">
        <v>698</v>
      </c>
      <c r="I219" t="s">
        <v>25</v>
      </c>
      <c r="J219" t="s">
        <v>22</v>
      </c>
      <c r="K219">
        <v>14</v>
      </c>
      <c r="L219" t="s">
        <v>19</v>
      </c>
    </row>
    <row r="220" spans="1:12" x14ac:dyDescent="0.2">
      <c r="A220">
        <v>219</v>
      </c>
      <c r="B220" t="s">
        <v>699</v>
      </c>
      <c r="C220" t="s">
        <v>700</v>
      </c>
      <c r="D220" t="s">
        <v>39</v>
      </c>
      <c r="E220" t="s">
        <v>127</v>
      </c>
      <c r="F220" s="1">
        <v>37720</v>
      </c>
      <c r="G220" s="1">
        <v>30113</v>
      </c>
      <c r="H220" t="s">
        <v>701</v>
      </c>
      <c r="I220" t="s">
        <v>18</v>
      </c>
      <c r="J220" t="s">
        <v>18</v>
      </c>
      <c r="K220">
        <v>15</v>
      </c>
      <c r="L220" t="s">
        <v>19</v>
      </c>
    </row>
    <row r="221" spans="1:12" x14ac:dyDescent="0.2">
      <c r="A221">
        <v>220</v>
      </c>
      <c r="B221" t="s">
        <v>702</v>
      </c>
      <c r="C221" t="s">
        <v>703</v>
      </c>
      <c r="D221" t="s">
        <v>62</v>
      </c>
      <c r="E221" t="s">
        <v>599</v>
      </c>
      <c r="F221" s="1">
        <v>37720</v>
      </c>
      <c r="G221" s="1">
        <v>26877</v>
      </c>
      <c r="H221" t="s">
        <v>704</v>
      </c>
      <c r="I221" t="s">
        <v>25</v>
      </c>
      <c r="J221" t="s">
        <v>18</v>
      </c>
      <c r="K221">
        <v>26.442299999999999</v>
      </c>
      <c r="L221" t="s">
        <v>245</v>
      </c>
    </row>
    <row r="222" spans="1:12" x14ac:dyDescent="0.2">
      <c r="A222">
        <v>221</v>
      </c>
      <c r="B222" t="s">
        <v>174</v>
      </c>
      <c r="C222" t="s">
        <v>705</v>
      </c>
      <c r="D222" t="s">
        <v>12</v>
      </c>
      <c r="E222" t="s">
        <v>540</v>
      </c>
      <c r="F222" s="1">
        <v>37776</v>
      </c>
      <c r="G222" s="1">
        <v>28856</v>
      </c>
      <c r="H222" t="s">
        <v>706</v>
      </c>
      <c r="I222" t="s">
        <v>18</v>
      </c>
      <c r="J222" t="s">
        <v>18</v>
      </c>
      <c r="K222">
        <v>42.480800000000002</v>
      </c>
      <c r="L222" t="s">
        <v>314</v>
      </c>
    </row>
    <row r="223" spans="1:12" x14ac:dyDescent="0.2">
      <c r="A223">
        <v>222</v>
      </c>
      <c r="B223" t="s">
        <v>256</v>
      </c>
      <c r="C223" t="s">
        <v>707</v>
      </c>
      <c r="D223" t="s">
        <v>708</v>
      </c>
      <c r="E223" t="s">
        <v>709</v>
      </c>
      <c r="F223" s="1">
        <v>37989</v>
      </c>
      <c r="G223" s="1">
        <v>23822</v>
      </c>
      <c r="H223" t="s">
        <v>710</v>
      </c>
      <c r="I223" t="s">
        <v>18</v>
      </c>
      <c r="J223" t="s">
        <v>18</v>
      </c>
      <c r="K223">
        <v>24.038499999999999</v>
      </c>
      <c r="L223" t="s">
        <v>213</v>
      </c>
    </row>
    <row r="224" spans="1:12" x14ac:dyDescent="0.2">
      <c r="A224">
        <v>223</v>
      </c>
      <c r="B224" t="s">
        <v>711</v>
      </c>
      <c r="C224" t="s">
        <v>712</v>
      </c>
      <c r="D224" t="s">
        <v>39</v>
      </c>
      <c r="E224" t="s">
        <v>16</v>
      </c>
      <c r="F224" s="1">
        <v>37990</v>
      </c>
      <c r="G224" s="1">
        <v>24018</v>
      </c>
      <c r="H224" t="s">
        <v>713</v>
      </c>
      <c r="I224" t="s">
        <v>25</v>
      </c>
      <c r="J224" t="s">
        <v>18</v>
      </c>
      <c r="K224">
        <v>12.45</v>
      </c>
      <c r="L224" t="s">
        <v>19</v>
      </c>
    </row>
    <row r="225" spans="1:12" x14ac:dyDescent="0.2">
      <c r="A225">
        <v>224</v>
      </c>
      <c r="B225" t="s">
        <v>714</v>
      </c>
      <c r="C225" t="s">
        <v>715</v>
      </c>
      <c r="D225" t="s">
        <v>113</v>
      </c>
      <c r="E225" t="s">
        <v>53</v>
      </c>
      <c r="F225" s="1">
        <v>37993</v>
      </c>
      <c r="G225" s="1">
        <v>29517</v>
      </c>
      <c r="H225" t="s">
        <v>716</v>
      </c>
      <c r="I225" t="s">
        <v>25</v>
      </c>
      <c r="J225" t="s">
        <v>18</v>
      </c>
      <c r="K225">
        <v>13.45</v>
      </c>
      <c r="L225" t="s">
        <v>19</v>
      </c>
    </row>
    <row r="226" spans="1:12" x14ac:dyDescent="0.2">
      <c r="A226">
        <v>225</v>
      </c>
      <c r="B226" t="s">
        <v>717</v>
      </c>
      <c r="C226" t="s">
        <v>718</v>
      </c>
      <c r="D226" t="s">
        <v>57</v>
      </c>
      <c r="E226" t="s">
        <v>123</v>
      </c>
      <c r="F226" s="1">
        <v>37998</v>
      </c>
      <c r="G226" s="1">
        <v>23724</v>
      </c>
      <c r="H226" t="s">
        <v>719</v>
      </c>
      <c r="I226" t="s">
        <v>18</v>
      </c>
      <c r="J226" t="s">
        <v>18</v>
      </c>
      <c r="K226">
        <v>14</v>
      </c>
      <c r="L226" t="s">
        <v>19</v>
      </c>
    </row>
    <row r="227" spans="1:12" x14ac:dyDescent="0.2">
      <c r="A227">
        <v>226</v>
      </c>
      <c r="B227" t="s">
        <v>485</v>
      </c>
      <c r="C227" t="s">
        <v>720</v>
      </c>
      <c r="D227" t="s">
        <v>721</v>
      </c>
      <c r="E227" t="s">
        <v>127</v>
      </c>
      <c r="F227" s="1">
        <v>37998</v>
      </c>
      <c r="G227" s="1">
        <v>23765</v>
      </c>
      <c r="H227" t="s">
        <v>722</v>
      </c>
      <c r="I227" t="s">
        <v>25</v>
      </c>
      <c r="J227" t="s">
        <v>18</v>
      </c>
      <c r="K227">
        <v>15</v>
      </c>
      <c r="L227" t="s">
        <v>19</v>
      </c>
    </row>
    <row r="228" spans="1:12" x14ac:dyDescent="0.2">
      <c r="A228">
        <v>227</v>
      </c>
      <c r="B228" t="s">
        <v>277</v>
      </c>
      <c r="C228" t="s">
        <v>723</v>
      </c>
      <c r="D228" t="s">
        <v>232</v>
      </c>
      <c r="E228" t="s">
        <v>558</v>
      </c>
      <c r="F228" s="1">
        <v>38004</v>
      </c>
      <c r="G228" s="1">
        <v>23742</v>
      </c>
      <c r="H228" t="s">
        <v>724</v>
      </c>
      <c r="I228" t="s">
        <v>18</v>
      </c>
      <c r="J228" t="s">
        <v>22</v>
      </c>
      <c r="K228">
        <v>18.269200000000001</v>
      </c>
      <c r="L228" t="s">
        <v>560</v>
      </c>
    </row>
    <row r="229" spans="1:12" x14ac:dyDescent="0.2">
      <c r="A229">
        <v>228</v>
      </c>
      <c r="B229" t="s">
        <v>725</v>
      </c>
      <c r="C229" t="s">
        <v>726</v>
      </c>
      <c r="D229" t="s">
        <v>57</v>
      </c>
      <c r="E229" t="s">
        <v>53</v>
      </c>
      <c r="F229" s="1">
        <v>38005</v>
      </c>
      <c r="G229" s="1">
        <v>13532</v>
      </c>
      <c r="H229" t="s">
        <v>727</v>
      </c>
      <c r="I229" t="s">
        <v>25</v>
      </c>
      <c r="J229" t="s">
        <v>22</v>
      </c>
      <c r="K229">
        <v>13.45</v>
      </c>
      <c r="L229" t="s">
        <v>19</v>
      </c>
    </row>
    <row r="230" spans="1:12" x14ac:dyDescent="0.2">
      <c r="A230">
        <v>229</v>
      </c>
      <c r="B230" t="s">
        <v>728</v>
      </c>
      <c r="C230" t="s">
        <v>729</v>
      </c>
      <c r="D230" t="s">
        <v>146</v>
      </c>
      <c r="E230" t="s">
        <v>730</v>
      </c>
      <c r="F230" s="1">
        <v>38008</v>
      </c>
      <c r="G230" s="1">
        <v>24012</v>
      </c>
      <c r="H230" t="s">
        <v>731</v>
      </c>
      <c r="I230" t="s">
        <v>18</v>
      </c>
      <c r="J230" t="s">
        <v>18</v>
      </c>
      <c r="K230">
        <v>9.75</v>
      </c>
      <c r="L230" t="s">
        <v>213</v>
      </c>
    </row>
    <row r="231" spans="1:12" x14ac:dyDescent="0.2">
      <c r="A231">
        <v>230</v>
      </c>
      <c r="B231" t="s">
        <v>732</v>
      </c>
      <c r="C231" t="s">
        <v>733</v>
      </c>
      <c r="D231" t="s">
        <v>15</v>
      </c>
      <c r="E231" t="s">
        <v>16</v>
      </c>
      <c r="F231" s="1">
        <v>38009</v>
      </c>
      <c r="G231" s="1">
        <v>23474</v>
      </c>
      <c r="H231" t="s">
        <v>734</v>
      </c>
      <c r="I231" t="s">
        <v>25</v>
      </c>
      <c r="J231" t="s">
        <v>18</v>
      </c>
      <c r="K231">
        <v>12.45</v>
      </c>
      <c r="L231" t="s">
        <v>19</v>
      </c>
    </row>
    <row r="232" spans="1:12" x14ac:dyDescent="0.2">
      <c r="A232">
        <v>231</v>
      </c>
      <c r="B232" t="s">
        <v>391</v>
      </c>
      <c r="C232" t="s">
        <v>441</v>
      </c>
      <c r="D232" t="s">
        <v>15</v>
      </c>
      <c r="E232" t="s">
        <v>53</v>
      </c>
      <c r="F232" s="1">
        <v>38012</v>
      </c>
      <c r="G232" s="1">
        <v>29514</v>
      </c>
      <c r="H232" t="s">
        <v>735</v>
      </c>
      <c r="I232" t="s">
        <v>18</v>
      </c>
      <c r="J232" t="s">
        <v>22</v>
      </c>
      <c r="K232">
        <v>13.45</v>
      </c>
      <c r="L232" t="s">
        <v>19</v>
      </c>
    </row>
    <row r="233" spans="1:12" x14ac:dyDescent="0.2">
      <c r="A233">
        <v>232</v>
      </c>
      <c r="B233" t="s">
        <v>20</v>
      </c>
      <c r="C233" t="s">
        <v>736</v>
      </c>
      <c r="D233" t="s">
        <v>18</v>
      </c>
      <c r="E233" t="s">
        <v>53</v>
      </c>
      <c r="F233" s="1">
        <v>38012</v>
      </c>
      <c r="G233" s="1">
        <v>29514</v>
      </c>
      <c r="H233" t="s">
        <v>737</v>
      </c>
      <c r="I233" t="s">
        <v>25</v>
      </c>
      <c r="J233" t="s">
        <v>18</v>
      </c>
      <c r="K233">
        <v>13.45</v>
      </c>
      <c r="L233" t="s">
        <v>19</v>
      </c>
    </row>
    <row r="234" spans="1:12" x14ac:dyDescent="0.2">
      <c r="A234">
        <v>233</v>
      </c>
      <c r="B234" t="s">
        <v>738</v>
      </c>
      <c r="C234" t="s">
        <v>739</v>
      </c>
      <c r="D234" t="s">
        <v>740</v>
      </c>
      <c r="E234" t="s">
        <v>127</v>
      </c>
      <c r="F234" s="1">
        <v>38016</v>
      </c>
      <c r="G234" s="1">
        <v>23841</v>
      </c>
      <c r="H234" t="s">
        <v>741</v>
      </c>
      <c r="I234" t="s">
        <v>25</v>
      </c>
      <c r="J234" t="s">
        <v>18</v>
      </c>
      <c r="K234">
        <v>15</v>
      </c>
      <c r="L234" t="s">
        <v>19</v>
      </c>
    </row>
    <row r="235" spans="1:12" x14ac:dyDescent="0.2">
      <c r="A235">
        <v>234</v>
      </c>
      <c r="B235" t="s">
        <v>742</v>
      </c>
      <c r="C235" t="s">
        <v>743</v>
      </c>
      <c r="D235" t="s">
        <v>113</v>
      </c>
      <c r="E235" t="s">
        <v>53</v>
      </c>
      <c r="F235" s="1">
        <v>38019</v>
      </c>
      <c r="G235" s="1">
        <v>29505</v>
      </c>
      <c r="H235" t="s">
        <v>744</v>
      </c>
      <c r="I235" t="s">
        <v>18</v>
      </c>
      <c r="J235" t="s">
        <v>22</v>
      </c>
      <c r="K235">
        <v>13.45</v>
      </c>
      <c r="L235" t="s">
        <v>19</v>
      </c>
    </row>
    <row r="236" spans="1:12" x14ac:dyDescent="0.2">
      <c r="A236">
        <v>235</v>
      </c>
      <c r="B236" t="s">
        <v>745</v>
      </c>
      <c r="C236" t="s">
        <v>746</v>
      </c>
      <c r="D236" t="s">
        <v>101</v>
      </c>
      <c r="E236" t="s">
        <v>558</v>
      </c>
      <c r="F236" s="1">
        <v>38022</v>
      </c>
      <c r="G236" s="1">
        <v>23736</v>
      </c>
      <c r="H236" t="s">
        <v>747</v>
      </c>
      <c r="I236" t="s">
        <v>18</v>
      </c>
      <c r="J236" t="s">
        <v>18</v>
      </c>
      <c r="K236">
        <v>18.269200000000001</v>
      </c>
      <c r="L236" t="s">
        <v>560</v>
      </c>
    </row>
    <row r="237" spans="1:12" x14ac:dyDescent="0.2">
      <c r="A237">
        <v>236</v>
      </c>
      <c r="B237" t="s">
        <v>748</v>
      </c>
      <c r="C237" t="s">
        <v>749</v>
      </c>
      <c r="D237" t="s">
        <v>91</v>
      </c>
      <c r="E237" t="s">
        <v>123</v>
      </c>
      <c r="F237" s="1">
        <v>38024</v>
      </c>
      <c r="G237" s="1">
        <v>24069</v>
      </c>
      <c r="H237" t="s">
        <v>750</v>
      </c>
      <c r="I237" t="s">
        <v>25</v>
      </c>
      <c r="J237" t="s">
        <v>18</v>
      </c>
      <c r="K237">
        <v>14</v>
      </c>
      <c r="L237" t="s">
        <v>19</v>
      </c>
    </row>
    <row r="238" spans="1:12" x14ac:dyDescent="0.2">
      <c r="A238">
        <v>237</v>
      </c>
      <c r="B238" t="s">
        <v>751</v>
      </c>
      <c r="C238" t="s">
        <v>752</v>
      </c>
      <c r="D238" t="s">
        <v>82</v>
      </c>
      <c r="E238" t="s">
        <v>558</v>
      </c>
      <c r="F238" s="1">
        <v>38029</v>
      </c>
      <c r="G238" s="1">
        <v>13514</v>
      </c>
      <c r="H238" t="s">
        <v>753</v>
      </c>
      <c r="I238" t="s">
        <v>18</v>
      </c>
      <c r="J238" t="s">
        <v>18</v>
      </c>
      <c r="K238">
        <v>18.269200000000001</v>
      </c>
      <c r="L238" t="s">
        <v>560</v>
      </c>
    </row>
    <row r="239" spans="1:12" x14ac:dyDescent="0.2">
      <c r="A239">
        <v>238</v>
      </c>
      <c r="B239" t="s">
        <v>754</v>
      </c>
      <c r="C239" t="s">
        <v>755</v>
      </c>
      <c r="D239" t="s">
        <v>39</v>
      </c>
      <c r="E239" t="s">
        <v>53</v>
      </c>
      <c r="F239" s="1">
        <v>38030</v>
      </c>
      <c r="G239" s="1">
        <v>29508</v>
      </c>
      <c r="H239" t="s">
        <v>756</v>
      </c>
      <c r="I239" t="s">
        <v>25</v>
      </c>
      <c r="J239" t="s">
        <v>22</v>
      </c>
      <c r="K239">
        <v>13.45</v>
      </c>
      <c r="L239" t="s">
        <v>19</v>
      </c>
    </row>
    <row r="240" spans="1:12" x14ac:dyDescent="0.2">
      <c r="A240">
        <v>239</v>
      </c>
      <c r="B240" t="s">
        <v>289</v>
      </c>
      <c r="C240" t="s">
        <v>757</v>
      </c>
      <c r="D240" t="s">
        <v>39</v>
      </c>
      <c r="E240" t="s">
        <v>16</v>
      </c>
      <c r="F240" s="1">
        <v>38034</v>
      </c>
      <c r="G240" s="1">
        <v>13529</v>
      </c>
      <c r="H240" t="s">
        <v>356</v>
      </c>
      <c r="I240" t="s">
        <v>18</v>
      </c>
      <c r="J240" t="s">
        <v>22</v>
      </c>
      <c r="K240">
        <v>12.45</v>
      </c>
      <c r="L240" t="s">
        <v>19</v>
      </c>
    </row>
    <row r="241" spans="1:12" x14ac:dyDescent="0.2">
      <c r="A241">
        <v>240</v>
      </c>
      <c r="B241" t="s">
        <v>758</v>
      </c>
      <c r="C241" t="s">
        <v>759</v>
      </c>
      <c r="D241" t="s">
        <v>232</v>
      </c>
      <c r="E241" t="s">
        <v>127</v>
      </c>
      <c r="F241" s="1">
        <v>38035</v>
      </c>
      <c r="G241" s="1">
        <v>23745</v>
      </c>
      <c r="H241" t="s">
        <v>760</v>
      </c>
      <c r="I241" t="s">
        <v>25</v>
      </c>
      <c r="J241" t="s">
        <v>18</v>
      </c>
      <c r="K241">
        <v>15</v>
      </c>
      <c r="L241" t="s">
        <v>19</v>
      </c>
    </row>
    <row r="242" spans="1:12" x14ac:dyDescent="0.2">
      <c r="A242">
        <v>241</v>
      </c>
      <c r="B242" t="s">
        <v>761</v>
      </c>
      <c r="C242" t="s">
        <v>762</v>
      </c>
      <c r="D242" t="s">
        <v>146</v>
      </c>
      <c r="E242" t="s">
        <v>123</v>
      </c>
      <c r="F242" s="1">
        <v>38040</v>
      </c>
      <c r="G242" s="1">
        <v>17319</v>
      </c>
      <c r="H242" t="s">
        <v>763</v>
      </c>
      <c r="I242" t="s">
        <v>18</v>
      </c>
      <c r="J242" t="s">
        <v>18</v>
      </c>
      <c r="K242">
        <v>14</v>
      </c>
      <c r="L242" t="s">
        <v>19</v>
      </c>
    </row>
    <row r="243" spans="1:12" x14ac:dyDescent="0.2">
      <c r="A243">
        <v>242</v>
      </c>
      <c r="B243" t="s">
        <v>423</v>
      </c>
      <c r="C243" t="s">
        <v>764</v>
      </c>
      <c r="D243" t="s">
        <v>25</v>
      </c>
      <c r="E243" t="s">
        <v>558</v>
      </c>
      <c r="F243" s="1">
        <v>38041</v>
      </c>
      <c r="G243" s="1">
        <v>16966</v>
      </c>
      <c r="H243" t="s">
        <v>765</v>
      </c>
      <c r="I243" t="s">
        <v>18</v>
      </c>
      <c r="J243" t="s">
        <v>18</v>
      </c>
      <c r="K243">
        <v>18.269200000000001</v>
      </c>
      <c r="L243" t="s">
        <v>560</v>
      </c>
    </row>
    <row r="244" spans="1:12" x14ac:dyDescent="0.2">
      <c r="A244">
        <v>243</v>
      </c>
      <c r="B244" t="s">
        <v>766</v>
      </c>
      <c r="C244" t="s">
        <v>767</v>
      </c>
      <c r="D244" t="s">
        <v>275</v>
      </c>
      <c r="E244" t="s">
        <v>123</v>
      </c>
      <c r="F244" s="1">
        <v>38042</v>
      </c>
      <c r="G244" s="1">
        <v>25122</v>
      </c>
      <c r="H244" t="s">
        <v>768</v>
      </c>
      <c r="I244" t="s">
        <v>18</v>
      </c>
      <c r="J244" t="s">
        <v>18</v>
      </c>
      <c r="K244">
        <v>14</v>
      </c>
      <c r="L244" t="s">
        <v>19</v>
      </c>
    </row>
    <row r="245" spans="1:12" x14ac:dyDescent="0.2">
      <c r="A245">
        <v>244</v>
      </c>
      <c r="B245" t="s">
        <v>397</v>
      </c>
      <c r="C245" t="s">
        <v>21</v>
      </c>
      <c r="D245" t="s">
        <v>82</v>
      </c>
      <c r="E245" t="s">
        <v>127</v>
      </c>
      <c r="F245" s="1">
        <v>38042</v>
      </c>
      <c r="G245" s="1">
        <v>13523</v>
      </c>
      <c r="H245" t="s">
        <v>769</v>
      </c>
      <c r="I245" t="s">
        <v>18</v>
      </c>
      <c r="J245" t="s">
        <v>18</v>
      </c>
      <c r="K245">
        <v>15</v>
      </c>
      <c r="L245" t="s">
        <v>19</v>
      </c>
    </row>
    <row r="246" spans="1:12" x14ac:dyDescent="0.2">
      <c r="A246">
        <v>245</v>
      </c>
      <c r="B246" t="s">
        <v>397</v>
      </c>
      <c r="C246" t="s">
        <v>770</v>
      </c>
      <c r="D246" t="s">
        <v>25</v>
      </c>
      <c r="E246" t="s">
        <v>558</v>
      </c>
      <c r="F246" s="1">
        <v>38045</v>
      </c>
      <c r="G246" s="1">
        <v>24399</v>
      </c>
      <c r="H246" t="s">
        <v>771</v>
      </c>
      <c r="I246" t="s">
        <v>25</v>
      </c>
      <c r="J246" t="s">
        <v>18</v>
      </c>
      <c r="K246">
        <v>18.269200000000001</v>
      </c>
      <c r="L246" t="s">
        <v>560</v>
      </c>
    </row>
    <row r="247" spans="1:12" x14ac:dyDescent="0.2">
      <c r="A247">
        <v>246</v>
      </c>
      <c r="B247" t="s">
        <v>772</v>
      </c>
      <c r="C247" t="s">
        <v>773</v>
      </c>
      <c r="D247" t="s">
        <v>66</v>
      </c>
      <c r="E247" t="s">
        <v>774</v>
      </c>
      <c r="F247" s="1">
        <v>38045</v>
      </c>
      <c r="G247" s="1">
        <v>23745</v>
      </c>
      <c r="H247" t="s">
        <v>775</v>
      </c>
      <c r="I247" t="s">
        <v>25</v>
      </c>
      <c r="J247" t="s">
        <v>18</v>
      </c>
      <c r="K247">
        <v>9.25</v>
      </c>
      <c r="L247" t="s">
        <v>213</v>
      </c>
    </row>
    <row r="248" spans="1:12" x14ac:dyDescent="0.2">
      <c r="A248">
        <v>247</v>
      </c>
      <c r="B248" t="s">
        <v>776</v>
      </c>
      <c r="C248" t="s">
        <v>777</v>
      </c>
      <c r="D248" t="s">
        <v>117</v>
      </c>
      <c r="E248" t="s">
        <v>16</v>
      </c>
      <c r="F248" s="1">
        <v>38047</v>
      </c>
      <c r="G248" s="1">
        <v>17959</v>
      </c>
      <c r="H248" t="s">
        <v>778</v>
      </c>
      <c r="I248" t="s">
        <v>25</v>
      </c>
      <c r="J248" t="s">
        <v>18</v>
      </c>
      <c r="K248">
        <v>12.45</v>
      </c>
      <c r="L248" t="s">
        <v>19</v>
      </c>
    </row>
    <row r="249" spans="1:12" x14ac:dyDescent="0.2">
      <c r="A249">
        <v>248</v>
      </c>
      <c r="B249" t="s">
        <v>779</v>
      </c>
      <c r="C249" t="s">
        <v>780</v>
      </c>
      <c r="D249" t="s">
        <v>18</v>
      </c>
      <c r="E249" t="s">
        <v>558</v>
      </c>
      <c r="F249" s="1">
        <v>38049</v>
      </c>
      <c r="G249" s="1">
        <v>23777</v>
      </c>
      <c r="H249" t="s">
        <v>781</v>
      </c>
      <c r="I249" t="s">
        <v>25</v>
      </c>
      <c r="J249" t="s">
        <v>22</v>
      </c>
      <c r="K249">
        <v>18.269200000000001</v>
      </c>
      <c r="L249" t="s">
        <v>560</v>
      </c>
    </row>
    <row r="250" spans="1:12" x14ac:dyDescent="0.2">
      <c r="A250">
        <v>249</v>
      </c>
      <c r="B250" t="s">
        <v>782</v>
      </c>
      <c r="C250" t="s">
        <v>783</v>
      </c>
      <c r="D250" t="s">
        <v>136</v>
      </c>
      <c r="E250" t="s">
        <v>53</v>
      </c>
      <c r="F250" s="1">
        <v>38050</v>
      </c>
      <c r="G250" s="1">
        <v>29505</v>
      </c>
      <c r="H250" t="s">
        <v>784</v>
      </c>
      <c r="I250" t="s">
        <v>25</v>
      </c>
      <c r="J250" t="s">
        <v>18</v>
      </c>
      <c r="K250">
        <v>13.45</v>
      </c>
      <c r="L250" t="s">
        <v>19</v>
      </c>
    </row>
    <row r="251" spans="1:12" x14ac:dyDescent="0.2">
      <c r="A251">
        <v>250</v>
      </c>
      <c r="B251" t="s">
        <v>423</v>
      </c>
      <c r="C251" t="s">
        <v>785</v>
      </c>
      <c r="D251" t="s">
        <v>15</v>
      </c>
      <c r="E251" t="s">
        <v>127</v>
      </c>
      <c r="F251" s="1">
        <v>38054</v>
      </c>
      <c r="G251" s="1">
        <v>16895</v>
      </c>
      <c r="H251" t="s">
        <v>786</v>
      </c>
      <c r="I251" t="s">
        <v>18</v>
      </c>
      <c r="J251" t="s">
        <v>18</v>
      </c>
      <c r="K251">
        <v>15</v>
      </c>
      <c r="L251" t="s">
        <v>19</v>
      </c>
    </row>
    <row r="252" spans="1:12" x14ac:dyDescent="0.2">
      <c r="A252">
        <v>251</v>
      </c>
      <c r="B252" t="s">
        <v>787</v>
      </c>
      <c r="C252" t="s">
        <v>788</v>
      </c>
      <c r="D252" t="s">
        <v>15</v>
      </c>
      <c r="E252" t="s">
        <v>16</v>
      </c>
      <c r="F252" s="1">
        <v>38054</v>
      </c>
      <c r="G252" s="1">
        <v>24027</v>
      </c>
      <c r="H252" t="s">
        <v>789</v>
      </c>
      <c r="I252" t="s">
        <v>25</v>
      </c>
      <c r="J252" t="s">
        <v>18</v>
      </c>
      <c r="K252">
        <v>12.45</v>
      </c>
      <c r="L252" t="s">
        <v>19</v>
      </c>
    </row>
    <row r="253" spans="1:12" x14ac:dyDescent="0.2">
      <c r="A253">
        <v>252</v>
      </c>
      <c r="B253" t="s">
        <v>790</v>
      </c>
      <c r="C253" t="s">
        <v>619</v>
      </c>
      <c r="D253" t="s">
        <v>146</v>
      </c>
      <c r="E253" t="s">
        <v>53</v>
      </c>
      <c r="F253" s="1">
        <v>38057</v>
      </c>
      <c r="G253" s="1">
        <v>29526</v>
      </c>
      <c r="H253" t="s">
        <v>791</v>
      </c>
      <c r="I253" t="s">
        <v>18</v>
      </c>
      <c r="J253" t="s">
        <v>18</v>
      </c>
      <c r="K253">
        <v>13.45</v>
      </c>
      <c r="L253" t="s">
        <v>19</v>
      </c>
    </row>
    <row r="254" spans="1:12" x14ac:dyDescent="0.2">
      <c r="A254">
        <v>253</v>
      </c>
      <c r="B254" t="s">
        <v>782</v>
      </c>
      <c r="C254" t="s">
        <v>792</v>
      </c>
      <c r="D254" t="s">
        <v>18</v>
      </c>
      <c r="E254" t="s">
        <v>127</v>
      </c>
      <c r="F254" s="1">
        <v>38061</v>
      </c>
      <c r="G254" s="1">
        <v>24861</v>
      </c>
      <c r="H254" t="s">
        <v>793</v>
      </c>
      <c r="I254" t="s">
        <v>18</v>
      </c>
      <c r="J254" t="s">
        <v>18</v>
      </c>
      <c r="K254">
        <v>15</v>
      </c>
      <c r="L254" t="s">
        <v>19</v>
      </c>
    </row>
    <row r="255" spans="1:12" x14ac:dyDescent="0.2">
      <c r="A255">
        <v>254</v>
      </c>
      <c r="B255" t="s">
        <v>794</v>
      </c>
      <c r="C255" t="s">
        <v>795</v>
      </c>
      <c r="D255" t="s">
        <v>12</v>
      </c>
      <c r="E255" t="s">
        <v>123</v>
      </c>
      <c r="F255" s="1">
        <v>38062</v>
      </c>
      <c r="G255" s="1">
        <v>24021</v>
      </c>
      <c r="H255" t="s">
        <v>796</v>
      </c>
      <c r="I255" t="s">
        <v>25</v>
      </c>
      <c r="J255" t="s">
        <v>18</v>
      </c>
      <c r="K255">
        <v>14</v>
      </c>
      <c r="L255" t="s">
        <v>19</v>
      </c>
    </row>
    <row r="256" spans="1:12" x14ac:dyDescent="0.2">
      <c r="A256">
        <v>255</v>
      </c>
      <c r="B256" t="s">
        <v>649</v>
      </c>
      <c r="C256" t="s">
        <v>797</v>
      </c>
      <c r="D256" t="s">
        <v>62</v>
      </c>
      <c r="E256" t="s">
        <v>774</v>
      </c>
      <c r="F256" s="1">
        <v>38065</v>
      </c>
      <c r="G256" s="1">
        <v>23620</v>
      </c>
      <c r="H256" t="s">
        <v>798</v>
      </c>
      <c r="I256" t="s">
        <v>18</v>
      </c>
      <c r="J256" t="s">
        <v>22</v>
      </c>
      <c r="K256">
        <v>9.25</v>
      </c>
      <c r="L256" t="s">
        <v>213</v>
      </c>
    </row>
    <row r="257" spans="1:12" x14ac:dyDescent="0.2">
      <c r="A257">
        <v>256</v>
      </c>
      <c r="B257" t="s">
        <v>799</v>
      </c>
      <c r="C257" t="s">
        <v>800</v>
      </c>
      <c r="D257" t="s">
        <v>136</v>
      </c>
      <c r="E257" t="s">
        <v>53</v>
      </c>
      <c r="F257" s="1">
        <v>38069</v>
      </c>
      <c r="G257" s="1">
        <v>29502</v>
      </c>
      <c r="H257" t="s">
        <v>801</v>
      </c>
      <c r="I257" t="s">
        <v>25</v>
      </c>
      <c r="J257" t="s">
        <v>22</v>
      </c>
      <c r="K257">
        <v>13.45</v>
      </c>
      <c r="L257" t="s">
        <v>19</v>
      </c>
    </row>
    <row r="258" spans="1:12" x14ac:dyDescent="0.2">
      <c r="A258">
        <v>257</v>
      </c>
      <c r="B258" t="s">
        <v>802</v>
      </c>
      <c r="C258" t="s">
        <v>803</v>
      </c>
      <c r="D258" t="s">
        <v>91</v>
      </c>
      <c r="E258" t="s">
        <v>306</v>
      </c>
      <c r="F258" s="1">
        <v>38072</v>
      </c>
      <c r="G258" s="1">
        <v>13520</v>
      </c>
      <c r="H258" t="s">
        <v>804</v>
      </c>
      <c r="I258" t="s">
        <v>18</v>
      </c>
      <c r="J258" t="s">
        <v>18</v>
      </c>
      <c r="K258">
        <v>10.5769</v>
      </c>
      <c r="L258" t="s">
        <v>184</v>
      </c>
    </row>
    <row r="259" spans="1:12" x14ac:dyDescent="0.2">
      <c r="A259">
        <v>258</v>
      </c>
      <c r="B259" t="s">
        <v>174</v>
      </c>
      <c r="C259" t="s">
        <v>805</v>
      </c>
      <c r="D259" t="s">
        <v>101</v>
      </c>
      <c r="E259" t="s">
        <v>16</v>
      </c>
      <c r="F259" s="1">
        <v>38072</v>
      </c>
      <c r="G259" s="1">
        <v>24752</v>
      </c>
      <c r="H259" t="s">
        <v>806</v>
      </c>
      <c r="I259" t="s">
        <v>25</v>
      </c>
      <c r="J259" t="s">
        <v>18</v>
      </c>
      <c r="K259">
        <v>12.45</v>
      </c>
      <c r="L259" t="s">
        <v>19</v>
      </c>
    </row>
    <row r="260" spans="1:12" x14ac:dyDescent="0.2">
      <c r="A260">
        <v>259</v>
      </c>
      <c r="B260" t="s">
        <v>807</v>
      </c>
      <c r="C260" t="s">
        <v>808</v>
      </c>
      <c r="D260" t="s">
        <v>91</v>
      </c>
      <c r="E260" t="s">
        <v>16</v>
      </c>
      <c r="F260" s="1">
        <v>38072</v>
      </c>
      <c r="G260" s="1">
        <v>23526</v>
      </c>
      <c r="H260" t="s">
        <v>809</v>
      </c>
      <c r="I260" t="s">
        <v>18</v>
      </c>
      <c r="J260" t="s">
        <v>18</v>
      </c>
      <c r="K260">
        <v>12.45</v>
      </c>
      <c r="L260" t="s">
        <v>19</v>
      </c>
    </row>
    <row r="261" spans="1:12" x14ac:dyDescent="0.2">
      <c r="A261">
        <v>260</v>
      </c>
      <c r="B261" t="s">
        <v>89</v>
      </c>
      <c r="C261" t="s">
        <v>650</v>
      </c>
      <c r="D261" t="s">
        <v>91</v>
      </c>
      <c r="E261" t="s">
        <v>53</v>
      </c>
      <c r="F261" s="1">
        <v>38076</v>
      </c>
      <c r="G261" s="1">
        <v>29523</v>
      </c>
      <c r="H261" t="s">
        <v>810</v>
      </c>
      <c r="I261" t="s">
        <v>25</v>
      </c>
      <c r="J261" t="s">
        <v>18</v>
      </c>
      <c r="K261">
        <v>13.45</v>
      </c>
      <c r="L261" t="s">
        <v>19</v>
      </c>
    </row>
    <row r="262" spans="1:12" x14ac:dyDescent="0.2">
      <c r="A262">
        <v>261</v>
      </c>
      <c r="B262" t="s">
        <v>615</v>
      </c>
      <c r="C262" t="s">
        <v>811</v>
      </c>
      <c r="D262" t="s">
        <v>91</v>
      </c>
      <c r="E262" t="s">
        <v>127</v>
      </c>
      <c r="F262" s="1">
        <v>38080</v>
      </c>
      <c r="G262" s="1">
        <v>24745</v>
      </c>
      <c r="H262" t="s">
        <v>812</v>
      </c>
      <c r="I262" t="s">
        <v>25</v>
      </c>
      <c r="J262" t="s">
        <v>18</v>
      </c>
      <c r="K262">
        <v>15</v>
      </c>
      <c r="L262" t="s">
        <v>19</v>
      </c>
    </row>
    <row r="263" spans="1:12" x14ac:dyDescent="0.2">
      <c r="A263">
        <v>262</v>
      </c>
      <c r="B263" t="s">
        <v>813</v>
      </c>
      <c r="C263" t="s">
        <v>814</v>
      </c>
      <c r="D263" t="s">
        <v>136</v>
      </c>
      <c r="E263" t="s">
        <v>123</v>
      </c>
      <c r="F263" s="1">
        <v>38081</v>
      </c>
      <c r="G263" s="1">
        <v>23502</v>
      </c>
      <c r="H263" t="s">
        <v>815</v>
      </c>
      <c r="I263" t="s">
        <v>25</v>
      </c>
      <c r="J263" t="s">
        <v>22</v>
      </c>
      <c r="K263">
        <v>14</v>
      </c>
      <c r="L263" t="s">
        <v>19</v>
      </c>
    </row>
    <row r="264" spans="1:12" x14ac:dyDescent="0.2">
      <c r="A264">
        <v>263</v>
      </c>
      <c r="B264" t="s">
        <v>105</v>
      </c>
      <c r="C264" t="s">
        <v>816</v>
      </c>
      <c r="D264" t="s">
        <v>101</v>
      </c>
      <c r="E264" t="s">
        <v>774</v>
      </c>
      <c r="F264" s="1">
        <v>38082</v>
      </c>
      <c r="G264" s="1">
        <v>24124</v>
      </c>
      <c r="H264" t="s">
        <v>817</v>
      </c>
      <c r="I264" t="s">
        <v>18</v>
      </c>
      <c r="J264" t="s">
        <v>18</v>
      </c>
      <c r="K264">
        <v>9.25</v>
      </c>
      <c r="L264" t="s">
        <v>213</v>
      </c>
    </row>
    <row r="265" spans="1:12" x14ac:dyDescent="0.2">
      <c r="A265">
        <v>264</v>
      </c>
      <c r="B265" t="s">
        <v>84</v>
      </c>
      <c r="C265" t="s">
        <v>818</v>
      </c>
      <c r="D265" t="s">
        <v>82</v>
      </c>
      <c r="E265" t="s">
        <v>774</v>
      </c>
      <c r="F265" s="1">
        <v>38084</v>
      </c>
      <c r="G265" s="1">
        <v>17678</v>
      </c>
      <c r="H265" t="s">
        <v>819</v>
      </c>
      <c r="I265" t="s">
        <v>18</v>
      </c>
      <c r="J265" t="s">
        <v>22</v>
      </c>
      <c r="K265">
        <v>9.25</v>
      </c>
      <c r="L265" t="s">
        <v>213</v>
      </c>
    </row>
    <row r="266" spans="1:12" x14ac:dyDescent="0.2">
      <c r="A266">
        <v>265</v>
      </c>
      <c r="B266" t="s">
        <v>820</v>
      </c>
      <c r="C266" t="s">
        <v>539</v>
      </c>
      <c r="D266" t="s">
        <v>91</v>
      </c>
      <c r="E266" t="s">
        <v>558</v>
      </c>
      <c r="F266" s="1">
        <v>38086</v>
      </c>
      <c r="G266" s="1">
        <v>24658</v>
      </c>
      <c r="H266" t="s">
        <v>821</v>
      </c>
      <c r="I266" t="s">
        <v>18</v>
      </c>
      <c r="J266" t="s">
        <v>18</v>
      </c>
      <c r="K266">
        <v>18.269200000000001</v>
      </c>
      <c r="L266" t="s">
        <v>560</v>
      </c>
    </row>
    <row r="267" spans="1:12" x14ac:dyDescent="0.2">
      <c r="A267">
        <v>266</v>
      </c>
      <c r="B267" t="s">
        <v>822</v>
      </c>
      <c r="C267" t="s">
        <v>823</v>
      </c>
      <c r="D267" t="s">
        <v>18</v>
      </c>
      <c r="E267" t="s">
        <v>53</v>
      </c>
      <c r="F267" s="1">
        <v>38087</v>
      </c>
      <c r="G267" s="1">
        <v>29526</v>
      </c>
      <c r="H267" t="s">
        <v>798</v>
      </c>
      <c r="I267" t="s">
        <v>18</v>
      </c>
      <c r="J267" t="s">
        <v>18</v>
      </c>
      <c r="K267">
        <v>13.45</v>
      </c>
      <c r="L267" t="s">
        <v>19</v>
      </c>
    </row>
    <row r="268" spans="1:12" x14ac:dyDescent="0.2">
      <c r="A268">
        <v>267</v>
      </c>
      <c r="B268" t="s">
        <v>824</v>
      </c>
      <c r="C268" t="s">
        <v>825</v>
      </c>
      <c r="D268" t="s">
        <v>107</v>
      </c>
      <c r="E268" t="s">
        <v>34</v>
      </c>
      <c r="F268" s="1">
        <v>38357</v>
      </c>
      <c r="G268" s="1">
        <v>26347</v>
      </c>
      <c r="H268" t="s">
        <v>826</v>
      </c>
      <c r="I268" t="s">
        <v>25</v>
      </c>
      <c r="J268" t="s">
        <v>18</v>
      </c>
      <c r="K268">
        <v>28.8462</v>
      </c>
      <c r="L268" t="s">
        <v>36</v>
      </c>
    </row>
    <row r="269" spans="1:12" x14ac:dyDescent="0.2">
      <c r="A269">
        <v>268</v>
      </c>
      <c r="B269" t="s">
        <v>827</v>
      </c>
      <c r="C269" t="s">
        <v>619</v>
      </c>
      <c r="D269" t="s">
        <v>82</v>
      </c>
      <c r="E269" t="s">
        <v>828</v>
      </c>
      <c r="F269" s="1">
        <v>38358</v>
      </c>
      <c r="G269" s="1">
        <v>26359</v>
      </c>
      <c r="H269" t="s">
        <v>829</v>
      </c>
      <c r="I269" t="s">
        <v>18</v>
      </c>
      <c r="J269" t="s">
        <v>22</v>
      </c>
      <c r="K269">
        <v>12.75</v>
      </c>
      <c r="L269" t="s">
        <v>560</v>
      </c>
    </row>
    <row r="270" spans="1:12" x14ac:dyDescent="0.2">
      <c r="A270">
        <v>269</v>
      </c>
      <c r="B270" t="s">
        <v>830</v>
      </c>
      <c r="C270" t="s">
        <v>831</v>
      </c>
      <c r="D270" t="s">
        <v>18</v>
      </c>
      <c r="E270" t="s">
        <v>40</v>
      </c>
      <c r="F270" s="1">
        <v>38375</v>
      </c>
      <c r="G270" s="1">
        <v>30496</v>
      </c>
      <c r="H270" t="s">
        <v>832</v>
      </c>
      <c r="I270" t="s">
        <v>18</v>
      </c>
      <c r="J270" t="s">
        <v>22</v>
      </c>
      <c r="K270">
        <v>25</v>
      </c>
      <c r="L270" t="s">
        <v>36</v>
      </c>
    </row>
    <row r="271" spans="1:12" x14ac:dyDescent="0.2">
      <c r="A271">
        <v>270</v>
      </c>
      <c r="B271" t="s">
        <v>833</v>
      </c>
      <c r="C271" t="s">
        <v>834</v>
      </c>
      <c r="D271" t="s">
        <v>113</v>
      </c>
      <c r="E271" t="s">
        <v>828</v>
      </c>
      <c r="F271" s="1">
        <v>38377</v>
      </c>
      <c r="G271" s="1">
        <v>26347</v>
      </c>
      <c r="H271" t="s">
        <v>835</v>
      </c>
      <c r="I271" t="s">
        <v>18</v>
      </c>
      <c r="J271" t="s">
        <v>18</v>
      </c>
      <c r="K271">
        <v>12.75</v>
      </c>
      <c r="L271" t="s">
        <v>560</v>
      </c>
    </row>
    <row r="272" spans="1:12" x14ac:dyDescent="0.2">
      <c r="A272">
        <v>271</v>
      </c>
      <c r="B272" t="s">
        <v>174</v>
      </c>
      <c r="C272" t="s">
        <v>836</v>
      </c>
      <c r="D272" t="s">
        <v>626</v>
      </c>
      <c r="E272" t="s">
        <v>837</v>
      </c>
      <c r="F272" s="1">
        <v>38382</v>
      </c>
      <c r="G272" s="1">
        <v>26862</v>
      </c>
      <c r="H272" t="s">
        <v>838</v>
      </c>
      <c r="I272" t="s">
        <v>25</v>
      </c>
      <c r="J272" t="s">
        <v>18</v>
      </c>
      <c r="K272">
        <v>36.057699999999997</v>
      </c>
      <c r="L272" t="s">
        <v>31</v>
      </c>
    </row>
    <row r="273" spans="1:12" x14ac:dyDescent="0.2">
      <c r="A273">
        <v>272</v>
      </c>
      <c r="B273" t="s">
        <v>839</v>
      </c>
      <c r="C273" t="s">
        <v>840</v>
      </c>
      <c r="D273" t="s">
        <v>544</v>
      </c>
      <c r="E273" t="s">
        <v>841</v>
      </c>
      <c r="F273" s="1">
        <v>38387</v>
      </c>
      <c r="G273" s="1">
        <v>16758</v>
      </c>
      <c r="H273" t="s">
        <v>842</v>
      </c>
      <c r="I273" t="s">
        <v>18</v>
      </c>
      <c r="J273" t="s">
        <v>18</v>
      </c>
      <c r="K273">
        <v>48.100999999999999</v>
      </c>
      <c r="L273" t="s">
        <v>843</v>
      </c>
    </row>
    <row r="274" spans="1:12" x14ac:dyDescent="0.2">
      <c r="A274">
        <v>273</v>
      </c>
      <c r="B274" t="s">
        <v>844</v>
      </c>
      <c r="C274" t="s">
        <v>845</v>
      </c>
      <c r="D274" t="s">
        <v>18</v>
      </c>
      <c r="E274" t="s">
        <v>23</v>
      </c>
      <c r="F274" s="1">
        <v>38390</v>
      </c>
      <c r="G274" s="1">
        <v>25310</v>
      </c>
      <c r="H274" t="s">
        <v>846</v>
      </c>
      <c r="I274" t="s">
        <v>18</v>
      </c>
      <c r="J274" t="s">
        <v>22</v>
      </c>
      <c r="K274">
        <v>13.461499999999999</v>
      </c>
      <c r="L274" t="s">
        <v>26</v>
      </c>
    </row>
    <row r="275" spans="1:12" x14ac:dyDescent="0.2">
      <c r="A275">
        <v>274</v>
      </c>
      <c r="B275" t="s">
        <v>847</v>
      </c>
      <c r="C275" t="s">
        <v>848</v>
      </c>
      <c r="D275" t="s">
        <v>39</v>
      </c>
      <c r="E275" t="s">
        <v>58</v>
      </c>
      <c r="F275" s="1">
        <v>38401</v>
      </c>
      <c r="G275" s="1">
        <v>20243</v>
      </c>
      <c r="H275" t="s">
        <v>849</v>
      </c>
      <c r="I275" t="s">
        <v>18</v>
      </c>
      <c r="J275" t="s">
        <v>22</v>
      </c>
      <c r="K275">
        <v>32.692300000000003</v>
      </c>
      <c r="L275" t="s">
        <v>31</v>
      </c>
    </row>
    <row r="276" spans="1:12" x14ac:dyDescent="0.2">
      <c r="A276">
        <v>275</v>
      </c>
      <c r="B276" t="s">
        <v>89</v>
      </c>
      <c r="C276" t="s">
        <v>850</v>
      </c>
      <c r="D276" t="s">
        <v>82</v>
      </c>
      <c r="E276" t="s">
        <v>201</v>
      </c>
      <c r="F276" s="1">
        <v>38421</v>
      </c>
      <c r="G276" s="1">
        <v>26395</v>
      </c>
      <c r="H276" t="s">
        <v>851</v>
      </c>
      <c r="I276" t="s">
        <v>25</v>
      </c>
      <c r="J276" t="s">
        <v>18</v>
      </c>
      <c r="K276">
        <v>14.4231</v>
      </c>
      <c r="L276" t="s">
        <v>26</v>
      </c>
    </row>
    <row r="277" spans="1:12" x14ac:dyDescent="0.2">
      <c r="A277">
        <v>276</v>
      </c>
      <c r="B277" t="s">
        <v>391</v>
      </c>
      <c r="C277" t="s">
        <v>852</v>
      </c>
      <c r="D277" t="s">
        <v>57</v>
      </c>
      <c r="E277" t="s">
        <v>23</v>
      </c>
      <c r="F277" s="1">
        <v>38428</v>
      </c>
      <c r="G277" s="1">
        <v>26359</v>
      </c>
      <c r="H277" t="s">
        <v>853</v>
      </c>
      <c r="I277" t="s">
        <v>25</v>
      </c>
      <c r="J277" t="s">
        <v>22</v>
      </c>
      <c r="K277">
        <v>13.461499999999999</v>
      </c>
      <c r="L277" t="s">
        <v>26</v>
      </c>
    </row>
    <row r="278" spans="1:12" x14ac:dyDescent="0.2">
      <c r="A278">
        <v>277</v>
      </c>
      <c r="B278" t="s">
        <v>485</v>
      </c>
      <c r="C278" t="s">
        <v>854</v>
      </c>
      <c r="D278" t="s">
        <v>25</v>
      </c>
      <c r="E278" t="s">
        <v>855</v>
      </c>
      <c r="F278" s="1">
        <v>38429</v>
      </c>
      <c r="G278" s="1">
        <v>26122</v>
      </c>
      <c r="H278" t="s">
        <v>856</v>
      </c>
      <c r="I278" t="s">
        <v>25</v>
      </c>
      <c r="J278" t="s">
        <v>18</v>
      </c>
      <c r="K278">
        <v>72.115399999999994</v>
      </c>
      <c r="L278" t="s">
        <v>843</v>
      </c>
    </row>
    <row r="279" spans="1:12" x14ac:dyDescent="0.2">
      <c r="A279">
        <v>278</v>
      </c>
      <c r="B279" t="s">
        <v>857</v>
      </c>
      <c r="C279" t="s">
        <v>858</v>
      </c>
      <c r="D279" t="s">
        <v>66</v>
      </c>
      <c r="E279" t="s">
        <v>859</v>
      </c>
      <c r="F279" s="1">
        <v>38439</v>
      </c>
      <c r="G279" s="1">
        <v>26371</v>
      </c>
      <c r="H279" t="s">
        <v>860</v>
      </c>
      <c r="I279" t="s">
        <v>25</v>
      </c>
      <c r="J279" t="s">
        <v>22</v>
      </c>
      <c r="K279">
        <v>30</v>
      </c>
      <c r="L279" t="s">
        <v>560</v>
      </c>
    </row>
    <row r="280" spans="1:12" x14ac:dyDescent="0.2">
      <c r="A280">
        <v>279</v>
      </c>
      <c r="B280" t="s">
        <v>857</v>
      </c>
      <c r="C280" t="s">
        <v>858</v>
      </c>
      <c r="D280" t="s">
        <v>66</v>
      </c>
      <c r="E280" t="s">
        <v>859</v>
      </c>
      <c r="F280" s="1">
        <v>38439</v>
      </c>
      <c r="G280" s="1">
        <v>26371</v>
      </c>
      <c r="H280" t="s">
        <v>860</v>
      </c>
      <c r="I280" t="s">
        <v>25</v>
      </c>
      <c r="J280" t="s">
        <v>22</v>
      </c>
      <c r="K280">
        <v>30</v>
      </c>
      <c r="L280" t="s">
        <v>560</v>
      </c>
    </row>
    <row r="281" spans="1:12" x14ac:dyDescent="0.2">
      <c r="A281">
        <v>280</v>
      </c>
      <c r="B281" t="s">
        <v>857</v>
      </c>
      <c r="C281" t="s">
        <v>858</v>
      </c>
      <c r="D281" t="s">
        <v>66</v>
      </c>
      <c r="E281" t="s">
        <v>859</v>
      </c>
      <c r="F281" s="1">
        <v>38439</v>
      </c>
      <c r="G281" s="1">
        <v>26371</v>
      </c>
      <c r="H281" t="s">
        <v>860</v>
      </c>
      <c r="I281" t="s">
        <v>25</v>
      </c>
      <c r="J281" t="s">
        <v>22</v>
      </c>
      <c r="K281">
        <v>30</v>
      </c>
      <c r="L281" t="s">
        <v>560</v>
      </c>
    </row>
    <row r="282" spans="1:12" x14ac:dyDescent="0.2">
      <c r="A282">
        <v>281</v>
      </c>
      <c r="B282" t="s">
        <v>174</v>
      </c>
      <c r="C282" t="s">
        <v>861</v>
      </c>
      <c r="D282" t="s">
        <v>275</v>
      </c>
      <c r="E282" t="s">
        <v>862</v>
      </c>
      <c r="F282" s="1">
        <v>38534</v>
      </c>
      <c r="G282" s="1">
        <v>23037</v>
      </c>
      <c r="H282" t="s">
        <v>863</v>
      </c>
      <c r="I282" t="s">
        <v>25</v>
      </c>
      <c r="J282" t="s">
        <v>18</v>
      </c>
      <c r="K282">
        <v>23.076899999999998</v>
      </c>
      <c r="L282" t="s">
        <v>843</v>
      </c>
    </row>
    <row r="283" spans="1:12" x14ac:dyDescent="0.2">
      <c r="A283">
        <v>282</v>
      </c>
      <c r="B283" t="s">
        <v>277</v>
      </c>
      <c r="C283" t="s">
        <v>864</v>
      </c>
      <c r="D283" t="s">
        <v>136</v>
      </c>
      <c r="E283" t="s">
        <v>862</v>
      </c>
      <c r="F283" s="1">
        <v>38534</v>
      </c>
      <c r="G283" s="1">
        <v>27118</v>
      </c>
      <c r="H283" t="s">
        <v>865</v>
      </c>
      <c r="I283" t="s">
        <v>18</v>
      </c>
      <c r="J283" t="s">
        <v>22</v>
      </c>
      <c r="K283">
        <v>23.076899999999998</v>
      </c>
      <c r="L283" t="s">
        <v>843</v>
      </c>
    </row>
    <row r="284" spans="1:12" x14ac:dyDescent="0.2">
      <c r="A284">
        <v>283</v>
      </c>
      <c r="B284" t="s">
        <v>866</v>
      </c>
      <c r="C284" t="s">
        <v>867</v>
      </c>
      <c r="D284" t="s">
        <v>12</v>
      </c>
      <c r="E284" t="s">
        <v>862</v>
      </c>
      <c r="F284" s="1">
        <v>38534</v>
      </c>
      <c r="G284" s="1">
        <v>20727</v>
      </c>
      <c r="H284" t="s">
        <v>868</v>
      </c>
      <c r="I284" t="s">
        <v>25</v>
      </c>
      <c r="J284" t="s">
        <v>22</v>
      </c>
      <c r="K284">
        <v>23.076899999999998</v>
      </c>
      <c r="L284" t="s">
        <v>843</v>
      </c>
    </row>
    <row r="285" spans="1:12" x14ac:dyDescent="0.2">
      <c r="A285">
        <v>284</v>
      </c>
      <c r="B285" t="s">
        <v>148</v>
      </c>
      <c r="C285" t="s">
        <v>869</v>
      </c>
      <c r="D285" t="s">
        <v>15</v>
      </c>
      <c r="E285" t="s">
        <v>862</v>
      </c>
      <c r="F285" s="1">
        <v>38534</v>
      </c>
      <c r="G285" s="1">
        <v>25269</v>
      </c>
      <c r="H285" t="s">
        <v>870</v>
      </c>
      <c r="I285" t="s">
        <v>18</v>
      </c>
      <c r="J285" t="s">
        <v>18</v>
      </c>
      <c r="K285">
        <v>23.076899999999998</v>
      </c>
      <c r="L285" t="s">
        <v>843</v>
      </c>
    </row>
    <row r="286" spans="1:12" x14ac:dyDescent="0.2">
      <c r="A286">
        <v>285</v>
      </c>
      <c r="B286" t="s">
        <v>871</v>
      </c>
      <c r="C286" t="s">
        <v>872</v>
      </c>
      <c r="D286" t="s">
        <v>174</v>
      </c>
      <c r="E286" t="s">
        <v>862</v>
      </c>
      <c r="F286" s="1">
        <v>38534</v>
      </c>
      <c r="G286" s="1">
        <v>24887</v>
      </c>
      <c r="H286" t="s">
        <v>873</v>
      </c>
      <c r="I286" t="s">
        <v>18</v>
      </c>
      <c r="J286" t="s">
        <v>18</v>
      </c>
      <c r="K286">
        <v>23.076899999999998</v>
      </c>
      <c r="L286" t="s">
        <v>843</v>
      </c>
    </row>
    <row r="287" spans="1:12" x14ac:dyDescent="0.2">
      <c r="A287">
        <v>286</v>
      </c>
      <c r="B287" t="s">
        <v>874</v>
      </c>
      <c r="C287" t="s">
        <v>875</v>
      </c>
      <c r="D287" t="s">
        <v>165</v>
      </c>
      <c r="E287" t="s">
        <v>862</v>
      </c>
      <c r="F287" s="1">
        <v>38534</v>
      </c>
      <c r="G287" s="1">
        <v>25209</v>
      </c>
      <c r="H287" t="s">
        <v>876</v>
      </c>
      <c r="I287" t="s">
        <v>25</v>
      </c>
      <c r="J287" t="s">
        <v>22</v>
      </c>
      <c r="K287">
        <v>23.076899999999998</v>
      </c>
      <c r="L287" t="s">
        <v>843</v>
      </c>
    </row>
    <row r="288" spans="1:12" x14ac:dyDescent="0.2">
      <c r="A288">
        <v>287</v>
      </c>
      <c r="B288" t="s">
        <v>877</v>
      </c>
      <c r="C288" t="s">
        <v>878</v>
      </c>
      <c r="D288" t="s">
        <v>62</v>
      </c>
      <c r="E288" t="s">
        <v>862</v>
      </c>
      <c r="F288" s="1">
        <v>38534</v>
      </c>
      <c r="G288" s="1">
        <v>13980</v>
      </c>
      <c r="H288" t="s">
        <v>879</v>
      </c>
      <c r="I288" t="s">
        <v>18</v>
      </c>
      <c r="J288" t="s">
        <v>18</v>
      </c>
      <c r="K288">
        <v>23.076899999999998</v>
      </c>
      <c r="L288" t="s">
        <v>843</v>
      </c>
    </row>
    <row r="289" spans="1:20" x14ac:dyDescent="0.2">
      <c r="A289">
        <v>288</v>
      </c>
      <c r="B289" t="s">
        <v>880</v>
      </c>
      <c r="C289" t="s">
        <v>881</v>
      </c>
      <c r="D289" t="s">
        <v>882</v>
      </c>
      <c r="E289" t="s">
        <v>862</v>
      </c>
      <c r="F289" s="1">
        <v>38534</v>
      </c>
      <c r="G289" s="1">
        <v>12430</v>
      </c>
      <c r="H289" t="s">
        <v>883</v>
      </c>
      <c r="I289" t="s">
        <v>18</v>
      </c>
      <c r="J289" t="s">
        <v>18</v>
      </c>
      <c r="K289">
        <v>23.076899999999998</v>
      </c>
      <c r="L289" t="s">
        <v>843</v>
      </c>
    </row>
    <row r="290" spans="1:20" x14ac:dyDescent="0.2">
      <c r="A290">
        <v>289</v>
      </c>
      <c r="B290" t="s">
        <v>42</v>
      </c>
      <c r="C290" t="s">
        <v>90</v>
      </c>
      <c r="D290" t="s">
        <v>15</v>
      </c>
      <c r="E290" t="s">
        <v>862</v>
      </c>
      <c r="F290" s="1">
        <v>38534</v>
      </c>
      <c r="G290" s="1">
        <v>24911</v>
      </c>
      <c r="H290" t="s">
        <v>884</v>
      </c>
      <c r="I290" t="s">
        <v>25</v>
      </c>
      <c r="J290" t="s">
        <v>18</v>
      </c>
      <c r="K290">
        <v>23.076899999999998</v>
      </c>
      <c r="L290" t="s">
        <v>843</v>
      </c>
    </row>
    <row r="291" spans="1:20" x14ac:dyDescent="0.2">
      <c r="A291">
        <v>290</v>
      </c>
      <c r="B291" t="s">
        <v>885</v>
      </c>
      <c r="C291" t="s">
        <v>886</v>
      </c>
      <c r="D291" t="s">
        <v>146</v>
      </c>
      <c r="E291" t="s">
        <v>887</v>
      </c>
      <c r="F291" s="1">
        <v>38855</v>
      </c>
      <c r="G291" s="1">
        <v>18923</v>
      </c>
      <c r="H291" t="s">
        <v>888</v>
      </c>
      <c r="I291" t="s">
        <v>18</v>
      </c>
      <c r="J291" t="s">
        <v>22</v>
      </c>
      <c r="K291">
        <v>48.100999999999999</v>
      </c>
      <c r="L291" t="s">
        <v>843</v>
      </c>
    </row>
    <row r="292" spans="1:20" x14ac:dyDescent="0.2">
      <c r="A292">
        <v>291</v>
      </c>
      <c r="B292" t="s">
        <v>889</v>
      </c>
      <c r="C292" t="s">
        <v>890</v>
      </c>
      <c r="D292" t="s">
        <v>39</v>
      </c>
      <c r="E292" t="s">
        <v>862</v>
      </c>
      <c r="F292" s="1">
        <v>38899</v>
      </c>
      <c r="G292" s="1">
        <v>22754</v>
      </c>
      <c r="H292" t="s">
        <v>891</v>
      </c>
      <c r="I292" t="s">
        <v>18</v>
      </c>
      <c r="J292" t="s">
        <v>22</v>
      </c>
      <c r="K292">
        <v>23.076899999999998</v>
      </c>
      <c r="L292" t="s">
        <v>843</v>
      </c>
    </row>
    <row r="293" spans="1:20" x14ac:dyDescent="0.2">
      <c r="A293">
        <v>292</v>
      </c>
      <c r="B293" t="s">
        <v>892</v>
      </c>
      <c r="C293" t="s">
        <v>893</v>
      </c>
      <c r="D293" t="s">
        <v>15</v>
      </c>
      <c r="E293" t="s">
        <v>862</v>
      </c>
      <c r="F293" s="1">
        <v>38899</v>
      </c>
      <c r="G293" s="1">
        <v>25507</v>
      </c>
      <c r="H293" t="s">
        <v>894</v>
      </c>
      <c r="I293" t="s">
        <v>25</v>
      </c>
      <c r="J293" t="s">
        <v>18</v>
      </c>
      <c r="K293">
        <v>23.076899999999998</v>
      </c>
      <c r="L293" t="s">
        <v>843</v>
      </c>
    </row>
    <row r="294" spans="1:20" x14ac:dyDescent="0.2">
      <c r="A294">
        <v>293</v>
      </c>
      <c r="B294" t="s">
        <v>895</v>
      </c>
      <c r="C294" t="s">
        <v>896</v>
      </c>
      <c r="D294" t="s">
        <v>57</v>
      </c>
      <c r="E294" t="s">
        <v>862</v>
      </c>
      <c r="F294" s="1">
        <v>39022</v>
      </c>
      <c r="G294" s="1">
        <v>26335</v>
      </c>
      <c r="H294" t="s">
        <v>897</v>
      </c>
      <c r="I294" t="s">
        <v>18</v>
      </c>
      <c r="J294" t="s">
        <v>18</v>
      </c>
      <c r="K294">
        <v>23.076899999999998</v>
      </c>
      <c r="L294" t="s">
        <v>843</v>
      </c>
    </row>
    <row r="295" spans="1:20" x14ac:dyDescent="0.2">
      <c r="A295">
        <v>294</v>
      </c>
      <c r="B295" t="s">
        <v>898</v>
      </c>
      <c r="C295" t="s">
        <v>899</v>
      </c>
      <c r="D295" t="s">
        <v>146</v>
      </c>
      <c r="E295" t="s">
        <v>900</v>
      </c>
      <c r="F295" s="1">
        <v>39187</v>
      </c>
      <c r="G295" s="1">
        <v>25245</v>
      </c>
      <c r="H295" t="s">
        <v>901</v>
      </c>
      <c r="I295" t="s">
        <v>18</v>
      </c>
      <c r="J295" t="s">
        <v>18</v>
      </c>
      <c r="K295">
        <v>48.100999999999999</v>
      </c>
      <c r="L295" t="s">
        <v>843</v>
      </c>
    </row>
    <row r="296" spans="1:20" x14ac:dyDescent="0.2">
      <c r="A296">
        <v>295</v>
      </c>
      <c r="B296" t="s">
        <v>902</v>
      </c>
      <c r="C296" t="s">
        <v>718</v>
      </c>
      <c r="D296" t="s">
        <v>39</v>
      </c>
      <c r="E296" t="s">
        <v>862</v>
      </c>
      <c r="F296" s="1">
        <v>39264</v>
      </c>
      <c r="G296" s="1">
        <v>25424</v>
      </c>
      <c r="H296" t="s">
        <v>903</v>
      </c>
      <c r="I296" t="s">
        <v>25</v>
      </c>
      <c r="J296" t="s">
        <v>22</v>
      </c>
      <c r="K296">
        <v>23.076899999999998</v>
      </c>
      <c r="L296" t="s">
        <v>843</v>
      </c>
    </row>
    <row r="297" spans="1:20" x14ac:dyDescent="0.2">
      <c r="A297">
        <v>296</v>
      </c>
      <c r="B297" t="s">
        <v>904</v>
      </c>
      <c r="C297" t="s">
        <v>905</v>
      </c>
      <c r="D297" t="s">
        <v>113</v>
      </c>
      <c r="E297" t="s">
        <v>862</v>
      </c>
      <c r="F297" s="1">
        <v>39264</v>
      </c>
      <c r="G297" s="1">
        <v>23850</v>
      </c>
      <c r="H297" t="s">
        <v>906</v>
      </c>
      <c r="I297" t="s">
        <v>25</v>
      </c>
      <c r="J297" t="s">
        <v>22</v>
      </c>
      <c r="K297">
        <v>23.076899999999998</v>
      </c>
      <c r="L297" t="s">
        <v>843</v>
      </c>
    </row>
    <row r="298" spans="1:20" x14ac:dyDescent="0.2">
      <c r="A298">
        <v>297</v>
      </c>
      <c r="B298" t="s">
        <v>46</v>
      </c>
      <c r="C298" t="s">
        <v>47</v>
      </c>
      <c r="D298" t="s">
        <v>18</v>
      </c>
      <c r="E298" t="s">
        <v>48</v>
      </c>
      <c r="F298" s="1">
        <v>37282</v>
      </c>
      <c r="G298" s="1">
        <v>18310</v>
      </c>
      <c r="H298" t="s">
        <v>49</v>
      </c>
      <c r="I298" t="s">
        <v>25</v>
      </c>
      <c r="J298" t="s">
        <v>18</v>
      </c>
      <c r="K298">
        <v>25</v>
      </c>
      <c r="L298" t="s">
        <v>19</v>
      </c>
      <c r="T298">
        <v>2</v>
      </c>
    </row>
    <row r="299" spans="1:20" x14ac:dyDescent="0.2">
      <c r="A299">
        <v>298</v>
      </c>
      <c r="B299" t="s">
        <v>921</v>
      </c>
      <c r="C299" t="s">
        <v>922</v>
      </c>
      <c r="D299" t="s">
        <v>18</v>
      </c>
      <c r="E299" t="s">
        <v>923</v>
      </c>
      <c r="F299" s="1">
        <v>37283</v>
      </c>
      <c r="G299" s="1">
        <v>18311</v>
      </c>
      <c r="H299" t="s">
        <v>924</v>
      </c>
    </row>
    <row r="300" spans="1:20" x14ac:dyDescent="0.2">
      <c r="A300">
        <v>299</v>
      </c>
      <c r="B300" t="s">
        <v>925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E6361-CED4-034C-986B-AE519CC981F3}">
  <sheetPr codeName="Sheet3"/>
  <dimension ref="A1:P15"/>
  <sheetViews>
    <sheetView topLeftCell="C1" zoomScale="120" zoomScaleNormal="120" workbookViewId="0">
      <selection activeCell="O2" sqref="O2"/>
    </sheetView>
  </sheetViews>
  <sheetFormatPr baseColWidth="10" defaultRowHeight="15" x14ac:dyDescent="0.2"/>
  <cols>
    <col min="12" max="12" width="14.6640625" bestFit="1" customWidth="1"/>
    <col min="15" max="15" width="24.5" bestFit="1" customWidth="1"/>
    <col min="16" max="16" width="14.6640625" bestFit="1" customWidth="1"/>
  </cols>
  <sheetData>
    <row r="1" spans="1:16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0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0</v>
      </c>
      <c r="O1" t="s">
        <v>4</v>
      </c>
      <c r="P1" t="s">
        <v>11</v>
      </c>
    </row>
    <row r="2" spans="1:16" x14ac:dyDescent="0.2">
      <c r="A2" t="s">
        <v>13</v>
      </c>
      <c r="B2" t="s">
        <v>14</v>
      </c>
      <c r="C2" t="s">
        <v>15</v>
      </c>
      <c r="D2" t="s">
        <v>16</v>
      </c>
      <c r="E2" s="1">
        <v>36738</v>
      </c>
      <c r="F2" s="1">
        <v>27895</v>
      </c>
      <c r="G2">
        <v>1</v>
      </c>
      <c r="H2" t="s">
        <v>17</v>
      </c>
      <c r="I2" t="s">
        <v>18</v>
      </c>
      <c r="J2" t="s">
        <v>18</v>
      </c>
      <c r="K2">
        <v>12.45</v>
      </c>
      <c r="L2" t="s">
        <v>19</v>
      </c>
      <c r="N2">
        <v>14</v>
      </c>
      <c r="O2" t="str">
        <f>INDEX($A:$L,MATCH($N2,$G:$G,0),MATCH(O$1,$A$1:$L$1,0))</f>
        <v>Vice President of Engineering</v>
      </c>
      <c r="P2" t="str">
        <f>INDEX($A:$L,MATCH($N2,$G:$G,0),MATCH(P$1,$A$1:$L$1,0))</f>
        <v>Engineering</v>
      </c>
    </row>
    <row r="3" spans="1:16" x14ac:dyDescent="0.2">
      <c r="A3" t="s">
        <v>20</v>
      </c>
      <c r="B3" t="s">
        <v>21</v>
      </c>
      <c r="C3" t="s">
        <v>22</v>
      </c>
      <c r="D3" t="s">
        <v>23</v>
      </c>
      <c r="E3" s="1">
        <v>36948</v>
      </c>
      <c r="F3" s="1">
        <v>29740</v>
      </c>
      <c r="G3">
        <v>2</v>
      </c>
      <c r="H3" t="s">
        <v>24</v>
      </c>
      <c r="I3" t="s">
        <v>25</v>
      </c>
      <c r="J3" t="s">
        <v>18</v>
      </c>
      <c r="K3">
        <v>13.461499999999999</v>
      </c>
      <c r="L3" t="s">
        <v>26</v>
      </c>
      <c r="N3">
        <v>9</v>
      </c>
      <c r="O3" t="str">
        <f t="shared" ref="O3:P15" si="0">INDEX($A:$L,MATCH($N3,$G:$G,0),MATCH(O$1,$A$1:$L$1,0))</f>
        <v>Production Supervisor - WC60</v>
      </c>
      <c r="P3" t="str">
        <f t="shared" si="0"/>
        <v>Production</v>
      </c>
    </row>
    <row r="4" spans="1:16" x14ac:dyDescent="0.2">
      <c r="A4" t="s">
        <v>27</v>
      </c>
      <c r="B4" t="s">
        <v>28</v>
      </c>
      <c r="C4" t="s">
        <v>12</v>
      </c>
      <c r="D4" t="s">
        <v>29</v>
      </c>
      <c r="E4" s="1">
        <v>37237</v>
      </c>
      <c r="F4" s="1">
        <v>25185</v>
      </c>
      <c r="G4">
        <v>3</v>
      </c>
      <c r="H4" t="s">
        <v>30</v>
      </c>
      <c r="I4" t="s">
        <v>18</v>
      </c>
      <c r="J4" t="s">
        <v>18</v>
      </c>
      <c r="K4">
        <v>43.269199999999998</v>
      </c>
      <c r="L4" t="s">
        <v>31</v>
      </c>
      <c r="N4">
        <v>12</v>
      </c>
      <c r="O4" t="str">
        <f t="shared" si="0"/>
        <v>Production Technician - WC10</v>
      </c>
      <c r="P4" t="str">
        <f t="shared" si="0"/>
        <v>Production</v>
      </c>
    </row>
    <row r="5" spans="1:16" x14ac:dyDescent="0.2">
      <c r="A5" t="s">
        <v>32</v>
      </c>
      <c r="B5" t="s">
        <v>33</v>
      </c>
      <c r="C5" t="s">
        <v>12</v>
      </c>
      <c r="D5" t="s">
        <v>34</v>
      </c>
      <c r="E5" s="1">
        <v>37261</v>
      </c>
      <c r="F5" s="1">
        <v>25226</v>
      </c>
      <c r="G5">
        <v>4</v>
      </c>
      <c r="H5" t="s">
        <v>35</v>
      </c>
      <c r="I5" t="s">
        <v>25</v>
      </c>
      <c r="J5" t="s">
        <v>18</v>
      </c>
      <c r="K5">
        <v>29.8462</v>
      </c>
      <c r="L5" t="s">
        <v>36</v>
      </c>
      <c r="N5">
        <v>5</v>
      </c>
      <c r="O5" t="str">
        <f t="shared" si="0"/>
        <v>Senior Tool Designer</v>
      </c>
      <c r="P5" t="str">
        <f t="shared" si="0"/>
        <v>Tool Design</v>
      </c>
    </row>
    <row r="6" spans="1:16" x14ac:dyDescent="0.2">
      <c r="A6" t="s">
        <v>32</v>
      </c>
      <c r="B6" t="s">
        <v>33</v>
      </c>
      <c r="C6" t="s">
        <v>12</v>
      </c>
      <c r="D6" t="s">
        <v>34</v>
      </c>
      <c r="E6" s="1">
        <v>37261</v>
      </c>
      <c r="F6" s="1">
        <v>25226</v>
      </c>
      <c r="G6">
        <v>5</v>
      </c>
      <c r="H6" t="s">
        <v>35</v>
      </c>
      <c r="I6" t="s">
        <v>25</v>
      </c>
      <c r="J6" t="s">
        <v>18</v>
      </c>
      <c r="K6">
        <v>29.8462</v>
      </c>
      <c r="L6" t="s">
        <v>36</v>
      </c>
      <c r="N6">
        <v>8</v>
      </c>
      <c r="O6" t="str">
        <f t="shared" si="0"/>
        <v>Marketing Manager</v>
      </c>
      <c r="P6" t="str">
        <f t="shared" si="0"/>
        <v>Marketing</v>
      </c>
    </row>
    <row r="7" spans="1:16" x14ac:dyDescent="0.2">
      <c r="A7" t="s">
        <v>37</v>
      </c>
      <c r="B7" t="s">
        <v>38</v>
      </c>
      <c r="C7" t="s">
        <v>39</v>
      </c>
      <c r="D7" t="s">
        <v>40</v>
      </c>
      <c r="E7" s="1">
        <v>37267</v>
      </c>
      <c r="F7" s="1">
        <v>19600</v>
      </c>
      <c r="G7">
        <v>6</v>
      </c>
      <c r="H7" t="s">
        <v>41</v>
      </c>
      <c r="I7" t="s">
        <v>18</v>
      </c>
      <c r="J7" t="s">
        <v>18</v>
      </c>
      <c r="K7">
        <v>25</v>
      </c>
      <c r="L7" t="s">
        <v>36</v>
      </c>
      <c r="N7">
        <v>3</v>
      </c>
      <c r="O7" t="str">
        <f t="shared" si="0"/>
        <v>Engineering Manager</v>
      </c>
      <c r="P7" t="str">
        <f t="shared" si="0"/>
        <v>Engineering</v>
      </c>
    </row>
    <row r="8" spans="1:16" x14ac:dyDescent="0.2">
      <c r="A8" t="s">
        <v>42</v>
      </c>
      <c r="B8" t="s">
        <v>43</v>
      </c>
      <c r="C8" t="s">
        <v>18</v>
      </c>
      <c r="D8" t="s">
        <v>44</v>
      </c>
      <c r="E8" s="1">
        <v>37276</v>
      </c>
      <c r="F8" s="1">
        <v>25312</v>
      </c>
      <c r="G8">
        <v>7</v>
      </c>
      <c r="H8" t="s">
        <v>45</v>
      </c>
      <c r="I8" t="s">
        <v>25</v>
      </c>
      <c r="J8" t="s">
        <v>18</v>
      </c>
      <c r="K8">
        <v>37.5</v>
      </c>
      <c r="L8" t="s">
        <v>26</v>
      </c>
      <c r="N8">
        <v>7</v>
      </c>
      <c r="O8" t="str">
        <f t="shared" si="0"/>
        <v>Marketing Manager</v>
      </c>
      <c r="P8" t="str">
        <f t="shared" si="0"/>
        <v>Marketing</v>
      </c>
    </row>
    <row r="9" spans="1:16" x14ac:dyDescent="0.2">
      <c r="A9" t="s">
        <v>42</v>
      </c>
      <c r="B9" t="s">
        <v>43</v>
      </c>
      <c r="C9" t="s">
        <v>18</v>
      </c>
      <c r="D9" t="s">
        <v>44</v>
      </c>
      <c r="E9" s="1">
        <v>37276</v>
      </c>
      <c r="F9" s="1">
        <v>25312</v>
      </c>
      <c r="G9">
        <v>8</v>
      </c>
      <c r="H9" t="s">
        <v>45</v>
      </c>
      <c r="I9" t="s">
        <v>25</v>
      </c>
      <c r="J9" t="s">
        <v>18</v>
      </c>
      <c r="K9">
        <v>37.5</v>
      </c>
      <c r="L9" t="s">
        <v>26</v>
      </c>
      <c r="N9">
        <v>3</v>
      </c>
      <c r="O9" t="str">
        <f t="shared" si="0"/>
        <v>Engineering Manager</v>
      </c>
      <c r="P9" t="str">
        <f t="shared" si="0"/>
        <v>Engineering</v>
      </c>
    </row>
    <row r="10" spans="1:16" x14ac:dyDescent="0.2">
      <c r="A10" t="s">
        <v>46</v>
      </c>
      <c r="B10" t="s">
        <v>47</v>
      </c>
      <c r="C10" t="s">
        <v>18</v>
      </c>
      <c r="D10" t="s">
        <v>48</v>
      </c>
      <c r="E10" s="1">
        <v>37282</v>
      </c>
      <c r="F10" s="1">
        <v>18310</v>
      </c>
      <c r="G10">
        <v>9</v>
      </c>
      <c r="H10" t="s">
        <v>49</v>
      </c>
      <c r="I10" t="s">
        <v>25</v>
      </c>
      <c r="J10" t="s">
        <v>22</v>
      </c>
      <c r="K10">
        <v>25</v>
      </c>
      <c r="L10" t="s">
        <v>19</v>
      </c>
      <c r="N10">
        <v>12</v>
      </c>
      <c r="O10" t="str">
        <f t="shared" si="0"/>
        <v>Production Technician - WC10</v>
      </c>
      <c r="P10" t="str">
        <f t="shared" si="0"/>
        <v>Production</v>
      </c>
    </row>
    <row r="11" spans="1:16" x14ac:dyDescent="0.2">
      <c r="A11" t="s">
        <v>50</v>
      </c>
      <c r="B11" t="s">
        <v>51</v>
      </c>
      <c r="C11" t="s">
        <v>52</v>
      </c>
      <c r="D11" t="s">
        <v>53</v>
      </c>
      <c r="E11" s="1">
        <v>37293</v>
      </c>
      <c r="F11" s="1">
        <v>18450</v>
      </c>
      <c r="G11">
        <v>10</v>
      </c>
      <c r="H11" t="s">
        <v>54</v>
      </c>
      <c r="I11" t="s">
        <v>18</v>
      </c>
      <c r="J11" t="s">
        <v>22</v>
      </c>
      <c r="K11">
        <v>13.45</v>
      </c>
      <c r="L11" t="s">
        <v>19</v>
      </c>
      <c r="N11">
        <v>3</v>
      </c>
      <c r="O11" t="str">
        <f t="shared" si="0"/>
        <v>Engineering Manager</v>
      </c>
      <c r="P11" t="str">
        <f t="shared" si="0"/>
        <v>Engineering</v>
      </c>
    </row>
    <row r="12" spans="1:16" x14ac:dyDescent="0.2">
      <c r="A12" t="s">
        <v>55</v>
      </c>
      <c r="B12" t="s">
        <v>56</v>
      </c>
      <c r="C12" t="s">
        <v>57</v>
      </c>
      <c r="D12" t="s">
        <v>58</v>
      </c>
      <c r="E12" s="1">
        <v>37293</v>
      </c>
      <c r="F12" s="1">
        <v>17104</v>
      </c>
      <c r="G12">
        <v>11</v>
      </c>
      <c r="H12" t="s">
        <v>59</v>
      </c>
      <c r="I12" t="s">
        <v>18</v>
      </c>
      <c r="J12" t="s">
        <v>22</v>
      </c>
      <c r="K12">
        <v>32.692300000000003</v>
      </c>
      <c r="L12" t="s">
        <v>31</v>
      </c>
      <c r="N12">
        <v>6</v>
      </c>
      <c r="O12" t="str">
        <f t="shared" si="0"/>
        <v>Tool Designer</v>
      </c>
      <c r="P12" t="str">
        <f t="shared" si="0"/>
        <v>Tool Design</v>
      </c>
    </row>
    <row r="13" spans="1:16" x14ac:dyDescent="0.2">
      <c r="A13" t="s">
        <v>60</v>
      </c>
      <c r="B13" t="s">
        <v>61</v>
      </c>
      <c r="C13" t="s">
        <v>62</v>
      </c>
      <c r="D13" t="s">
        <v>53</v>
      </c>
      <c r="E13" s="1">
        <v>37294</v>
      </c>
      <c r="F13" s="1">
        <v>18380</v>
      </c>
      <c r="G13">
        <v>12</v>
      </c>
      <c r="H13" t="s">
        <v>63</v>
      </c>
      <c r="I13" t="s">
        <v>25</v>
      </c>
      <c r="J13" t="s">
        <v>18</v>
      </c>
      <c r="K13">
        <v>13.45</v>
      </c>
      <c r="L13" t="s">
        <v>19</v>
      </c>
      <c r="N13">
        <v>6</v>
      </c>
      <c r="O13" t="str">
        <f t="shared" si="0"/>
        <v>Tool Designer</v>
      </c>
      <c r="P13" t="str">
        <f t="shared" si="0"/>
        <v>Tool Design</v>
      </c>
    </row>
    <row r="14" spans="1:16" x14ac:dyDescent="0.2">
      <c r="A14" t="s">
        <v>64</v>
      </c>
      <c r="B14" t="s">
        <v>65</v>
      </c>
      <c r="C14" t="s">
        <v>66</v>
      </c>
      <c r="D14" t="s">
        <v>58</v>
      </c>
      <c r="E14" s="1">
        <v>37311</v>
      </c>
      <c r="F14" s="1">
        <v>19460</v>
      </c>
      <c r="G14">
        <v>13</v>
      </c>
      <c r="H14" t="s">
        <v>67</v>
      </c>
      <c r="I14" t="s">
        <v>18</v>
      </c>
      <c r="J14" t="s">
        <v>18</v>
      </c>
      <c r="K14">
        <v>32.692300000000003</v>
      </c>
      <c r="L14" t="s">
        <v>31</v>
      </c>
      <c r="N14">
        <v>12</v>
      </c>
      <c r="O14" t="str">
        <f t="shared" si="0"/>
        <v>Production Technician - WC10</v>
      </c>
      <c r="P14" t="str">
        <f t="shared" si="0"/>
        <v>Production</v>
      </c>
    </row>
    <row r="15" spans="1:16" x14ac:dyDescent="0.2">
      <c r="A15" t="s">
        <v>68</v>
      </c>
      <c r="B15" t="s">
        <v>69</v>
      </c>
      <c r="C15" t="s">
        <v>70</v>
      </c>
      <c r="D15" t="s">
        <v>71</v>
      </c>
      <c r="E15" s="1">
        <v>37318</v>
      </c>
      <c r="F15" s="1">
        <v>23986</v>
      </c>
      <c r="G15">
        <v>14</v>
      </c>
      <c r="H15" t="s">
        <v>72</v>
      </c>
      <c r="I15" t="s">
        <v>25</v>
      </c>
      <c r="J15" t="s">
        <v>22</v>
      </c>
      <c r="K15">
        <v>63.461500000000001</v>
      </c>
      <c r="L15" t="s">
        <v>31</v>
      </c>
      <c r="N15">
        <v>7</v>
      </c>
      <c r="O15" t="str">
        <f t="shared" si="0"/>
        <v>Marketing Manager</v>
      </c>
      <c r="P15" t="str">
        <f t="shared" si="0"/>
        <v>Marketing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P37"/>
  <sheetViews>
    <sheetView topLeftCell="A12" zoomScale="133" workbookViewId="0">
      <selection activeCell="C23" sqref="C23"/>
    </sheetView>
  </sheetViews>
  <sheetFormatPr baseColWidth="10" defaultColWidth="8.83203125" defaultRowHeight="15" x14ac:dyDescent="0.2"/>
  <cols>
    <col min="1" max="1" width="23.5" bestFit="1" customWidth="1"/>
  </cols>
  <sheetData>
    <row r="1" spans="1:16" x14ac:dyDescent="0.2">
      <c r="A1" t="s">
        <v>11</v>
      </c>
      <c r="B1" t="s">
        <v>18</v>
      </c>
      <c r="C1" t="s">
        <v>22</v>
      </c>
    </row>
    <row r="2" spans="1:16" x14ac:dyDescent="0.2">
      <c r="A2" t="s">
        <v>19</v>
      </c>
      <c r="B2">
        <f>SUMIFS(BaseRate,DepartmentName,$A2,Gender,B$1)</f>
        <v>1922.184600000001</v>
      </c>
      <c r="C2">
        <f t="shared" ref="B2:C17" si="0">SUMIFS(BaseRate,DepartmentName,$A2,Gender,C$1)</f>
        <v>635.80000000000018</v>
      </c>
    </row>
    <row r="3" spans="1:16" x14ac:dyDescent="0.2">
      <c r="A3" t="s">
        <v>26</v>
      </c>
      <c r="B3">
        <f t="shared" si="0"/>
        <v>131.73080000000002</v>
      </c>
      <c r="C3">
        <f t="shared" si="0"/>
        <v>55.769199999999998</v>
      </c>
    </row>
    <row r="4" spans="1:16" x14ac:dyDescent="0.2">
      <c r="A4" t="s">
        <v>31</v>
      </c>
      <c r="B4">
        <f t="shared" si="0"/>
        <v>112.0192</v>
      </c>
      <c r="C4">
        <f t="shared" si="0"/>
        <v>128.84610000000001</v>
      </c>
    </row>
    <row r="5" spans="1:16" x14ac:dyDescent="0.2">
      <c r="A5" t="s">
        <v>36</v>
      </c>
      <c r="B5">
        <f t="shared" si="0"/>
        <v>113.53859999999999</v>
      </c>
      <c r="C5">
        <f t="shared" si="0"/>
        <v>25</v>
      </c>
      <c r="O5" s="2" t="s">
        <v>914</v>
      </c>
      <c r="P5" s="2">
        <v>1897.1849999999999</v>
      </c>
    </row>
    <row r="6" spans="1:16" x14ac:dyDescent="0.2">
      <c r="A6" t="s">
        <v>104</v>
      </c>
      <c r="B6">
        <f t="shared" si="0"/>
        <v>128.07689999999999</v>
      </c>
      <c r="C6">
        <f t="shared" si="0"/>
        <v>0</v>
      </c>
    </row>
    <row r="7" spans="1:16" x14ac:dyDescent="0.2">
      <c r="A7" t="s">
        <v>133</v>
      </c>
      <c r="B7">
        <f t="shared" si="0"/>
        <v>196.6344</v>
      </c>
      <c r="C7">
        <f t="shared" si="0"/>
        <v>144.95189999999999</v>
      </c>
    </row>
    <row r="8" spans="1:16" x14ac:dyDescent="0.2">
      <c r="A8" t="s">
        <v>143</v>
      </c>
      <c r="B8">
        <f t="shared" si="0"/>
        <v>64.423000000000002</v>
      </c>
      <c r="C8">
        <f t="shared" si="0"/>
        <v>43.725899999999996</v>
      </c>
    </row>
    <row r="9" spans="1:16" x14ac:dyDescent="0.2">
      <c r="A9" t="s">
        <v>158</v>
      </c>
      <c r="B9">
        <f t="shared" si="0"/>
        <v>47.230800000000002</v>
      </c>
      <c r="C9">
        <f t="shared" si="0"/>
        <v>18</v>
      </c>
    </row>
    <row r="10" spans="1:16" x14ac:dyDescent="0.2">
      <c r="A10" t="s">
        <v>184</v>
      </c>
      <c r="B10">
        <f t="shared" si="0"/>
        <v>92.788399999999996</v>
      </c>
      <c r="C10">
        <f t="shared" si="0"/>
        <v>0</v>
      </c>
    </row>
    <row r="11" spans="1:16" x14ac:dyDescent="0.2">
      <c r="A11" t="s">
        <v>213</v>
      </c>
      <c r="B11">
        <f t="shared" si="0"/>
        <v>72.721199999999996</v>
      </c>
      <c r="C11">
        <f t="shared" si="0"/>
        <v>18.5</v>
      </c>
    </row>
    <row r="12" spans="1:16" x14ac:dyDescent="0.2">
      <c r="A12" t="s">
        <v>229</v>
      </c>
      <c r="B12">
        <f t="shared" si="0"/>
        <v>61.692299999999989</v>
      </c>
      <c r="C12">
        <f t="shared" si="0"/>
        <v>10.25</v>
      </c>
    </row>
    <row r="13" spans="1:16" x14ac:dyDescent="0.2">
      <c r="A13" t="s">
        <v>245</v>
      </c>
      <c r="B13">
        <f t="shared" si="0"/>
        <v>112.63940000000001</v>
      </c>
      <c r="C13">
        <f t="shared" si="0"/>
        <v>126.7115</v>
      </c>
    </row>
    <row r="14" spans="1:16" x14ac:dyDescent="0.2">
      <c r="A14" t="s">
        <v>314</v>
      </c>
      <c r="B14">
        <f t="shared" si="0"/>
        <v>92.961600000000004</v>
      </c>
      <c r="C14">
        <f t="shared" si="0"/>
        <v>81.730800000000002</v>
      </c>
    </row>
    <row r="15" spans="1:16" x14ac:dyDescent="0.2">
      <c r="A15" t="s">
        <v>405</v>
      </c>
      <c r="B15">
        <f t="shared" si="0"/>
        <v>125.5</v>
      </c>
      <c r="C15">
        <f t="shared" si="0"/>
        <v>120.19240000000001</v>
      </c>
    </row>
    <row r="16" spans="1:16" x14ac:dyDescent="0.2">
      <c r="A16" t="s">
        <v>560</v>
      </c>
      <c r="B16">
        <f t="shared" si="0"/>
        <v>140.6344</v>
      </c>
      <c r="C16">
        <f t="shared" si="0"/>
        <v>139.2884</v>
      </c>
    </row>
    <row r="17" spans="1:3" x14ac:dyDescent="0.2">
      <c r="A17" t="s">
        <v>843</v>
      </c>
      <c r="B17">
        <f t="shared" si="0"/>
        <v>352.93260000000004</v>
      </c>
      <c r="C17">
        <f t="shared" si="0"/>
        <v>186.5624</v>
      </c>
    </row>
    <row r="21" spans="1:3" x14ac:dyDescent="0.2">
      <c r="A21" t="s">
        <v>11</v>
      </c>
      <c r="B21" t="s">
        <v>18</v>
      </c>
      <c r="C21" t="s">
        <v>22</v>
      </c>
    </row>
    <row r="22" spans="1:3" x14ac:dyDescent="0.2">
      <c r="A22" t="s">
        <v>19</v>
      </c>
      <c r="B22">
        <f t="shared" ref="B22:C37" si="1">SUMIFS(BaseRate,Gender,B$21,DepartmentName,$A22)</f>
        <v>1922.184600000001</v>
      </c>
      <c r="C22">
        <f t="shared" si="1"/>
        <v>635.80000000000018</v>
      </c>
    </row>
    <row r="23" spans="1:3" x14ac:dyDescent="0.2">
      <c r="A23" t="s">
        <v>26</v>
      </c>
      <c r="B23">
        <f t="shared" si="1"/>
        <v>131.73080000000002</v>
      </c>
      <c r="C23">
        <f t="shared" si="1"/>
        <v>55.769199999999998</v>
      </c>
    </row>
    <row r="24" spans="1:3" x14ac:dyDescent="0.2">
      <c r="A24" t="s">
        <v>31</v>
      </c>
      <c r="B24">
        <f t="shared" si="1"/>
        <v>112.0192</v>
      </c>
      <c r="C24">
        <f t="shared" si="1"/>
        <v>128.84610000000001</v>
      </c>
    </row>
    <row r="25" spans="1:3" x14ac:dyDescent="0.2">
      <c r="A25" t="s">
        <v>36</v>
      </c>
      <c r="B25">
        <f t="shared" si="1"/>
        <v>113.53859999999999</v>
      </c>
      <c r="C25">
        <f t="shared" si="1"/>
        <v>25</v>
      </c>
    </row>
    <row r="26" spans="1:3" x14ac:dyDescent="0.2">
      <c r="A26" t="s">
        <v>104</v>
      </c>
      <c r="B26">
        <f t="shared" si="1"/>
        <v>128.07689999999999</v>
      </c>
      <c r="C26">
        <f t="shared" si="1"/>
        <v>0</v>
      </c>
    </row>
    <row r="27" spans="1:3" x14ac:dyDescent="0.2">
      <c r="A27" t="s">
        <v>133</v>
      </c>
      <c r="B27">
        <f t="shared" si="1"/>
        <v>196.6344</v>
      </c>
      <c r="C27">
        <f t="shared" si="1"/>
        <v>144.95189999999999</v>
      </c>
    </row>
    <row r="28" spans="1:3" x14ac:dyDescent="0.2">
      <c r="A28" t="s">
        <v>143</v>
      </c>
      <c r="B28">
        <f t="shared" si="1"/>
        <v>64.423000000000002</v>
      </c>
      <c r="C28">
        <f t="shared" si="1"/>
        <v>43.725899999999996</v>
      </c>
    </row>
    <row r="29" spans="1:3" x14ac:dyDescent="0.2">
      <c r="A29" t="s">
        <v>158</v>
      </c>
      <c r="B29">
        <f t="shared" si="1"/>
        <v>47.230800000000002</v>
      </c>
      <c r="C29">
        <f t="shared" si="1"/>
        <v>18</v>
      </c>
    </row>
    <row r="30" spans="1:3" x14ac:dyDescent="0.2">
      <c r="A30" t="s">
        <v>184</v>
      </c>
      <c r="B30">
        <f t="shared" si="1"/>
        <v>92.788399999999996</v>
      </c>
      <c r="C30">
        <f t="shared" si="1"/>
        <v>0</v>
      </c>
    </row>
    <row r="31" spans="1:3" x14ac:dyDescent="0.2">
      <c r="A31" t="s">
        <v>213</v>
      </c>
      <c r="B31">
        <f t="shared" si="1"/>
        <v>72.721199999999996</v>
      </c>
      <c r="C31">
        <f t="shared" si="1"/>
        <v>18.5</v>
      </c>
    </row>
    <row r="32" spans="1:3" x14ac:dyDescent="0.2">
      <c r="A32" t="s">
        <v>229</v>
      </c>
      <c r="B32">
        <f t="shared" si="1"/>
        <v>61.692299999999989</v>
      </c>
      <c r="C32">
        <f t="shared" si="1"/>
        <v>10.25</v>
      </c>
    </row>
    <row r="33" spans="1:3" x14ac:dyDescent="0.2">
      <c r="A33" t="s">
        <v>245</v>
      </c>
      <c r="B33">
        <f t="shared" si="1"/>
        <v>112.63940000000001</v>
      </c>
      <c r="C33">
        <f t="shared" si="1"/>
        <v>126.7115</v>
      </c>
    </row>
    <row r="34" spans="1:3" x14ac:dyDescent="0.2">
      <c r="A34" t="s">
        <v>314</v>
      </c>
      <c r="B34">
        <f t="shared" si="1"/>
        <v>92.961600000000004</v>
      </c>
      <c r="C34">
        <f t="shared" si="1"/>
        <v>81.730800000000002</v>
      </c>
    </row>
    <row r="35" spans="1:3" x14ac:dyDescent="0.2">
      <c r="A35" t="s">
        <v>405</v>
      </c>
      <c r="B35">
        <f t="shared" si="1"/>
        <v>125.5</v>
      </c>
      <c r="C35">
        <f t="shared" si="1"/>
        <v>120.19240000000001</v>
      </c>
    </row>
    <row r="36" spans="1:3" x14ac:dyDescent="0.2">
      <c r="A36" t="s">
        <v>560</v>
      </c>
      <c r="B36">
        <f t="shared" si="1"/>
        <v>140.6344</v>
      </c>
      <c r="C36">
        <f t="shared" si="1"/>
        <v>139.2884</v>
      </c>
    </row>
    <row r="37" spans="1:3" x14ac:dyDescent="0.2">
      <c r="A37" t="s">
        <v>843</v>
      </c>
      <c r="B37">
        <f t="shared" si="1"/>
        <v>352.93260000000004</v>
      </c>
      <c r="C37">
        <f t="shared" si="1"/>
        <v>186.5624</v>
      </c>
    </row>
  </sheetData>
  <dataConsolidate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H485"/>
  <sheetViews>
    <sheetView tabSelected="1" workbookViewId="0">
      <selection activeCell="B9" sqref="B9"/>
    </sheetView>
  </sheetViews>
  <sheetFormatPr baseColWidth="10" defaultColWidth="8.83203125" defaultRowHeight="15" x14ac:dyDescent="0.2"/>
  <cols>
    <col min="1" max="1" width="12.6640625" bestFit="1" customWidth="1"/>
    <col min="2" max="2" width="12.5" bestFit="1" customWidth="1"/>
  </cols>
  <sheetData>
    <row r="1" spans="1:2" x14ac:dyDescent="0.2">
      <c r="A1" t="s">
        <v>915</v>
      </c>
      <c r="B1" t="s">
        <v>916</v>
      </c>
    </row>
    <row r="2" spans="1:2" x14ac:dyDescent="0.2">
      <c r="A2">
        <f>IF(Sheet1!A2="","",Sheet1!A2)</f>
        <v>1</v>
      </c>
      <c r="B2" t="str">
        <f>IF(Sheet1!H2="","",Sheet1!H2)</f>
        <v>320-555-0195</v>
      </c>
    </row>
    <row r="3" spans="1:2" x14ac:dyDescent="0.2">
      <c r="A3">
        <f>IF(Sheet1!A3="","",Sheet1!A3)</f>
        <v>2</v>
      </c>
      <c r="B3" t="str">
        <f>IF(Sheet1!H3="","",Sheet1!H3)</f>
        <v>150-555-0189</v>
      </c>
    </row>
    <row r="4" spans="1:2" x14ac:dyDescent="0.2">
      <c r="A4">
        <f>IF(Sheet1!A4="","",Sheet1!A4)</f>
        <v>3</v>
      </c>
      <c r="B4" t="str">
        <f>IF(Sheet1!H4="","",Sheet1!H4)</f>
        <v>212-555-0187</v>
      </c>
    </row>
    <row r="5" spans="1:2" x14ac:dyDescent="0.2">
      <c r="A5">
        <f>IF(Sheet1!A5="","",Sheet1!A5)</f>
        <v>4</v>
      </c>
      <c r="B5" t="str">
        <f>IF(Sheet1!H5="","",Sheet1!H5)</f>
        <v>612-555-0100</v>
      </c>
    </row>
    <row r="6" spans="1:2" x14ac:dyDescent="0.2">
      <c r="A6">
        <f>IF(Sheet1!A6="","",Sheet1!A6)</f>
        <v>5</v>
      </c>
      <c r="B6" t="str">
        <f>IF(Sheet1!H6="","",Sheet1!H6)</f>
        <v>612-555-0100</v>
      </c>
    </row>
    <row r="7" spans="1:2" x14ac:dyDescent="0.2">
      <c r="A7">
        <f>IF(Sheet1!A7="","",Sheet1!A7)</f>
        <v>6</v>
      </c>
      <c r="B7" t="str">
        <f>IF(Sheet1!H7="","",Sheet1!H7)</f>
        <v>168-555-0183</v>
      </c>
    </row>
    <row r="8" spans="1:2" x14ac:dyDescent="0.2">
      <c r="A8">
        <f>IF(Sheet1!A8="","",Sheet1!A8)</f>
        <v>7</v>
      </c>
      <c r="B8" t="str">
        <f>IF(Sheet1!H8="","",Sheet1!H8)</f>
        <v>913-555-0172</v>
      </c>
    </row>
    <row r="9" spans="1:2" x14ac:dyDescent="0.2">
      <c r="A9">
        <f>IF(Sheet1!A9="","",Sheet1!A9)</f>
        <v>8</v>
      </c>
      <c r="B9" t="str">
        <f>IF(Sheet1!H9="","",Sheet1!H9)</f>
        <v>913-555-0172</v>
      </c>
    </row>
    <row r="10" spans="1:2" x14ac:dyDescent="0.2">
      <c r="A10">
        <f>IF(Sheet1!A10="","",Sheet1!A10)</f>
        <v>9</v>
      </c>
      <c r="B10" t="str">
        <f>IF(Sheet1!H10="","",Sheet1!H10)</f>
        <v>903-555-0145</v>
      </c>
    </row>
    <row r="11" spans="1:2" x14ac:dyDescent="0.2">
      <c r="A11">
        <f>IF(Sheet1!A11="","",Sheet1!A11)</f>
        <v>10</v>
      </c>
      <c r="B11" t="str">
        <f>IF(Sheet1!H11="","",Sheet1!H11)</f>
        <v>145-555-0130</v>
      </c>
    </row>
    <row r="12" spans="1:2" x14ac:dyDescent="0.2">
      <c r="A12">
        <f>IF(Sheet1!A12="","",Sheet1!A12)</f>
        <v>11</v>
      </c>
      <c r="B12" t="str">
        <f>IF(Sheet1!H12="","",Sheet1!H12)</f>
        <v>849-555-0139</v>
      </c>
    </row>
    <row r="13" spans="1:2" x14ac:dyDescent="0.2">
      <c r="A13">
        <f>IF(Sheet1!A13="","",Sheet1!A13)</f>
        <v>12</v>
      </c>
      <c r="B13" t="str">
        <f>IF(Sheet1!H13="","",Sheet1!H13)</f>
        <v>206-555-0180</v>
      </c>
    </row>
    <row r="14" spans="1:2" x14ac:dyDescent="0.2">
      <c r="A14">
        <f>IF(Sheet1!A14="","",Sheet1!A14)</f>
        <v>13</v>
      </c>
      <c r="B14" t="str">
        <f>IF(Sheet1!H14="","",Sheet1!H14)</f>
        <v>122-555-0189</v>
      </c>
    </row>
    <row r="15" spans="1:2" x14ac:dyDescent="0.2">
      <c r="A15">
        <f>IF(Sheet1!A15="","",Sheet1!A15)</f>
        <v>14</v>
      </c>
      <c r="B15" t="str">
        <f>IF(Sheet1!H15="","",Sheet1!H15)</f>
        <v>819-555-0175</v>
      </c>
    </row>
    <row r="16" spans="1:2" x14ac:dyDescent="0.2">
      <c r="A16">
        <f>IF(Sheet1!A16="","",Sheet1!A16)</f>
        <v>15</v>
      </c>
      <c r="B16" t="str">
        <f>IF(Sheet1!H16="","",Sheet1!H16)</f>
        <v>424-555-0189</v>
      </c>
    </row>
    <row r="17" spans="1:2" x14ac:dyDescent="0.2">
      <c r="A17">
        <f>IF(Sheet1!A17="","",Sheet1!A17)</f>
        <v>16</v>
      </c>
      <c r="B17" t="str">
        <f>IF(Sheet1!H17="","",Sheet1!H17)</f>
        <v>508-555-0165</v>
      </c>
    </row>
    <row r="18" spans="1:2" x14ac:dyDescent="0.2">
      <c r="A18">
        <f>IF(Sheet1!A18="","",Sheet1!A18)</f>
        <v>17</v>
      </c>
      <c r="B18" t="str">
        <f>IF(Sheet1!H18="","",Sheet1!H18)</f>
        <v>984-555-0185</v>
      </c>
    </row>
    <row r="19" spans="1:2" x14ac:dyDescent="0.2">
      <c r="A19">
        <f>IF(Sheet1!A19="","",Sheet1!A19)</f>
        <v>18</v>
      </c>
      <c r="B19" t="str">
        <f>IF(Sheet1!H19="","",Sheet1!H19)</f>
        <v>632-555-0129</v>
      </c>
    </row>
    <row r="20" spans="1:2" x14ac:dyDescent="0.2">
      <c r="A20">
        <f>IF(Sheet1!A20="","",Sheet1!A20)</f>
        <v>19</v>
      </c>
      <c r="B20" t="str">
        <f>IF(Sheet1!H20="","",Sheet1!H20)</f>
        <v>328-555-0150</v>
      </c>
    </row>
    <row r="21" spans="1:2" x14ac:dyDescent="0.2">
      <c r="A21">
        <f>IF(Sheet1!A21="","",Sheet1!A21)</f>
        <v>20</v>
      </c>
      <c r="B21" t="str">
        <f>IF(Sheet1!H21="","",Sheet1!H21)</f>
        <v>435-555-0113</v>
      </c>
    </row>
    <row r="22" spans="1:2" x14ac:dyDescent="0.2">
      <c r="A22">
        <f>IF(Sheet1!A22="","",Sheet1!A22)</f>
        <v>21</v>
      </c>
      <c r="B22" t="str">
        <f>IF(Sheet1!H22="","",Sheet1!H22)</f>
        <v>202-555-0151</v>
      </c>
    </row>
    <row r="23" spans="1:2" x14ac:dyDescent="0.2">
      <c r="A23">
        <f>IF(Sheet1!A23="","",Sheet1!A23)</f>
        <v>22</v>
      </c>
      <c r="B23" t="str">
        <f>IF(Sheet1!H23="","",Sheet1!H23)</f>
        <v>925-555-0114</v>
      </c>
    </row>
    <row r="24" spans="1:2" x14ac:dyDescent="0.2">
      <c r="A24">
        <f>IF(Sheet1!A24="","",Sheet1!A24)</f>
        <v>23</v>
      </c>
      <c r="B24" t="str">
        <f>IF(Sheet1!H24="","",Sheet1!H24)</f>
        <v>913-555-0196</v>
      </c>
    </row>
    <row r="25" spans="1:2" x14ac:dyDescent="0.2">
      <c r="A25">
        <f>IF(Sheet1!A25="","",Sheet1!A25)</f>
        <v>24</v>
      </c>
      <c r="B25" t="str">
        <f>IF(Sheet1!H25="","",Sheet1!H25)</f>
        <v>413-555-0136</v>
      </c>
    </row>
    <row r="26" spans="1:2" x14ac:dyDescent="0.2">
      <c r="A26">
        <f>IF(Sheet1!A26="","",Sheet1!A26)</f>
        <v>25</v>
      </c>
      <c r="B26" t="str">
        <f>IF(Sheet1!H26="","",Sheet1!H26)</f>
        <v>332-555-0150</v>
      </c>
    </row>
    <row r="27" spans="1:2" x14ac:dyDescent="0.2">
      <c r="A27">
        <f>IF(Sheet1!A27="","",Sheet1!A27)</f>
        <v>26</v>
      </c>
      <c r="B27" t="str">
        <f>IF(Sheet1!H27="","",Sheet1!H27)</f>
        <v>166-555-0162</v>
      </c>
    </row>
    <row r="28" spans="1:2" x14ac:dyDescent="0.2">
      <c r="A28">
        <f>IF(Sheet1!A28="","",Sheet1!A28)</f>
        <v>27</v>
      </c>
      <c r="B28" t="str">
        <f>IF(Sheet1!H28="","",Sheet1!H28)</f>
        <v>113-555-0173</v>
      </c>
    </row>
    <row r="29" spans="1:2" x14ac:dyDescent="0.2">
      <c r="A29">
        <f>IF(Sheet1!A29="","",Sheet1!A29)</f>
        <v>28</v>
      </c>
      <c r="B29" t="str">
        <f>IF(Sheet1!H29="","",Sheet1!H29)</f>
        <v>115-555-0179</v>
      </c>
    </row>
    <row r="30" spans="1:2" x14ac:dyDescent="0.2">
      <c r="A30">
        <f>IF(Sheet1!A30="","",Sheet1!A30)</f>
        <v>29</v>
      </c>
      <c r="B30" t="str">
        <f>IF(Sheet1!H30="","",Sheet1!H30)</f>
        <v>147-555-0160</v>
      </c>
    </row>
    <row r="31" spans="1:2" x14ac:dyDescent="0.2">
      <c r="A31">
        <f>IF(Sheet1!A31="","",Sheet1!A31)</f>
        <v>30</v>
      </c>
      <c r="B31" t="str">
        <f>IF(Sheet1!H31="","",Sheet1!H31)</f>
        <v>656-555-0119</v>
      </c>
    </row>
    <row r="32" spans="1:2" x14ac:dyDescent="0.2">
      <c r="A32">
        <f>IF(Sheet1!A32="","",Sheet1!A32)</f>
        <v>31</v>
      </c>
      <c r="B32" t="str">
        <f>IF(Sheet1!H32="","",Sheet1!H32)</f>
        <v>138-555-0128</v>
      </c>
    </row>
    <row r="33" spans="1:2" x14ac:dyDescent="0.2">
      <c r="A33">
        <f>IF(Sheet1!A33="","",Sheet1!A33)</f>
        <v>32</v>
      </c>
      <c r="B33" t="str">
        <f>IF(Sheet1!H33="","",Sheet1!H33)</f>
        <v>523-555-0175</v>
      </c>
    </row>
    <row r="34" spans="1:2" x14ac:dyDescent="0.2">
      <c r="A34">
        <f>IF(Sheet1!A34="","",Sheet1!A34)</f>
        <v>33</v>
      </c>
      <c r="B34" t="str">
        <f>IF(Sheet1!H34="","",Sheet1!H34)</f>
        <v>668-555-0130</v>
      </c>
    </row>
    <row r="35" spans="1:2" x14ac:dyDescent="0.2">
      <c r="A35">
        <f>IF(Sheet1!A35="","",Sheet1!A35)</f>
        <v>34</v>
      </c>
      <c r="B35" t="str">
        <f>IF(Sheet1!H35="","",Sheet1!H35)</f>
        <v>609-555-0179</v>
      </c>
    </row>
    <row r="36" spans="1:2" x14ac:dyDescent="0.2">
      <c r="A36">
        <f>IF(Sheet1!A36="","",Sheet1!A36)</f>
        <v>35</v>
      </c>
      <c r="B36" t="str">
        <f>IF(Sheet1!H36="","",Sheet1!H36)</f>
        <v>952-555-0178</v>
      </c>
    </row>
    <row r="37" spans="1:2" x14ac:dyDescent="0.2">
      <c r="A37">
        <f>IF(Sheet1!A37="","",Sheet1!A37)</f>
        <v>36</v>
      </c>
      <c r="B37" t="str">
        <f>IF(Sheet1!H37="","",Sheet1!H37)</f>
        <v>943-555-0196</v>
      </c>
    </row>
    <row r="38" spans="1:2" x14ac:dyDescent="0.2">
      <c r="A38">
        <f>IF(Sheet1!A38="","",Sheet1!A38)</f>
        <v>37</v>
      </c>
      <c r="B38" t="str">
        <f>IF(Sheet1!H38="","",Sheet1!H38)</f>
        <v>937-555-0137</v>
      </c>
    </row>
    <row r="39" spans="1:2" x14ac:dyDescent="0.2">
      <c r="A39">
        <f>IF(Sheet1!A39="","",Sheet1!A39)</f>
        <v>38</v>
      </c>
      <c r="B39" t="str">
        <f>IF(Sheet1!H39="","",Sheet1!H39)</f>
        <v>333-555-0173</v>
      </c>
    </row>
    <row r="40" spans="1:2" x14ac:dyDescent="0.2">
      <c r="A40">
        <f>IF(Sheet1!A40="","",Sheet1!A40)</f>
        <v>39</v>
      </c>
      <c r="B40" t="str">
        <f>IF(Sheet1!H40="","",Sheet1!H40)</f>
        <v>963-555-0134</v>
      </c>
    </row>
    <row r="41" spans="1:2" x14ac:dyDescent="0.2">
      <c r="A41">
        <f>IF(Sheet1!A41="","",Sheet1!A41)</f>
        <v>40</v>
      </c>
      <c r="B41" t="str">
        <f>IF(Sheet1!H41="","",Sheet1!H41)</f>
        <v>794-555-0159</v>
      </c>
    </row>
    <row r="42" spans="1:2" x14ac:dyDescent="0.2">
      <c r="A42">
        <f>IF(Sheet1!A42="","",Sheet1!A42)</f>
        <v>41</v>
      </c>
      <c r="B42" t="str">
        <f>IF(Sheet1!H42="","",Sheet1!H42)</f>
        <v>218-555-0126</v>
      </c>
    </row>
    <row r="43" spans="1:2" x14ac:dyDescent="0.2">
      <c r="A43">
        <f>IF(Sheet1!A43="","",Sheet1!A43)</f>
        <v>42</v>
      </c>
      <c r="B43" t="str">
        <f>IF(Sheet1!H43="","",Sheet1!H43)</f>
        <v>286-555-0189</v>
      </c>
    </row>
    <row r="44" spans="1:2" x14ac:dyDescent="0.2">
      <c r="A44">
        <f>IF(Sheet1!A44="","",Sheet1!A44)</f>
        <v>43</v>
      </c>
      <c r="B44" t="str">
        <f>IF(Sheet1!H44="","",Sheet1!H44)</f>
        <v>164-555-0164</v>
      </c>
    </row>
    <row r="45" spans="1:2" x14ac:dyDescent="0.2">
      <c r="A45">
        <f>IF(Sheet1!A45="","",Sheet1!A45)</f>
        <v>44</v>
      </c>
      <c r="B45" t="str">
        <f>IF(Sheet1!H45="","",Sheet1!H45)</f>
        <v>685-555-0120</v>
      </c>
    </row>
    <row r="46" spans="1:2" x14ac:dyDescent="0.2">
      <c r="A46">
        <f>IF(Sheet1!A46="","",Sheet1!A46)</f>
        <v>45</v>
      </c>
      <c r="B46" t="str">
        <f>IF(Sheet1!H46="","",Sheet1!H46)</f>
        <v>786-555-0144</v>
      </c>
    </row>
    <row r="47" spans="1:2" x14ac:dyDescent="0.2">
      <c r="A47">
        <f>IF(Sheet1!A47="","",Sheet1!A47)</f>
        <v>46</v>
      </c>
      <c r="B47" t="str">
        <f>IF(Sheet1!H47="","",Sheet1!H47)</f>
        <v>992-555-0194</v>
      </c>
    </row>
    <row r="48" spans="1:2" x14ac:dyDescent="0.2">
      <c r="A48">
        <f>IF(Sheet1!A48="","",Sheet1!A48)</f>
        <v>47</v>
      </c>
      <c r="B48" t="str">
        <f>IF(Sheet1!H48="","",Sheet1!H48)</f>
        <v>818-555-0192</v>
      </c>
    </row>
    <row r="49" spans="1:2" x14ac:dyDescent="0.2">
      <c r="A49">
        <f>IF(Sheet1!A49="","",Sheet1!A49)</f>
        <v>48</v>
      </c>
      <c r="B49" t="str">
        <f>IF(Sheet1!H49="","",Sheet1!H49)</f>
        <v>399-555-0176</v>
      </c>
    </row>
    <row r="50" spans="1:2" x14ac:dyDescent="0.2">
      <c r="A50">
        <f>IF(Sheet1!A50="","",Sheet1!A50)</f>
        <v>49</v>
      </c>
      <c r="B50" t="str">
        <f>IF(Sheet1!H50="","",Sheet1!H50)</f>
        <v>778-555-0141</v>
      </c>
    </row>
    <row r="51" spans="1:2" x14ac:dyDescent="0.2">
      <c r="A51">
        <f>IF(Sheet1!A51="","",Sheet1!A51)</f>
        <v>50</v>
      </c>
      <c r="B51" t="str">
        <f>IF(Sheet1!H51="","",Sheet1!H51)</f>
        <v>299-555-0113</v>
      </c>
    </row>
    <row r="52" spans="1:2" x14ac:dyDescent="0.2">
      <c r="A52">
        <f>IF(Sheet1!A52="","",Sheet1!A52)</f>
        <v>51</v>
      </c>
      <c r="B52" t="str">
        <f>IF(Sheet1!H52="","",Sheet1!H52)</f>
        <v>846-555-0157</v>
      </c>
    </row>
    <row r="53" spans="1:2" x14ac:dyDescent="0.2">
      <c r="A53">
        <f>IF(Sheet1!A53="","",Sheet1!A53)</f>
        <v>52</v>
      </c>
      <c r="B53" t="str">
        <f>IF(Sheet1!H53="","",Sheet1!H53)</f>
        <v>639-555-0164</v>
      </c>
    </row>
    <row r="54" spans="1:2" x14ac:dyDescent="0.2">
      <c r="A54">
        <f>IF(Sheet1!A54="","",Sheet1!A54)</f>
        <v>53</v>
      </c>
      <c r="B54" t="str">
        <f>IF(Sheet1!H54="","",Sheet1!H54)</f>
        <v>191-555-0112</v>
      </c>
    </row>
    <row r="55" spans="1:2" x14ac:dyDescent="0.2">
      <c r="A55">
        <f>IF(Sheet1!A55="","",Sheet1!A55)</f>
        <v>54</v>
      </c>
      <c r="B55" t="str">
        <f>IF(Sheet1!H55="","",Sheet1!H55)</f>
        <v>669-555-0150</v>
      </c>
    </row>
    <row r="56" spans="1:2" x14ac:dyDescent="0.2">
      <c r="A56">
        <f>IF(Sheet1!A56="","",Sheet1!A56)</f>
        <v>55</v>
      </c>
      <c r="B56" t="str">
        <f>IF(Sheet1!H56="","",Sheet1!H56)</f>
        <v>712-555-0119</v>
      </c>
    </row>
    <row r="57" spans="1:2" x14ac:dyDescent="0.2">
      <c r="A57">
        <f>IF(Sheet1!A57="","",Sheet1!A57)</f>
        <v>56</v>
      </c>
      <c r="B57" t="str">
        <f>IF(Sheet1!H57="","",Sheet1!H57)</f>
        <v>910-555-0116</v>
      </c>
    </row>
    <row r="58" spans="1:2" x14ac:dyDescent="0.2">
      <c r="A58">
        <f>IF(Sheet1!A58="","",Sheet1!A58)</f>
        <v>57</v>
      </c>
      <c r="B58" t="str">
        <f>IF(Sheet1!H58="","",Sheet1!H58)</f>
        <v>319-555-0139</v>
      </c>
    </row>
    <row r="59" spans="1:2" x14ac:dyDescent="0.2">
      <c r="A59">
        <f>IF(Sheet1!A59="","",Sheet1!A59)</f>
        <v>58</v>
      </c>
      <c r="B59" t="str">
        <f>IF(Sheet1!H59="","",Sheet1!H59)</f>
        <v>714-555-0138</v>
      </c>
    </row>
    <row r="60" spans="1:2" x14ac:dyDescent="0.2">
      <c r="A60">
        <f>IF(Sheet1!A60="","",Sheet1!A60)</f>
        <v>59</v>
      </c>
      <c r="B60" t="str">
        <f>IF(Sheet1!H60="","",Sheet1!H60)</f>
        <v>499-555-0125</v>
      </c>
    </row>
    <row r="61" spans="1:2" x14ac:dyDescent="0.2">
      <c r="A61">
        <f>IF(Sheet1!A61="","",Sheet1!A61)</f>
        <v>60</v>
      </c>
      <c r="B61" t="str">
        <f>IF(Sheet1!H61="","",Sheet1!H61)</f>
        <v>932-555-0161</v>
      </c>
    </row>
    <row r="62" spans="1:2" x14ac:dyDescent="0.2">
      <c r="A62">
        <f>IF(Sheet1!A62="","",Sheet1!A62)</f>
        <v>61</v>
      </c>
      <c r="B62" t="str">
        <f>IF(Sheet1!H62="","",Sheet1!H62)</f>
        <v>602-555-0194</v>
      </c>
    </row>
    <row r="63" spans="1:2" x14ac:dyDescent="0.2">
      <c r="A63">
        <f>IF(Sheet1!A63="","",Sheet1!A63)</f>
        <v>62</v>
      </c>
      <c r="B63" t="str">
        <f>IF(Sheet1!H63="","",Sheet1!H63)</f>
        <v>679-555-0113</v>
      </c>
    </row>
    <row r="64" spans="1:2" x14ac:dyDescent="0.2">
      <c r="A64">
        <f>IF(Sheet1!A64="","",Sheet1!A64)</f>
        <v>63</v>
      </c>
      <c r="B64" t="str">
        <f>IF(Sheet1!H64="","",Sheet1!H64)</f>
        <v>688-555-0192</v>
      </c>
    </row>
    <row r="65" spans="1:2" x14ac:dyDescent="0.2">
      <c r="A65">
        <f>IF(Sheet1!A65="","",Sheet1!A65)</f>
        <v>64</v>
      </c>
      <c r="B65" t="str">
        <f>IF(Sheet1!H65="","",Sheet1!H65)</f>
        <v>518-555-0199</v>
      </c>
    </row>
    <row r="66" spans="1:2" x14ac:dyDescent="0.2">
      <c r="A66">
        <f>IF(Sheet1!A66="","",Sheet1!A66)</f>
        <v>65</v>
      </c>
      <c r="B66" t="str">
        <f>IF(Sheet1!H66="","",Sheet1!H66)</f>
        <v>901-555-0125</v>
      </c>
    </row>
    <row r="67" spans="1:2" x14ac:dyDescent="0.2">
      <c r="A67">
        <f>IF(Sheet1!A67="","",Sheet1!A67)</f>
        <v>66</v>
      </c>
      <c r="B67" t="str">
        <f>IF(Sheet1!H67="","",Sheet1!H67)</f>
        <v>434-555-0133</v>
      </c>
    </row>
    <row r="68" spans="1:2" x14ac:dyDescent="0.2">
      <c r="A68">
        <f>IF(Sheet1!A68="","",Sheet1!A68)</f>
        <v>67</v>
      </c>
      <c r="B68" t="str">
        <f>IF(Sheet1!H68="","",Sheet1!H68)</f>
        <v>226-555-0197</v>
      </c>
    </row>
    <row r="69" spans="1:2" x14ac:dyDescent="0.2">
      <c r="A69">
        <f>IF(Sheet1!A69="","",Sheet1!A69)</f>
        <v>68</v>
      </c>
      <c r="B69" t="str">
        <f>IF(Sheet1!H69="","",Sheet1!H69)</f>
        <v>623-555-0155</v>
      </c>
    </row>
    <row r="70" spans="1:2" x14ac:dyDescent="0.2">
      <c r="A70">
        <f>IF(Sheet1!A70="","",Sheet1!A70)</f>
        <v>69</v>
      </c>
      <c r="B70" t="str">
        <f>IF(Sheet1!H70="","",Sheet1!H70)</f>
        <v>611-555-0116</v>
      </c>
    </row>
    <row r="71" spans="1:2" x14ac:dyDescent="0.2">
      <c r="A71">
        <f>IF(Sheet1!A71="","",Sheet1!A71)</f>
        <v>70</v>
      </c>
      <c r="B71" t="str">
        <f>IF(Sheet1!H71="","",Sheet1!H71)</f>
        <v>793-555-0179</v>
      </c>
    </row>
    <row r="72" spans="1:2" x14ac:dyDescent="0.2">
      <c r="A72">
        <f>IF(Sheet1!A72="","",Sheet1!A72)</f>
        <v>71</v>
      </c>
      <c r="B72" t="str">
        <f>IF(Sheet1!H72="","",Sheet1!H72)</f>
        <v>612-555-0171</v>
      </c>
    </row>
    <row r="73" spans="1:2" x14ac:dyDescent="0.2">
      <c r="A73">
        <f>IF(Sheet1!A73="","",Sheet1!A73)</f>
        <v>72</v>
      </c>
      <c r="B73" t="str">
        <f>IF(Sheet1!H73="","",Sheet1!H73)</f>
        <v>522-555-0147</v>
      </c>
    </row>
    <row r="74" spans="1:2" x14ac:dyDescent="0.2">
      <c r="A74">
        <f>IF(Sheet1!A74="","",Sheet1!A74)</f>
        <v>73</v>
      </c>
      <c r="B74" t="str">
        <f>IF(Sheet1!H74="","",Sheet1!H74)</f>
        <v>248-555-0134</v>
      </c>
    </row>
    <row r="75" spans="1:2" x14ac:dyDescent="0.2">
      <c r="A75">
        <f>IF(Sheet1!A75="","",Sheet1!A75)</f>
        <v>74</v>
      </c>
      <c r="B75" t="str">
        <f>IF(Sheet1!H75="","",Sheet1!H75)</f>
        <v>309-555-0129</v>
      </c>
    </row>
    <row r="76" spans="1:2" x14ac:dyDescent="0.2">
      <c r="A76">
        <f>IF(Sheet1!A76="","",Sheet1!A76)</f>
        <v>75</v>
      </c>
      <c r="B76" t="str">
        <f>IF(Sheet1!H76="","",Sheet1!H76)</f>
        <v>896-555-0168</v>
      </c>
    </row>
    <row r="77" spans="1:2" x14ac:dyDescent="0.2">
      <c r="A77">
        <f>IF(Sheet1!A77="","",Sheet1!A77)</f>
        <v>76</v>
      </c>
      <c r="B77" t="str">
        <f>IF(Sheet1!H77="","",Sheet1!H77)</f>
        <v>999-555-0155</v>
      </c>
    </row>
    <row r="78" spans="1:2" x14ac:dyDescent="0.2">
      <c r="A78">
        <f>IF(Sheet1!A78="","",Sheet1!A78)</f>
        <v>77</v>
      </c>
      <c r="B78" t="str">
        <f>IF(Sheet1!H78="","",Sheet1!H78)</f>
        <v>808-555-0172</v>
      </c>
    </row>
    <row r="79" spans="1:2" x14ac:dyDescent="0.2">
      <c r="A79">
        <f>IF(Sheet1!A79="","",Sheet1!A79)</f>
        <v>78</v>
      </c>
      <c r="B79" t="str">
        <f>IF(Sheet1!H79="","",Sheet1!H79)</f>
        <v>119-555-0117</v>
      </c>
    </row>
    <row r="80" spans="1:2" x14ac:dyDescent="0.2">
      <c r="A80">
        <f>IF(Sheet1!A80="","",Sheet1!A80)</f>
        <v>79</v>
      </c>
      <c r="B80" t="str">
        <f>IF(Sheet1!H80="","",Sheet1!H80)</f>
        <v>420-555-0173</v>
      </c>
    </row>
    <row r="81" spans="1:2" x14ac:dyDescent="0.2">
      <c r="A81">
        <f>IF(Sheet1!A81="","",Sheet1!A81)</f>
        <v>80</v>
      </c>
      <c r="B81" t="str">
        <f>IF(Sheet1!H81="","",Sheet1!H81)</f>
        <v>143-555-0173</v>
      </c>
    </row>
    <row r="82" spans="1:2" x14ac:dyDescent="0.2">
      <c r="A82">
        <f>IF(Sheet1!A82="","",Sheet1!A82)</f>
        <v>81</v>
      </c>
      <c r="B82" t="str">
        <f>IF(Sheet1!H82="","",Sheet1!H82)</f>
        <v>815-555-0138</v>
      </c>
    </row>
    <row r="83" spans="1:2" x14ac:dyDescent="0.2">
      <c r="A83">
        <f>IF(Sheet1!A83="","",Sheet1!A83)</f>
        <v>82</v>
      </c>
      <c r="B83" t="str">
        <f>IF(Sheet1!H83="","",Sheet1!H83)</f>
        <v>314-555-0113</v>
      </c>
    </row>
    <row r="84" spans="1:2" x14ac:dyDescent="0.2">
      <c r="A84">
        <f>IF(Sheet1!A84="","",Sheet1!A84)</f>
        <v>83</v>
      </c>
      <c r="B84" t="str">
        <f>IF(Sheet1!H84="","",Sheet1!H84)</f>
        <v>373-555-0137</v>
      </c>
    </row>
    <row r="85" spans="1:2" x14ac:dyDescent="0.2">
      <c r="A85">
        <f>IF(Sheet1!A85="","",Sheet1!A85)</f>
        <v>84</v>
      </c>
      <c r="B85" t="str">
        <f>IF(Sheet1!H85="","",Sheet1!H85)</f>
        <v>153-555-0186</v>
      </c>
    </row>
    <row r="86" spans="1:2" x14ac:dyDescent="0.2">
      <c r="A86">
        <f>IF(Sheet1!A86="","",Sheet1!A86)</f>
        <v>85</v>
      </c>
      <c r="B86" t="str">
        <f>IF(Sheet1!H86="","",Sheet1!H86)</f>
        <v>172-555-0130</v>
      </c>
    </row>
    <row r="87" spans="1:2" x14ac:dyDescent="0.2">
      <c r="A87">
        <f>IF(Sheet1!A87="","",Sheet1!A87)</f>
        <v>86</v>
      </c>
      <c r="B87" t="str">
        <f>IF(Sheet1!H87="","",Sheet1!H87)</f>
        <v>970-555-0118</v>
      </c>
    </row>
    <row r="88" spans="1:2" x14ac:dyDescent="0.2">
      <c r="A88">
        <f>IF(Sheet1!A88="","",Sheet1!A88)</f>
        <v>87</v>
      </c>
      <c r="B88" t="str">
        <f>IF(Sheet1!H88="","",Sheet1!H88)</f>
        <v>577-555-0185</v>
      </c>
    </row>
    <row r="89" spans="1:2" x14ac:dyDescent="0.2">
      <c r="A89">
        <f>IF(Sheet1!A89="","",Sheet1!A89)</f>
        <v>88</v>
      </c>
      <c r="B89" t="str">
        <f>IF(Sheet1!H89="","",Sheet1!H89)</f>
        <v>373-555-0142</v>
      </c>
    </row>
    <row r="90" spans="1:2" x14ac:dyDescent="0.2">
      <c r="A90">
        <f>IF(Sheet1!A90="","",Sheet1!A90)</f>
        <v>89</v>
      </c>
      <c r="B90" t="str">
        <f>IF(Sheet1!H90="","",Sheet1!H90)</f>
        <v>986-555-0177</v>
      </c>
    </row>
    <row r="91" spans="1:2" x14ac:dyDescent="0.2">
      <c r="A91">
        <f>IF(Sheet1!A91="","",Sheet1!A91)</f>
        <v>90</v>
      </c>
      <c r="B91" t="str">
        <f>IF(Sheet1!H91="","",Sheet1!H91)</f>
        <v>777-555-0141</v>
      </c>
    </row>
    <row r="92" spans="1:2" x14ac:dyDescent="0.2">
      <c r="A92">
        <f>IF(Sheet1!A92="","",Sheet1!A92)</f>
        <v>91</v>
      </c>
      <c r="B92" t="str">
        <f>IF(Sheet1!H92="","",Sheet1!H92)</f>
        <v>818-555-0128</v>
      </c>
    </row>
    <row r="93" spans="1:2" x14ac:dyDescent="0.2">
      <c r="A93">
        <f>IF(Sheet1!A93="","",Sheet1!A93)</f>
        <v>92</v>
      </c>
      <c r="B93" t="str">
        <f>IF(Sheet1!H93="","",Sheet1!H93)</f>
        <v>204-555-0115</v>
      </c>
    </row>
    <row r="94" spans="1:2" x14ac:dyDescent="0.2">
      <c r="A94">
        <f>IF(Sheet1!A94="","",Sheet1!A94)</f>
        <v>93</v>
      </c>
      <c r="B94" t="str">
        <f>IF(Sheet1!H94="","",Sheet1!H94)</f>
        <v>845-555-0184</v>
      </c>
    </row>
    <row r="95" spans="1:2" x14ac:dyDescent="0.2">
      <c r="A95">
        <f>IF(Sheet1!A95="","",Sheet1!A95)</f>
        <v>94</v>
      </c>
      <c r="B95" t="str">
        <f>IF(Sheet1!H95="","",Sheet1!H95)</f>
        <v>935-555-0116</v>
      </c>
    </row>
    <row r="96" spans="1:2" x14ac:dyDescent="0.2">
      <c r="A96">
        <f>IF(Sheet1!A96="","",Sheet1!A96)</f>
        <v>95</v>
      </c>
      <c r="B96" t="str">
        <f>IF(Sheet1!H96="","",Sheet1!H96)</f>
        <v>208-555-0114</v>
      </c>
    </row>
    <row r="97" spans="1:2" x14ac:dyDescent="0.2">
      <c r="A97">
        <f>IF(Sheet1!A97="","",Sheet1!A97)</f>
        <v>96</v>
      </c>
      <c r="B97" t="str">
        <f>IF(Sheet1!H97="","",Sheet1!H97)</f>
        <v>920-555-0177</v>
      </c>
    </row>
    <row r="98" spans="1:2" x14ac:dyDescent="0.2">
      <c r="A98">
        <f>IF(Sheet1!A98="","",Sheet1!A98)</f>
        <v>97</v>
      </c>
      <c r="B98" t="str">
        <f>IF(Sheet1!H98="","",Sheet1!H98)</f>
        <v>913-555-0184</v>
      </c>
    </row>
    <row r="99" spans="1:2" x14ac:dyDescent="0.2">
      <c r="A99">
        <f>IF(Sheet1!A99="","",Sheet1!A99)</f>
        <v>98</v>
      </c>
      <c r="B99" t="str">
        <f>IF(Sheet1!H99="","",Sheet1!H99)</f>
        <v>148-555-0145</v>
      </c>
    </row>
    <row r="100" spans="1:2" x14ac:dyDescent="0.2">
      <c r="A100">
        <f>IF(Sheet1!A100="","",Sheet1!A100)</f>
        <v>99</v>
      </c>
      <c r="B100" t="str">
        <f>IF(Sheet1!H100="","",Sheet1!H100)</f>
        <v>148-555-0145</v>
      </c>
    </row>
    <row r="101" spans="1:2" x14ac:dyDescent="0.2">
      <c r="A101">
        <f>IF(Sheet1!A101="","",Sheet1!A101)</f>
        <v>100</v>
      </c>
      <c r="B101" t="str">
        <f>IF(Sheet1!H101="","",Sheet1!H101)</f>
        <v>199-555-0117</v>
      </c>
    </row>
    <row r="102" spans="1:2" x14ac:dyDescent="0.2">
      <c r="A102">
        <f>IF(Sheet1!A102="","",Sheet1!A102)</f>
        <v>101</v>
      </c>
      <c r="B102" t="str">
        <f>IF(Sheet1!H102="","",Sheet1!H102)</f>
        <v>391-555-0138</v>
      </c>
    </row>
    <row r="103" spans="1:2" x14ac:dyDescent="0.2">
      <c r="A103">
        <f>IF(Sheet1!A103="","",Sheet1!A103)</f>
        <v>102</v>
      </c>
      <c r="B103" t="str">
        <f>IF(Sheet1!H103="","",Sheet1!H103)</f>
        <v>454-555-0119</v>
      </c>
    </row>
    <row r="104" spans="1:2" x14ac:dyDescent="0.2">
      <c r="A104">
        <f>IF(Sheet1!A104="","",Sheet1!A104)</f>
        <v>103</v>
      </c>
      <c r="B104" t="str">
        <f>IF(Sheet1!H104="","",Sheet1!H104)</f>
        <v>200-555-0117</v>
      </c>
    </row>
    <row r="105" spans="1:2" x14ac:dyDescent="0.2">
      <c r="A105">
        <f>IF(Sheet1!A105="","",Sheet1!A105)</f>
        <v>104</v>
      </c>
      <c r="B105" t="str">
        <f>IF(Sheet1!H105="","",Sheet1!H105)</f>
        <v>768-555-0123</v>
      </c>
    </row>
    <row r="106" spans="1:2" x14ac:dyDescent="0.2">
      <c r="A106">
        <f>IF(Sheet1!A106="","",Sheet1!A106)</f>
        <v>105</v>
      </c>
      <c r="B106" t="str">
        <f>IF(Sheet1!H106="","",Sheet1!H106)</f>
        <v>166-555-0159</v>
      </c>
    </row>
    <row r="107" spans="1:2" x14ac:dyDescent="0.2">
      <c r="A107">
        <f>IF(Sheet1!A107="","",Sheet1!A107)</f>
        <v>106</v>
      </c>
      <c r="B107" t="str">
        <f>IF(Sheet1!H107="","",Sheet1!H107)</f>
        <v>477-555-0132</v>
      </c>
    </row>
    <row r="108" spans="1:2" x14ac:dyDescent="0.2">
      <c r="A108">
        <f>IF(Sheet1!A108="","",Sheet1!A108)</f>
        <v>107</v>
      </c>
      <c r="B108" t="str">
        <f>IF(Sheet1!H108="","",Sheet1!H108)</f>
        <v>582-555-0178</v>
      </c>
    </row>
    <row r="109" spans="1:2" x14ac:dyDescent="0.2">
      <c r="A109">
        <f>IF(Sheet1!A109="","",Sheet1!A109)</f>
        <v>108</v>
      </c>
      <c r="B109" t="str">
        <f>IF(Sheet1!H109="","",Sheet1!H109)</f>
        <v>476-555-0119</v>
      </c>
    </row>
    <row r="110" spans="1:2" x14ac:dyDescent="0.2">
      <c r="A110">
        <f>IF(Sheet1!A110="","",Sheet1!A110)</f>
        <v>109</v>
      </c>
      <c r="B110" t="str">
        <f>IF(Sheet1!H110="","",Sheet1!H110)</f>
        <v>531-555-0183</v>
      </c>
    </row>
    <row r="111" spans="1:2" x14ac:dyDescent="0.2">
      <c r="A111">
        <f>IF(Sheet1!A111="","",Sheet1!A111)</f>
        <v>110</v>
      </c>
      <c r="B111" t="str">
        <f>IF(Sheet1!H111="","",Sheet1!H111)</f>
        <v>637-555-0120</v>
      </c>
    </row>
    <row r="112" spans="1:2" x14ac:dyDescent="0.2">
      <c r="A112">
        <f>IF(Sheet1!A112="","",Sheet1!A112)</f>
        <v>111</v>
      </c>
      <c r="B112" t="str">
        <f>IF(Sheet1!H112="","",Sheet1!H112)</f>
        <v>260-555-0119</v>
      </c>
    </row>
    <row r="113" spans="1:2" x14ac:dyDescent="0.2">
      <c r="A113">
        <f>IF(Sheet1!A113="","",Sheet1!A113)</f>
        <v>112</v>
      </c>
      <c r="B113" t="str">
        <f>IF(Sheet1!H113="","",Sheet1!H113)</f>
        <v>697-555-0142</v>
      </c>
    </row>
    <row r="114" spans="1:2" x14ac:dyDescent="0.2">
      <c r="A114">
        <f>IF(Sheet1!A114="","",Sheet1!A114)</f>
        <v>113</v>
      </c>
      <c r="B114" t="str">
        <f>IF(Sheet1!H114="","",Sheet1!H114)</f>
        <v>571-555-0179</v>
      </c>
    </row>
    <row r="115" spans="1:2" x14ac:dyDescent="0.2">
      <c r="A115">
        <f>IF(Sheet1!A115="","",Sheet1!A115)</f>
        <v>114</v>
      </c>
      <c r="B115" t="str">
        <f>IF(Sheet1!H115="","",Sheet1!H115)</f>
        <v>147-555-0179</v>
      </c>
    </row>
    <row r="116" spans="1:2" x14ac:dyDescent="0.2">
      <c r="A116">
        <f>IF(Sheet1!A116="","",Sheet1!A116)</f>
        <v>115</v>
      </c>
      <c r="B116" t="str">
        <f>IF(Sheet1!H116="","",Sheet1!H116)</f>
        <v>540-555-0191</v>
      </c>
    </row>
    <row r="117" spans="1:2" x14ac:dyDescent="0.2">
      <c r="A117">
        <f>IF(Sheet1!A117="","",Sheet1!A117)</f>
        <v>116</v>
      </c>
      <c r="B117" t="str">
        <f>IF(Sheet1!H117="","",Sheet1!H117)</f>
        <v>234-555-0169</v>
      </c>
    </row>
    <row r="118" spans="1:2" x14ac:dyDescent="0.2">
      <c r="A118">
        <f>IF(Sheet1!A118="","",Sheet1!A118)</f>
        <v>117</v>
      </c>
      <c r="B118" t="str">
        <f>IF(Sheet1!H118="","",Sheet1!H118)</f>
        <v>185-555-0186</v>
      </c>
    </row>
    <row r="119" spans="1:2" x14ac:dyDescent="0.2">
      <c r="A119">
        <f>IF(Sheet1!A119="","",Sheet1!A119)</f>
        <v>118</v>
      </c>
      <c r="B119" t="str">
        <f>IF(Sheet1!H119="","",Sheet1!H119)</f>
        <v>727-555-0112</v>
      </c>
    </row>
    <row r="120" spans="1:2" x14ac:dyDescent="0.2">
      <c r="A120">
        <f>IF(Sheet1!A120="","",Sheet1!A120)</f>
        <v>119</v>
      </c>
      <c r="B120" t="str">
        <f>IF(Sheet1!H120="","",Sheet1!H120)</f>
        <v>158-555-0191</v>
      </c>
    </row>
    <row r="121" spans="1:2" x14ac:dyDescent="0.2">
      <c r="A121">
        <f>IF(Sheet1!A121="","",Sheet1!A121)</f>
        <v>120</v>
      </c>
      <c r="B121" t="str">
        <f>IF(Sheet1!H121="","",Sheet1!H121)</f>
        <v>785-555-0110</v>
      </c>
    </row>
    <row r="122" spans="1:2" x14ac:dyDescent="0.2">
      <c r="A122">
        <f>IF(Sheet1!A122="","",Sheet1!A122)</f>
        <v>121</v>
      </c>
      <c r="B122" t="str">
        <f>IF(Sheet1!H122="","",Sheet1!H122)</f>
        <v>361-555-0180</v>
      </c>
    </row>
    <row r="123" spans="1:2" x14ac:dyDescent="0.2">
      <c r="A123">
        <f>IF(Sheet1!A123="","",Sheet1!A123)</f>
        <v>122</v>
      </c>
      <c r="B123" t="str">
        <f>IF(Sheet1!H123="","",Sheet1!H123)</f>
        <v>510-555-0121</v>
      </c>
    </row>
    <row r="124" spans="1:2" x14ac:dyDescent="0.2">
      <c r="A124">
        <f>IF(Sheet1!A124="","",Sheet1!A124)</f>
        <v>123</v>
      </c>
      <c r="B124" t="str">
        <f>IF(Sheet1!H124="","",Sheet1!H124)</f>
        <v>150-555-0194</v>
      </c>
    </row>
    <row r="125" spans="1:2" x14ac:dyDescent="0.2">
      <c r="A125">
        <f>IF(Sheet1!A125="","",Sheet1!A125)</f>
        <v>124</v>
      </c>
      <c r="B125" t="str">
        <f>IF(Sheet1!H125="","",Sheet1!H125)</f>
        <v>139-555-0120</v>
      </c>
    </row>
    <row r="126" spans="1:2" x14ac:dyDescent="0.2">
      <c r="A126">
        <f>IF(Sheet1!A126="","",Sheet1!A126)</f>
        <v>125</v>
      </c>
      <c r="B126" t="str">
        <f>IF(Sheet1!H126="","",Sheet1!H126)</f>
        <v>712-555-0113</v>
      </c>
    </row>
    <row r="127" spans="1:2" x14ac:dyDescent="0.2">
      <c r="A127">
        <f>IF(Sheet1!A127="","",Sheet1!A127)</f>
        <v>126</v>
      </c>
      <c r="B127" t="str">
        <f>IF(Sheet1!H127="","",Sheet1!H127)</f>
        <v>350-555-0167</v>
      </c>
    </row>
    <row r="128" spans="1:2" x14ac:dyDescent="0.2">
      <c r="A128">
        <f>IF(Sheet1!A128="","",Sheet1!A128)</f>
        <v>127</v>
      </c>
      <c r="B128" t="str">
        <f>IF(Sheet1!H128="","",Sheet1!H128)</f>
        <v>241-555-0191</v>
      </c>
    </row>
    <row r="129" spans="1:2" x14ac:dyDescent="0.2">
      <c r="A129">
        <f>IF(Sheet1!A129="","",Sheet1!A129)</f>
        <v>128</v>
      </c>
      <c r="B129" t="str">
        <f>IF(Sheet1!H129="","",Sheet1!H129)</f>
        <v>119-555-0192</v>
      </c>
    </row>
    <row r="130" spans="1:2" x14ac:dyDescent="0.2">
      <c r="A130">
        <f>IF(Sheet1!A130="","",Sheet1!A130)</f>
        <v>129</v>
      </c>
      <c r="B130" t="str">
        <f>IF(Sheet1!H130="","",Sheet1!H130)</f>
        <v>200-555-0112</v>
      </c>
    </row>
    <row r="131" spans="1:2" x14ac:dyDescent="0.2">
      <c r="A131">
        <f>IF(Sheet1!A131="","",Sheet1!A131)</f>
        <v>130</v>
      </c>
      <c r="B131" t="str">
        <f>IF(Sheet1!H131="","",Sheet1!H131)</f>
        <v>205-555-0132</v>
      </c>
    </row>
    <row r="132" spans="1:2" x14ac:dyDescent="0.2">
      <c r="A132">
        <f>IF(Sheet1!A132="","",Sheet1!A132)</f>
        <v>131</v>
      </c>
      <c r="B132" t="str">
        <f>IF(Sheet1!H132="","",Sheet1!H132)</f>
        <v>653-555-0144</v>
      </c>
    </row>
    <row r="133" spans="1:2" x14ac:dyDescent="0.2">
      <c r="A133">
        <f>IF(Sheet1!A133="","",Sheet1!A133)</f>
        <v>132</v>
      </c>
      <c r="B133" t="str">
        <f>IF(Sheet1!H133="","",Sheet1!H133)</f>
        <v>417-555-0154</v>
      </c>
    </row>
    <row r="134" spans="1:2" x14ac:dyDescent="0.2">
      <c r="A134">
        <f>IF(Sheet1!A134="","",Sheet1!A134)</f>
        <v>133</v>
      </c>
      <c r="B134" t="str">
        <f>IF(Sheet1!H134="","",Sheet1!H134)</f>
        <v>935-555-0199</v>
      </c>
    </row>
    <row r="135" spans="1:2" x14ac:dyDescent="0.2">
      <c r="A135">
        <f>IF(Sheet1!A135="","",Sheet1!A135)</f>
        <v>134</v>
      </c>
      <c r="B135" t="str">
        <f>IF(Sheet1!H135="","",Sheet1!H135)</f>
        <v>180-555-0136</v>
      </c>
    </row>
    <row r="136" spans="1:2" x14ac:dyDescent="0.2">
      <c r="A136">
        <f>IF(Sheet1!A136="","",Sheet1!A136)</f>
        <v>135</v>
      </c>
      <c r="B136" t="str">
        <f>IF(Sheet1!H136="","",Sheet1!H136)</f>
        <v>500-555-0159</v>
      </c>
    </row>
    <row r="137" spans="1:2" x14ac:dyDescent="0.2">
      <c r="A137">
        <f>IF(Sheet1!A137="","",Sheet1!A137)</f>
        <v>136</v>
      </c>
      <c r="B137" t="str">
        <f>IF(Sheet1!H137="","",Sheet1!H137)</f>
        <v>984-555-0148</v>
      </c>
    </row>
    <row r="138" spans="1:2" x14ac:dyDescent="0.2">
      <c r="A138">
        <f>IF(Sheet1!A138="","",Sheet1!A138)</f>
        <v>137</v>
      </c>
      <c r="B138" t="str">
        <f>IF(Sheet1!H138="","",Sheet1!H138)</f>
        <v>533-555-0111</v>
      </c>
    </row>
    <row r="139" spans="1:2" x14ac:dyDescent="0.2">
      <c r="A139">
        <f>IF(Sheet1!A139="","",Sheet1!A139)</f>
        <v>138</v>
      </c>
      <c r="B139" t="str">
        <f>IF(Sheet1!H139="","",Sheet1!H139)</f>
        <v>352-555-0138</v>
      </c>
    </row>
    <row r="140" spans="1:2" x14ac:dyDescent="0.2">
      <c r="A140">
        <f>IF(Sheet1!A140="","",Sheet1!A140)</f>
        <v>139</v>
      </c>
      <c r="B140" t="str">
        <f>IF(Sheet1!H140="","",Sheet1!H140)</f>
        <v>446-555-0118</v>
      </c>
    </row>
    <row r="141" spans="1:2" x14ac:dyDescent="0.2">
      <c r="A141">
        <f>IF(Sheet1!A141="","",Sheet1!A141)</f>
        <v>140</v>
      </c>
      <c r="B141" t="str">
        <f>IF(Sheet1!H141="","",Sheet1!H141)</f>
        <v>955-555-0169</v>
      </c>
    </row>
    <row r="142" spans="1:2" x14ac:dyDescent="0.2">
      <c r="A142">
        <f>IF(Sheet1!A142="","",Sheet1!A142)</f>
        <v>141</v>
      </c>
      <c r="B142" t="str">
        <f>IF(Sheet1!H142="","",Sheet1!H142)</f>
        <v>110-555-0182</v>
      </c>
    </row>
    <row r="143" spans="1:2" x14ac:dyDescent="0.2">
      <c r="A143">
        <f>IF(Sheet1!A143="","",Sheet1!A143)</f>
        <v>142</v>
      </c>
      <c r="B143" t="str">
        <f>IF(Sheet1!H143="","",Sheet1!H143)</f>
        <v>646-555-0185</v>
      </c>
    </row>
    <row r="144" spans="1:2" x14ac:dyDescent="0.2">
      <c r="A144">
        <f>IF(Sheet1!A144="","",Sheet1!A144)</f>
        <v>143</v>
      </c>
      <c r="B144" t="str">
        <f>IF(Sheet1!H144="","",Sheet1!H144)</f>
        <v>615-555-0110</v>
      </c>
    </row>
    <row r="145" spans="1:2" x14ac:dyDescent="0.2">
      <c r="A145">
        <f>IF(Sheet1!A145="","",Sheet1!A145)</f>
        <v>144</v>
      </c>
      <c r="B145" t="str">
        <f>IF(Sheet1!H145="","",Sheet1!H145)</f>
        <v>615-555-0110</v>
      </c>
    </row>
    <row r="146" spans="1:2" x14ac:dyDescent="0.2">
      <c r="A146">
        <f>IF(Sheet1!A146="","",Sheet1!A146)</f>
        <v>145</v>
      </c>
      <c r="B146" t="str">
        <f>IF(Sheet1!H146="","",Sheet1!H146)</f>
        <v>441-555-0195</v>
      </c>
    </row>
    <row r="147" spans="1:2" x14ac:dyDescent="0.2">
      <c r="A147">
        <f>IF(Sheet1!A147="","",Sheet1!A147)</f>
        <v>146</v>
      </c>
      <c r="B147" t="str">
        <f>IF(Sheet1!H147="","",Sheet1!H147)</f>
        <v>118-555-0110</v>
      </c>
    </row>
    <row r="148" spans="1:2" x14ac:dyDescent="0.2">
      <c r="A148">
        <f>IF(Sheet1!A148="","",Sheet1!A148)</f>
        <v>147</v>
      </c>
      <c r="B148" t="str">
        <f>IF(Sheet1!H148="","",Sheet1!H148)</f>
        <v>965-555-0155</v>
      </c>
    </row>
    <row r="149" spans="1:2" x14ac:dyDescent="0.2">
      <c r="A149">
        <f>IF(Sheet1!A149="","",Sheet1!A149)</f>
        <v>148</v>
      </c>
      <c r="B149" t="str">
        <f>IF(Sheet1!H149="","",Sheet1!H149)</f>
        <v>589-555-0147</v>
      </c>
    </row>
    <row r="150" spans="1:2" x14ac:dyDescent="0.2">
      <c r="A150">
        <f>IF(Sheet1!A150="","",Sheet1!A150)</f>
        <v>149</v>
      </c>
      <c r="B150" t="str">
        <f>IF(Sheet1!H150="","",Sheet1!H150)</f>
        <v>181-555-0124</v>
      </c>
    </row>
    <row r="151" spans="1:2" x14ac:dyDescent="0.2">
      <c r="A151">
        <f>IF(Sheet1!A151="","",Sheet1!A151)</f>
        <v>150</v>
      </c>
      <c r="B151" t="str">
        <f>IF(Sheet1!H151="","",Sheet1!H151)</f>
        <v>678-555-0110</v>
      </c>
    </row>
    <row r="152" spans="1:2" x14ac:dyDescent="0.2">
      <c r="A152">
        <f>IF(Sheet1!A152="","",Sheet1!A152)</f>
        <v>151</v>
      </c>
      <c r="B152" t="str">
        <f>IF(Sheet1!H152="","",Sheet1!H152)</f>
        <v>696-555-0157</v>
      </c>
    </row>
    <row r="153" spans="1:2" x14ac:dyDescent="0.2">
      <c r="A153">
        <f>IF(Sheet1!A153="","",Sheet1!A153)</f>
        <v>152</v>
      </c>
      <c r="B153" t="str">
        <f>IF(Sheet1!H153="","",Sheet1!H153)</f>
        <v>870-555-0122</v>
      </c>
    </row>
    <row r="154" spans="1:2" x14ac:dyDescent="0.2">
      <c r="A154">
        <f>IF(Sheet1!A154="","",Sheet1!A154)</f>
        <v>153</v>
      </c>
      <c r="B154" t="str">
        <f>IF(Sheet1!H154="","",Sheet1!H154)</f>
        <v>182-555-0134</v>
      </c>
    </row>
    <row r="155" spans="1:2" x14ac:dyDescent="0.2">
      <c r="A155">
        <f>IF(Sheet1!A155="","",Sheet1!A155)</f>
        <v>154</v>
      </c>
      <c r="B155" t="str">
        <f>IF(Sheet1!H155="","",Sheet1!H155)</f>
        <v>594-555-0110</v>
      </c>
    </row>
    <row r="156" spans="1:2" x14ac:dyDescent="0.2">
      <c r="A156">
        <f>IF(Sheet1!A156="","",Sheet1!A156)</f>
        <v>155</v>
      </c>
      <c r="B156" t="str">
        <f>IF(Sheet1!H156="","",Sheet1!H156)</f>
        <v>587-555-0114</v>
      </c>
    </row>
    <row r="157" spans="1:2" x14ac:dyDescent="0.2">
      <c r="A157">
        <f>IF(Sheet1!A157="","",Sheet1!A157)</f>
        <v>156</v>
      </c>
      <c r="B157" t="str">
        <f>IF(Sheet1!H157="","",Sheet1!H157)</f>
        <v>368-555-0113</v>
      </c>
    </row>
    <row r="158" spans="1:2" x14ac:dyDescent="0.2">
      <c r="A158">
        <f>IF(Sheet1!A158="","",Sheet1!A158)</f>
        <v>157</v>
      </c>
      <c r="B158" t="str">
        <f>IF(Sheet1!H158="","",Sheet1!H158)</f>
        <v>869-555-0119</v>
      </c>
    </row>
    <row r="159" spans="1:2" x14ac:dyDescent="0.2">
      <c r="A159">
        <f>IF(Sheet1!A159="","",Sheet1!A159)</f>
        <v>158</v>
      </c>
      <c r="B159" t="str">
        <f>IF(Sheet1!H159="","",Sheet1!H159)</f>
        <v>806-555-0136</v>
      </c>
    </row>
    <row r="160" spans="1:2" x14ac:dyDescent="0.2">
      <c r="A160">
        <f>IF(Sheet1!A160="","",Sheet1!A160)</f>
        <v>159</v>
      </c>
      <c r="B160" t="str">
        <f>IF(Sheet1!H160="","",Sheet1!H160)</f>
        <v>819-555-0198</v>
      </c>
    </row>
    <row r="161" spans="1:2" x14ac:dyDescent="0.2">
      <c r="A161">
        <f>IF(Sheet1!A161="","",Sheet1!A161)</f>
        <v>160</v>
      </c>
      <c r="B161" t="str">
        <f>IF(Sheet1!H161="","",Sheet1!H161)</f>
        <v>173-555-0179</v>
      </c>
    </row>
    <row r="162" spans="1:2" x14ac:dyDescent="0.2">
      <c r="A162">
        <f>IF(Sheet1!A162="","",Sheet1!A162)</f>
        <v>161</v>
      </c>
      <c r="B162" t="str">
        <f>IF(Sheet1!H162="","",Sheet1!H162)</f>
        <v>429-555-0137</v>
      </c>
    </row>
    <row r="163" spans="1:2" x14ac:dyDescent="0.2">
      <c r="A163">
        <f>IF(Sheet1!A163="","",Sheet1!A163)</f>
        <v>162</v>
      </c>
      <c r="B163" t="str">
        <f>IF(Sheet1!H163="","",Sheet1!H163)</f>
        <v>181-555-0156</v>
      </c>
    </row>
    <row r="164" spans="1:2" x14ac:dyDescent="0.2">
      <c r="A164">
        <f>IF(Sheet1!A164="","",Sheet1!A164)</f>
        <v>163</v>
      </c>
      <c r="B164" t="str">
        <f>IF(Sheet1!H164="","",Sheet1!H164)</f>
        <v>810-555-0178</v>
      </c>
    </row>
    <row r="165" spans="1:2" x14ac:dyDescent="0.2">
      <c r="A165">
        <f>IF(Sheet1!A165="","",Sheet1!A165)</f>
        <v>164</v>
      </c>
      <c r="B165" t="str">
        <f>IF(Sheet1!H165="","",Sheet1!H165)</f>
        <v>201-555-0163</v>
      </c>
    </row>
    <row r="166" spans="1:2" x14ac:dyDescent="0.2">
      <c r="A166">
        <f>IF(Sheet1!A166="","",Sheet1!A166)</f>
        <v>165</v>
      </c>
      <c r="B166" t="str">
        <f>IF(Sheet1!H166="","",Sheet1!H166)</f>
        <v>746-555-0164</v>
      </c>
    </row>
    <row r="167" spans="1:2" x14ac:dyDescent="0.2">
      <c r="A167">
        <f>IF(Sheet1!A167="","",Sheet1!A167)</f>
        <v>166</v>
      </c>
      <c r="B167" t="str">
        <f>IF(Sheet1!H167="","",Sheet1!H167)</f>
        <v>587-555-0115</v>
      </c>
    </row>
    <row r="168" spans="1:2" x14ac:dyDescent="0.2">
      <c r="A168">
        <f>IF(Sheet1!A168="","",Sheet1!A168)</f>
        <v>167</v>
      </c>
      <c r="B168" t="str">
        <f>IF(Sheet1!H168="","",Sheet1!H168)</f>
        <v>140-555-0132</v>
      </c>
    </row>
    <row r="169" spans="1:2" x14ac:dyDescent="0.2">
      <c r="A169">
        <f>IF(Sheet1!A169="","",Sheet1!A169)</f>
        <v>168</v>
      </c>
      <c r="B169" t="str">
        <f>IF(Sheet1!H169="","",Sheet1!H169)</f>
        <v>309-555-0170</v>
      </c>
    </row>
    <row r="170" spans="1:2" x14ac:dyDescent="0.2">
      <c r="A170">
        <f>IF(Sheet1!A170="","",Sheet1!A170)</f>
        <v>169</v>
      </c>
      <c r="B170" t="str">
        <f>IF(Sheet1!H170="","",Sheet1!H170)</f>
        <v>990-555-0172</v>
      </c>
    </row>
    <row r="171" spans="1:2" x14ac:dyDescent="0.2">
      <c r="A171">
        <f>IF(Sheet1!A171="","",Sheet1!A171)</f>
        <v>170</v>
      </c>
      <c r="B171" t="str">
        <f>IF(Sheet1!H171="","",Sheet1!H171)</f>
        <v>117-555-0185</v>
      </c>
    </row>
    <row r="172" spans="1:2" x14ac:dyDescent="0.2">
      <c r="A172">
        <f>IF(Sheet1!A172="","",Sheet1!A172)</f>
        <v>171</v>
      </c>
      <c r="B172" t="str">
        <f>IF(Sheet1!H172="","",Sheet1!H172)</f>
        <v>609-555-0153</v>
      </c>
    </row>
    <row r="173" spans="1:2" x14ac:dyDescent="0.2">
      <c r="A173">
        <f>IF(Sheet1!A173="","",Sheet1!A173)</f>
        <v>172</v>
      </c>
      <c r="B173" t="str">
        <f>IF(Sheet1!H173="","",Sheet1!H173)</f>
        <v>238-555-0116</v>
      </c>
    </row>
    <row r="174" spans="1:2" x14ac:dyDescent="0.2">
      <c r="A174">
        <f>IF(Sheet1!A174="","",Sheet1!A174)</f>
        <v>173</v>
      </c>
      <c r="B174" t="str">
        <f>IF(Sheet1!H174="","",Sheet1!H174)</f>
        <v>100-555-0174</v>
      </c>
    </row>
    <row r="175" spans="1:2" x14ac:dyDescent="0.2">
      <c r="A175">
        <f>IF(Sheet1!A175="","",Sheet1!A175)</f>
        <v>174</v>
      </c>
      <c r="B175" t="str">
        <f>IF(Sheet1!H175="","",Sheet1!H175)</f>
        <v>438-555-0172</v>
      </c>
    </row>
    <row r="176" spans="1:2" x14ac:dyDescent="0.2">
      <c r="A176">
        <f>IF(Sheet1!A176="","",Sheet1!A176)</f>
        <v>175</v>
      </c>
      <c r="B176" t="str">
        <f>IF(Sheet1!H176="","",Sheet1!H176)</f>
        <v>118-555-0177</v>
      </c>
    </row>
    <row r="177" spans="1:2" x14ac:dyDescent="0.2">
      <c r="A177">
        <f>IF(Sheet1!A177="","",Sheet1!A177)</f>
        <v>176</v>
      </c>
      <c r="B177" t="str">
        <f>IF(Sheet1!H177="","",Sheet1!H177)</f>
        <v>164-555-0114</v>
      </c>
    </row>
    <row r="178" spans="1:2" x14ac:dyDescent="0.2">
      <c r="A178">
        <f>IF(Sheet1!A178="","",Sheet1!A178)</f>
        <v>177</v>
      </c>
      <c r="B178" t="str">
        <f>IF(Sheet1!H178="","",Sheet1!H178)</f>
        <v>156-555-0199</v>
      </c>
    </row>
    <row r="179" spans="1:2" x14ac:dyDescent="0.2">
      <c r="A179">
        <f>IF(Sheet1!A179="","",Sheet1!A179)</f>
        <v>178</v>
      </c>
      <c r="B179" t="str">
        <f>IF(Sheet1!H179="","",Sheet1!H179)</f>
        <v>712-555-0170</v>
      </c>
    </row>
    <row r="180" spans="1:2" x14ac:dyDescent="0.2">
      <c r="A180">
        <f>IF(Sheet1!A180="","",Sheet1!A180)</f>
        <v>179</v>
      </c>
      <c r="B180" t="str">
        <f>IF(Sheet1!H180="","",Sheet1!H180)</f>
        <v>753-555-0129</v>
      </c>
    </row>
    <row r="181" spans="1:2" x14ac:dyDescent="0.2">
      <c r="A181">
        <f>IF(Sheet1!A181="","",Sheet1!A181)</f>
        <v>180</v>
      </c>
      <c r="B181" t="str">
        <f>IF(Sheet1!H181="","",Sheet1!H181)</f>
        <v>654-555-0177</v>
      </c>
    </row>
    <row r="182" spans="1:2" x14ac:dyDescent="0.2">
      <c r="A182">
        <f>IF(Sheet1!A182="","",Sheet1!A182)</f>
        <v>181</v>
      </c>
      <c r="B182" t="str">
        <f>IF(Sheet1!H182="","",Sheet1!H182)</f>
        <v>110-555-0115</v>
      </c>
    </row>
    <row r="183" spans="1:2" x14ac:dyDescent="0.2">
      <c r="A183">
        <f>IF(Sheet1!A183="","",Sheet1!A183)</f>
        <v>182</v>
      </c>
      <c r="B183" t="str">
        <f>IF(Sheet1!H183="","",Sheet1!H183)</f>
        <v>822-555-0145</v>
      </c>
    </row>
    <row r="184" spans="1:2" x14ac:dyDescent="0.2">
      <c r="A184">
        <f>IF(Sheet1!A184="","",Sheet1!A184)</f>
        <v>183</v>
      </c>
      <c r="B184" t="str">
        <f>IF(Sheet1!H184="","",Sheet1!H184)</f>
        <v>559-555-0175</v>
      </c>
    </row>
    <row r="185" spans="1:2" x14ac:dyDescent="0.2">
      <c r="A185">
        <f>IF(Sheet1!A185="","",Sheet1!A185)</f>
        <v>184</v>
      </c>
      <c r="B185" t="str">
        <f>IF(Sheet1!H185="","",Sheet1!H185)</f>
        <v>751-555-0134</v>
      </c>
    </row>
    <row r="186" spans="1:2" x14ac:dyDescent="0.2">
      <c r="A186">
        <f>IF(Sheet1!A186="","",Sheet1!A186)</f>
        <v>185</v>
      </c>
      <c r="B186" t="str">
        <f>IF(Sheet1!H186="","",Sheet1!H186)</f>
        <v>319-555-0126</v>
      </c>
    </row>
    <row r="187" spans="1:2" x14ac:dyDescent="0.2">
      <c r="A187">
        <f>IF(Sheet1!A187="","",Sheet1!A187)</f>
        <v>186</v>
      </c>
      <c r="B187" t="str">
        <f>IF(Sheet1!H187="","",Sheet1!H187)</f>
        <v>809-555-0133</v>
      </c>
    </row>
    <row r="188" spans="1:2" x14ac:dyDescent="0.2">
      <c r="A188">
        <f>IF(Sheet1!A188="","",Sheet1!A188)</f>
        <v>187</v>
      </c>
      <c r="B188" t="str">
        <f>IF(Sheet1!H188="","",Sheet1!H188)</f>
        <v>517-555-0122</v>
      </c>
    </row>
    <row r="189" spans="1:2" x14ac:dyDescent="0.2">
      <c r="A189">
        <f>IF(Sheet1!A189="","",Sheet1!A189)</f>
        <v>188</v>
      </c>
      <c r="B189" t="str">
        <f>IF(Sheet1!H189="","",Sheet1!H189)</f>
        <v>552-555-0111</v>
      </c>
    </row>
    <row r="190" spans="1:2" x14ac:dyDescent="0.2">
      <c r="A190">
        <f>IF(Sheet1!A190="","",Sheet1!A190)</f>
        <v>189</v>
      </c>
      <c r="B190" t="str">
        <f>IF(Sheet1!H190="","",Sheet1!H190)</f>
        <v>908-555-0159</v>
      </c>
    </row>
    <row r="191" spans="1:2" x14ac:dyDescent="0.2">
      <c r="A191">
        <f>IF(Sheet1!A191="","",Sheet1!A191)</f>
        <v>190</v>
      </c>
      <c r="B191" t="str">
        <f>IF(Sheet1!H191="","",Sheet1!H191)</f>
        <v>508-555-0129</v>
      </c>
    </row>
    <row r="192" spans="1:2" x14ac:dyDescent="0.2">
      <c r="A192">
        <f>IF(Sheet1!A192="","",Sheet1!A192)</f>
        <v>191</v>
      </c>
      <c r="B192" t="str">
        <f>IF(Sheet1!H192="","",Sheet1!H192)</f>
        <v>167-555-0139</v>
      </c>
    </row>
    <row r="193" spans="1:2" x14ac:dyDescent="0.2">
      <c r="A193">
        <f>IF(Sheet1!A193="","",Sheet1!A193)</f>
        <v>192</v>
      </c>
      <c r="B193" t="str">
        <f>IF(Sheet1!H193="","",Sheet1!H193)</f>
        <v>310-555-0133</v>
      </c>
    </row>
    <row r="194" spans="1:2" x14ac:dyDescent="0.2">
      <c r="A194">
        <f>IF(Sheet1!A194="","",Sheet1!A194)</f>
        <v>193</v>
      </c>
      <c r="B194" t="str">
        <f>IF(Sheet1!H194="","",Sheet1!H194)</f>
        <v>106-555-0120</v>
      </c>
    </row>
    <row r="195" spans="1:2" x14ac:dyDescent="0.2">
      <c r="A195">
        <f>IF(Sheet1!A195="","",Sheet1!A195)</f>
        <v>194</v>
      </c>
      <c r="B195" t="str">
        <f>IF(Sheet1!H195="","",Sheet1!H195)</f>
        <v>949-555-0174</v>
      </c>
    </row>
    <row r="196" spans="1:2" x14ac:dyDescent="0.2">
      <c r="A196">
        <f>IF(Sheet1!A196="","",Sheet1!A196)</f>
        <v>195</v>
      </c>
      <c r="B196" t="str">
        <f>IF(Sheet1!H196="","",Sheet1!H196)</f>
        <v>955-555-0131</v>
      </c>
    </row>
    <row r="197" spans="1:2" x14ac:dyDescent="0.2">
      <c r="A197">
        <f>IF(Sheet1!A197="","",Sheet1!A197)</f>
        <v>196</v>
      </c>
      <c r="B197" t="str">
        <f>IF(Sheet1!H197="","",Sheet1!H197)</f>
        <v>817-555-0186</v>
      </c>
    </row>
    <row r="198" spans="1:2" x14ac:dyDescent="0.2">
      <c r="A198">
        <f>IF(Sheet1!A198="","",Sheet1!A198)</f>
        <v>197</v>
      </c>
      <c r="B198" t="str">
        <f>IF(Sheet1!H198="","",Sheet1!H198)</f>
        <v>450-555-0152</v>
      </c>
    </row>
    <row r="199" spans="1:2" x14ac:dyDescent="0.2">
      <c r="A199">
        <f>IF(Sheet1!A199="","",Sheet1!A199)</f>
        <v>198</v>
      </c>
      <c r="B199" t="str">
        <f>IF(Sheet1!H199="","",Sheet1!H199)</f>
        <v>278-555-0118</v>
      </c>
    </row>
    <row r="200" spans="1:2" x14ac:dyDescent="0.2">
      <c r="A200">
        <f>IF(Sheet1!A200="","",Sheet1!A200)</f>
        <v>199</v>
      </c>
      <c r="B200" t="str">
        <f>IF(Sheet1!H200="","",Sheet1!H200)</f>
        <v>927-555-0168</v>
      </c>
    </row>
    <row r="201" spans="1:2" x14ac:dyDescent="0.2">
      <c r="A201">
        <f>IF(Sheet1!A201="","",Sheet1!A201)</f>
        <v>200</v>
      </c>
      <c r="B201" t="str">
        <f>IF(Sheet1!H201="","",Sheet1!H201)</f>
        <v>296-555-0121</v>
      </c>
    </row>
    <row r="202" spans="1:2" x14ac:dyDescent="0.2">
      <c r="A202">
        <f>IF(Sheet1!A202="","",Sheet1!A202)</f>
        <v>201</v>
      </c>
      <c r="B202" t="str">
        <f>IF(Sheet1!H202="","",Sheet1!H202)</f>
        <v>289-555-0196</v>
      </c>
    </row>
    <row r="203" spans="1:2" x14ac:dyDescent="0.2">
      <c r="A203">
        <f>IF(Sheet1!A203="","",Sheet1!A203)</f>
        <v>202</v>
      </c>
      <c r="B203" t="str">
        <f>IF(Sheet1!H203="","",Sheet1!H203)</f>
        <v>848-555-0163</v>
      </c>
    </row>
    <row r="204" spans="1:2" x14ac:dyDescent="0.2">
      <c r="A204">
        <f>IF(Sheet1!A204="","",Sheet1!A204)</f>
        <v>203</v>
      </c>
      <c r="B204" t="str">
        <f>IF(Sheet1!H204="","",Sheet1!H204)</f>
        <v>165-555-0113</v>
      </c>
    </row>
    <row r="205" spans="1:2" x14ac:dyDescent="0.2">
      <c r="A205">
        <f>IF(Sheet1!A205="","",Sheet1!A205)</f>
        <v>204</v>
      </c>
      <c r="B205" t="str">
        <f>IF(Sheet1!H205="","",Sheet1!H205)</f>
        <v>869-555-0125</v>
      </c>
    </row>
    <row r="206" spans="1:2" x14ac:dyDescent="0.2">
      <c r="A206">
        <f>IF(Sheet1!A206="","",Sheet1!A206)</f>
        <v>205</v>
      </c>
      <c r="B206" t="str">
        <f>IF(Sheet1!H206="","",Sheet1!H206)</f>
        <v>393-555-0186</v>
      </c>
    </row>
    <row r="207" spans="1:2" x14ac:dyDescent="0.2">
      <c r="A207">
        <f>IF(Sheet1!A207="","",Sheet1!A207)</f>
        <v>206</v>
      </c>
      <c r="B207" t="str">
        <f>IF(Sheet1!H207="","",Sheet1!H207)</f>
        <v>318-555-0137</v>
      </c>
    </row>
    <row r="208" spans="1:2" x14ac:dyDescent="0.2">
      <c r="A208">
        <f>IF(Sheet1!A208="","",Sheet1!A208)</f>
        <v>207</v>
      </c>
      <c r="B208" t="str">
        <f>IF(Sheet1!H208="","",Sheet1!H208)</f>
        <v>138-555-0118</v>
      </c>
    </row>
    <row r="209" spans="1:2" x14ac:dyDescent="0.2">
      <c r="A209">
        <f>IF(Sheet1!A209="","",Sheet1!A209)</f>
        <v>208</v>
      </c>
      <c r="B209" t="str">
        <f>IF(Sheet1!H209="","",Sheet1!H209)</f>
        <v>663-555-0172</v>
      </c>
    </row>
    <row r="210" spans="1:2" x14ac:dyDescent="0.2">
      <c r="A210">
        <f>IF(Sheet1!A210="","",Sheet1!A210)</f>
        <v>209</v>
      </c>
      <c r="B210" t="str">
        <f>IF(Sheet1!H210="","",Sheet1!H210)</f>
        <v>224-555-0187</v>
      </c>
    </row>
    <row r="211" spans="1:2" x14ac:dyDescent="0.2">
      <c r="A211">
        <f>IF(Sheet1!A211="","",Sheet1!A211)</f>
        <v>210</v>
      </c>
      <c r="B211" t="str">
        <f>IF(Sheet1!H211="","",Sheet1!H211)</f>
        <v>313-555-0196</v>
      </c>
    </row>
    <row r="212" spans="1:2" x14ac:dyDescent="0.2">
      <c r="A212">
        <f>IF(Sheet1!A212="","",Sheet1!A212)</f>
        <v>211</v>
      </c>
      <c r="B212" t="str">
        <f>IF(Sheet1!H212="","",Sheet1!H212)</f>
        <v>785-555-0132</v>
      </c>
    </row>
    <row r="213" spans="1:2" x14ac:dyDescent="0.2">
      <c r="A213">
        <f>IF(Sheet1!A213="","",Sheet1!A213)</f>
        <v>212</v>
      </c>
      <c r="B213" t="str">
        <f>IF(Sheet1!H213="","",Sheet1!H213)</f>
        <v>407-555-0165</v>
      </c>
    </row>
    <row r="214" spans="1:2" x14ac:dyDescent="0.2">
      <c r="A214">
        <f>IF(Sheet1!A214="","",Sheet1!A214)</f>
        <v>213</v>
      </c>
      <c r="B214" t="str">
        <f>IF(Sheet1!H214="","",Sheet1!H214)</f>
        <v>139-555-0131</v>
      </c>
    </row>
    <row r="215" spans="1:2" x14ac:dyDescent="0.2">
      <c r="A215">
        <f>IF(Sheet1!A215="","",Sheet1!A215)</f>
        <v>214</v>
      </c>
      <c r="B215" t="str">
        <f>IF(Sheet1!H215="","",Sheet1!H215)</f>
        <v>142-555-0139</v>
      </c>
    </row>
    <row r="216" spans="1:2" x14ac:dyDescent="0.2">
      <c r="A216">
        <f>IF(Sheet1!A216="","",Sheet1!A216)</f>
        <v>215</v>
      </c>
      <c r="B216" t="str">
        <f>IF(Sheet1!H216="","",Sheet1!H216)</f>
        <v>207-555-0192</v>
      </c>
    </row>
    <row r="217" spans="1:2" x14ac:dyDescent="0.2">
      <c r="A217">
        <f>IF(Sheet1!A217="","",Sheet1!A217)</f>
        <v>216</v>
      </c>
      <c r="B217" t="str">
        <f>IF(Sheet1!H217="","",Sheet1!H217)</f>
        <v>575-555-0126</v>
      </c>
    </row>
    <row r="218" spans="1:2" x14ac:dyDescent="0.2">
      <c r="A218">
        <f>IF(Sheet1!A218="","",Sheet1!A218)</f>
        <v>217</v>
      </c>
      <c r="B218" t="str">
        <f>IF(Sheet1!H218="","",Sheet1!H218)</f>
        <v>315-555-0144</v>
      </c>
    </row>
    <row r="219" spans="1:2" x14ac:dyDescent="0.2">
      <c r="A219">
        <f>IF(Sheet1!A219="","",Sheet1!A219)</f>
        <v>218</v>
      </c>
      <c r="B219" t="str">
        <f>IF(Sheet1!H219="","",Sheet1!H219)</f>
        <v>991-555-0184</v>
      </c>
    </row>
    <row r="220" spans="1:2" x14ac:dyDescent="0.2">
      <c r="A220">
        <f>IF(Sheet1!A220="","",Sheet1!A220)</f>
        <v>219</v>
      </c>
      <c r="B220" t="str">
        <f>IF(Sheet1!H220="","",Sheet1!H220)</f>
        <v>310-555-0117</v>
      </c>
    </row>
    <row r="221" spans="1:2" x14ac:dyDescent="0.2">
      <c r="A221">
        <f>IF(Sheet1!A221="","",Sheet1!A221)</f>
        <v>220</v>
      </c>
      <c r="B221" t="str">
        <f>IF(Sheet1!H221="","",Sheet1!H221)</f>
        <v>927-555-0150</v>
      </c>
    </row>
    <row r="222" spans="1:2" x14ac:dyDescent="0.2">
      <c r="A222">
        <f>IF(Sheet1!A222="","",Sheet1!A222)</f>
        <v>221</v>
      </c>
      <c r="B222" t="str">
        <f>IF(Sheet1!H222="","",Sheet1!H222)</f>
        <v>330-555-2568</v>
      </c>
    </row>
    <row r="223" spans="1:2" x14ac:dyDescent="0.2">
      <c r="A223">
        <f>IF(Sheet1!A223="","",Sheet1!A223)</f>
        <v>222</v>
      </c>
      <c r="B223" t="str">
        <f>IF(Sheet1!H223="","",Sheet1!H223)</f>
        <v>110-555-0112</v>
      </c>
    </row>
    <row r="224" spans="1:2" x14ac:dyDescent="0.2">
      <c r="A224">
        <f>IF(Sheet1!A224="","",Sheet1!A224)</f>
        <v>223</v>
      </c>
      <c r="B224" t="str">
        <f>IF(Sheet1!H224="","",Sheet1!H224)</f>
        <v>931-555-0118</v>
      </c>
    </row>
    <row r="225" spans="1:2" x14ac:dyDescent="0.2">
      <c r="A225">
        <f>IF(Sheet1!A225="","",Sheet1!A225)</f>
        <v>224</v>
      </c>
      <c r="B225" t="str">
        <f>IF(Sheet1!H225="","",Sheet1!H225)</f>
        <v>202-555-0187</v>
      </c>
    </row>
    <row r="226" spans="1:2" x14ac:dyDescent="0.2">
      <c r="A226">
        <f>IF(Sheet1!A226="","",Sheet1!A226)</f>
        <v>225</v>
      </c>
      <c r="B226" t="str">
        <f>IF(Sheet1!H226="","",Sheet1!H226)</f>
        <v>492-555-0174</v>
      </c>
    </row>
    <row r="227" spans="1:2" x14ac:dyDescent="0.2">
      <c r="A227">
        <f>IF(Sheet1!A227="","",Sheet1!A227)</f>
        <v>226</v>
      </c>
      <c r="B227" t="str">
        <f>IF(Sheet1!H227="","",Sheet1!H227)</f>
        <v>730-555-0117</v>
      </c>
    </row>
    <row r="228" spans="1:2" x14ac:dyDescent="0.2">
      <c r="A228">
        <f>IF(Sheet1!A228="","",Sheet1!A228)</f>
        <v>227</v>
      </c>
      <c r="B228" t="str">
        <f>IF(Sheet1!H228="","",Sheet1!H228)</f>
        <v>916-555-0165</v>
      </c>
    </row>
    <row r="229" spans="1:2" x14ac:dyDescent="0.2">
      <c r="A229">
        <f>IF(Sheet1!A229="","",Sheet1!A229)</f>
        <v>228</v>
      </c>
      <c r="B229" t="str">
        <f>IF(Sheet1!H229="","",Sheet1!H229)</f>
        <v>405-555-0171</v>
      </c>
    </row>
    <row r="230" spans="1:2" x14ac:dyDescent="0.2">
      <c r="A230">
        <f>IF(Sheet1!A230="","",Sheet1!A230)</f>
        <v>229</v>
      </c>
      <c r="B230" t="str">
        <f>IF(Sheet1!H230="","",Sheet1!H230)</f>
        <v>583-555-0182</v>
      </c>
    </row>
    <row r="231" spans="1:2" x14ac:dyDescent="0.2">
      <c r="A231">
        <f>IF(Sheet1!A231="","",Sheet1!A231)</f>
        <v>230</v>
      </c>
      <c r="B231" t="str">
        <f>IF(Sheet1!H231="","",Sheet1!H231)</f>
        <v>447-555-0186</v>
      </c>
    </row>
    <row r="232" spans="1:2" x14ac:dyDescent="0.2">
      <c r="A232">
        <f>IF(Sheet1!A232="","",Sheet1!A232)</f>
        <v>231</v>
      </c>
      <c r="B232" t="str">
        <f>IF(Sheet1!H232="","",Sheet1!H232)</f>
        <v>283-555-0185</v>
      </c>
    </row>
    <row r="233" spans="1:2" x14ac:dyDescent="0.2">
      <c r="A233">
        <f>IF(Sheet1!A233="","",Sheet1!A233)</f>
        <v>232</v>
      </c>
      <c r="B233" t="str">
        <f>IF(Sheet1!H233="","",Sheet1!H233)</f>
        <v>555-555-0113</v>
      </c>
    </row>
    <row r="234" spans="1:2" x14ac:dyDescent="0.2">
      <c r="A234">
        <f>IF(Sheet1!A234="","",Sheet1!A234)</f>
        <v>233</v>
      </c>
      <c r="B234" t="str">
        <f>IF(Sheet1!H234="","",Sheet1!H234)</f>
        <v>733-555-0128</v>
      </c>
    </row>
    <row r="235" spans="1:2" x14ac:dyDescent="0.2">
      <c r="A235">
        <f>IF(Sheet1!A235="","",Sheet1!A235)</f>
        <v>234</v>
      </c>
      <c r="B235" t="str">
        <f>IF(Sheet1!H235="","",Sheet1!H235)</f>
        <v>264-555-0150</v>
      </c>
    </row>
    <row r="236" spans="1:2" x14ac:dyDescent="0.2">
      <c r="A236">
        <f>IF(Sheet1!A236="","",Sheet1!A236)</f>
        <v>235</v>
      </c>
      <c r="B236" t="str">
        <f>IF(Sheet1!H236="","",Sheet1!H236)</f>
        <v>520-555-0177</v>
      </c>
    </row>
    <row r="237" spans="1:2" x14ac:dyDescent="0.2">
      <c r="A237">
        <f>IF(Sheet1!A237="","",Sheet1!A237)</f>
        <v>236</v>
      </c>
      <c r="B237" t="str">
        <f>IF(Sheet1!H237="","",Sheet1!H237)</f>
        <v>497-555-0181</v>
      </c>
    </row>
    <row r="238" spans="1:2" x14ac:dyDescent="0.2">
      <c r="A238">
        <f>IF(Sheet1!A238="","",Sheet1!A238)</f>
        <v>237</v>
      </c>
      <c r="B238" t="str">
        <f>IF(Sheet1!H238="","",Sheet1!H238)</f>
        <v>230-555-0144</v>
      </c>
    </row>
    <row r="239" spans="1:2" x14ac:dyDescent="0.2">
      <c r="A239">
        <f>IF(Sheet1!A239="","",Sheet1!A239)</f>
        <v>238</v>
      </c>
      <c r="B239" t="str">
        <f>IF(Sheet1!H239="","",Sheet1!H239)</f>
        <v>123-555-0167</v>
      </c>
    </row>
    <row r="240" spans="1:2" x14ac:dyDescent="0.2">
      <c r="A240">
        <f>IF(Sheet1!A240="","",Sheet1!A240)</f>
        <v>239</v>
      </c>
      <c r="B240" t="str">
        <f>IF(Sheet1!H240="","",Sheet1!H240)</f>
        <v>208-555-0114</v>
      </c>
    </row>
    <row r="241" spans="1:2" x14ac:dyDescent="0.2">
      <c r="A241">
        <f>IF(Sheet1!A241="","",Sheet1!A241)</f>
        <v>240</v>
      </c>
      <c r="B241" t="str">
        <f>IF(Sheet1!H241="","",Sheet1!H241)</f>
        <v>166-555-0156</v>
      </c>
    </row>
    <row r="242" spans="1:2" x14ac:dyDescent="0.2">
      <c r="A242">
        <f>IF(Sheet1!A242="","",Sheet1!A242)</f>
        <v>241</v>
      </c>
      <c r="B242" t="str">
        <f>IF(Sheet1!H242="","",Sheet1!H242)</f>
        <v>129-555-0199</v>
      </c>
    </row>
    <row r="243" spans="1:2" x14ac:dyDescent="0.2">
      <c r="A243">
        <f>IF(Sheet1!A243="","",Sheet1!A243)</f>
        <v>242</v>
      </c>
      <c r="B243" t="str">
        <f>IF(Sheet1!H243="","",Sheet1!H243)</f>
        <v>163-555-0147</v>
      </c>
    </row>
    <row r="244" spans="1:2" x14ac:dyDescent="0.2">
      <c r="A244">
        <f>IF(Sheet1!A244="","",Sheet1!A244)</f>
        <v>243</v>
      </c>
      <c r="B244" t="str">
        <f>IF(Sheet1!H244="","",Sheet1!H244)</f>
        <v>590-555-0152</v>
      </c>
    </row>
    <row r="245" spans="1:2" x14ac:dyDescent="0.2">
      <c r="A245">
        <f>IF(Sheet1!A245="","",Sheet1!A245)</f>
        <v>244</v>
      </c>
      <c r="B245" t="str">
        <f>IF(Sheet1!H245="","",Sheet1!H245)</f>
        <v>680-555-0118</v>
      </c>
    </row>
    <row r="246" spans="1:2" x14ac:dyDescent="0.2">
      <c r="A246">
        <f>IF(Sheet1!A246="","",Sheet1!A246)</f>
        <v>245</v>
      </c>
      <c r="B246" t="str">
        <f>IF(Sheet1!H246="","",Sheet1!H246)</f>
        <v>265-555-0195</v>
      </c>
    </row>
    <row r="247" spans="1:2" x14ac:dyDescent="0.2">
      <c r="A247">
        <f>IF(Sheet1!A247="","",Sheet1!A247)</f>
        <v>246</v>
      </c>
      <c r="B247" t="str">
        <f>IF(Sheet1!H247="","",Sheet1!H247)</f>
        <v>720-555-0158</v>
      </c>
    </row>
    <row r="248" spans="1:2" x14ac:dyDescent="0.2">
      <c r="A248">
        <f>IF(Sheet1!A248="","",Sheet1!A248)</f>
        <v>247</v>
      </c>
      <c r="B248" t="str">
        <f>IF(Sheet1!H248="","",Sheet1!H248)</f>
        <v>237-555-0128</v>
      </c>
    </row>
    <row r="249" spans="1:2" x14ac:dyDescent="0.2">
      <c r="A249">
        <f>IF(Sheet1!A249="","",Sheet1!A249)</f>
        <v>248</v>
      </c>
      <c r="B249" t="str">
        <f>IF(Sheet1!H249="","",Sheet1!H249)</f>
        <v>842-555-0158</v>
      </c>
    </row>
    <row r="250" spans="1:2" x14ac:dyDescent="0.2">
      <c r="A250">
        <f>IF(Sheet1!A250="","",Sheet1!A250)</f>
        <v>249</v>
      </c>
      <c r="B250" t="str">
        <f>IF(Sheet1!H250="","",Sheet1!H250)</f>
        <v>413-555-0124</v>
      </c>
    </row>
    <row r="251" spans="1:2" x14ac:dyDescent="0.2">
      <c r="A251">
        <f>IF(Sheet1!A251="","",Sheet1!A251)</f>
        <v>250</v>
      </c>
      <c r="B251" t="str">
        <f>IF(Sheet1!H251="","",Sheet1!H251)</f>
        <v>203-555-0196</v>
      </c>
    </row>
    <row r="252" spans="1:2" x14ac:dyDescent="0.2">
      <c r="A252">
        <f>IF(Sheet1!A252="","",Sheet1!A252)</f>
        <v>251</v>
      </c>
      <c r="B252" t="str">
        <f>IF(Sheet1!H252="","",Sheet1!H252)</f>
        <v>919-555-0140</v>
      </c>
    </row>
    <row r="253" spans="1:2" x14ac:dyDescent="0.2">
      <c r="A253">
        <f>IF(Sheet1!A253="","",Sheet1!A253)</f>
        <v>252</v>
      </c>
      <c r="B253" t="str">
        <f>IF(Sheet1!H253="","",Sheet1!H253)</f>
        <v>153-555-0166</v>
      </c>
    </row>
    <row r="254" spans="1:2" x14ac:dyDescent="0.2">
      <c r="A254">
        <f>IF(Sheet1!A254="","",Sheet1!A254)</f>
        <v>253</v>
      </c>
      <c r="B254" t="str">
        <f>IF(Sheet1!H254="","",Sheet1!H254)</f>
        <v>425-555-0117</v>
      </c>
    </row>
    <row r="255" spans="1:2" x14ac:dyDescent="0.2">
      <c r="A255">
        <f>IF(Sheet1!A255="","",Sheet1!A255)</f>
        <v>254</v>
      </c>
      <c r="B255" t="str">
        <f>IF(Sheet1!H255="","",Sheet1!H255)</f>
        <v>491-555-0183</v>
      </c>
    </row>
    <row r="256" spans="1:2" x14ac:dyDescent="0.2">
      <c r="A256">
        <f>IF(Sheet1!A256="","",Sheet1!A256)</f>
        <v>255</v>
      </c>
      <c r="B256" t="str">
        <f>IF(Sheet1!H256="","",Sheet1!H256)</f>
        <v>295-555-0161</v>
      </c>
    </row>
    <row r="257" spans="1:2" x14ac:dyDescent="0.2">
      <c r="A257">
        <f>IF(Sheet1!A257="","",Sheet1!A257)</f>
        <v>256</v>
      </c>
      <c r="B257" t="str">
        <f>IF(Sheet1!H257="","",Sheet1!H257)</f>
        <v>500-555-0172</v>
      </c>
    </row>
    <row r="258" spans="1:2" x14ac:dyDescent="0.2">
      <c r="A258">
        <f>IF(Sheet1!A258="","",Sheet1!A258)</f>
        <v>257</v>
      </c>
      <c r="B258" t="str">
        <f>IF(Sheet1!H258="","",Sheet1!H258)</f>
        <v>325-555-0137</v>
      </c>
    </row>
    <row r="259" spans="1:2" x14ac:dyDescent="0.2">
      <c r="A259">
        <f>IF(Sheet1!A259="","",Sheet1!A259)</f>
        <v>258</v>
      </c>
      <c r="B259" t="str">
        <f>IF(Sheet1!H259="","",Sheet1!H259)</f>
        <v>582-555-0148</v>
      </c>
    </row>
    <row r="260" spans="1:2" x14ac:dyDescent="0.2">
      <c r="A260">
        <f>IF(Sheet1!A260="","",Sheet1!A260)</f>
        <v>259</v>
      </c>
      <c r="B260" t="str">
        <f>IF(Sheet1!H260="","",Sheet1!H260)</f>
        <v>961-555-0122</v>
      </c>
    </row>
    <row r="261" spans="1:2" x14ac:dyDescent="0.2">
      <c r="A261">
        <f>IF(Sheet1!A261="","",Sheet1!A261)</f>
        <v>260</v>
      </c>
      <c r="B261" t="str">
        <f>IF(Sheet1!H261="","",Sheet1!H261)</f>
        <v>254-555-0114</v>
      </c>
    </row>
    <row r="262" spans="1:2" x14ac:dyDescent="0.2">
      <c r="A262">
        <f>IF(Sheet1!A262="","",Sheet1!A262)</f>
        <v>261</v>
      </c>
      <c r="B262" t="str">
        <f>IF(Sheet1!H262="","",Sheet1!H262)</f>
        <v>521-555-0113</v>
      </c>
    </row>
    <row r="263" spans="1:2" x14ac:dyDescent="0.2">
      <c r="A263">
        <f>IF(Sheet1!A263="","",Sheet1!A263)</f>
        <v>262</v>
      </c>
      <c r="B263" t="str">
        <f>IF(Sheet1!H263="","",Sheet1!H263)</f>
        <v>306-555-0186</v>
      </c>
    </row>
    <row r="264" spans="1:2" x14ac:dyDescent="0.2">
      <c r="A264">
        <f>IF(Sheet1!A264="","",Sheet1!A264)</f>
        <v>263</v>
      </c>
      <c r="B264" t="str">
        <f>IF(Sheet1!H264="","",Sheet1!H264)</f>
        <v>539-555-0149</v>
      </c>
    </row>
    <row r="265" spans="1:2" x14ac:dyDescent="0.2">
      <c r="A265">
        <f>IF(Sheet1!A265="","",Sheet1!A265)</f>
        <v>264</v>
      </c>
      <c r="B265" t="str">
        <f>IF(Sheet1!H265="","",Sheet1!H265)</f>
        <v>228-555-0159</v>
      </c>
    </row>
    <row r="266" spans="1:2" x14ac:dyDescent="0.2">
      <c r="A266">
        <f>IF(Sheet1!A266="","",Sheet1!A266)</f>
        <v>265</v>
      </c>
      <c r="B266" t="str">
        <f>IF(Sheet1!H266="","",Sheet1!H266)</f>
        <v>151-555-0113</v>
      </c>
    </row>
    <row r="267" spans="1:2" x14ac:dyDescent="0.2">
      <c r="A267">
        <f>IF(Sheet1!A267="","",Sheet1!A267)</f>
        <v>266</v>
      </c>
      <c r="B267" t="str">
        <f>IF(Sheet1!H267="","",Sheet1!H267)</f>
        <v>295-555-0161</v>
      </c>
    </row>
    <row r="268" spans="1:2" x14ac:dyDescent="0.2">
      <c r="A268">
        <f>IF(Sheet1!A268="","",Sheet1!A268)</f>
        <v>267</v>
      </c>
      <c r="B268" t="str">
        <f>IF(Sheet1!H268="","",Sheet1!H268)</f>
        <v>719-555-0181</v>
      </c>
    </row>
    <row r="269" spans="1:2" x14ac:dyDescent="0.2">
      <c r="A269">
        <f>IF(Sheet1!A269="","",Sheet1!A269)</f>
        <v>268</v>
      </c>
      <c r="B269" t="str">
        <f>IF(Sheet1!H269="","",Sheet1!H269)</f>
        <v>125-555-0196</v>
      </c>
    </row>
    <row r="270" spans="1:2" x14ac:dyDescent="0.2">
      <c r="A270">
        <f>IF(Sheet1!A270="","",Sheet1!A270)</f>
        <v>269</v>
      </c>
      <c r="B270" t="str">
        <f>IF(Sheet1!H270="","",Sheet1!H270)</f>
        <v>473-555-0117</v>
      </c>
    </row>
    <row r="271" spans="1:2" x14ac:dyDescent="0.2">
      <c r="A271">
        <f>IF(Sheet1!A271="","",Sheet1!A271)</f>
        <v>270</v>
      </c>
      <c r="B271" t="str">
        <f>IF(Sheet1!H271="","",Sheet1!H271)</f>
        <v>370-555-0163</v>
      </c>
    </row>
    <row r="272" spans="1:2" x14ac:dyDescent="0.2">
      <c r="A272">
        <f>IF(Sheet1!A272="","",Sheet1!A272)</f>
        <v>271</v>
      </c>
      <c r="B272" t="str">
        <f>IF(Sheet1!H272="","",Sheet1!H272)</f>
        <v>465-555-0156</v>
      </c>
    </row>
    <row r="273" spans="1:2" x14ac:dyDescent="0.2">
      <c r="A273">
        <f>IF(Sheet1!A273="","",Sheet1!A273)</f>
        <v>272</v>
      </c>
      <c r="B273" t="str">
        <f>IF(Sheet1!H273="","",Sheet1!H273)</f>
        <v>238-555-0197</v>
      </c>
    </row>
    <row r="274" spans="1:2" x14ac:dyDescent="0.2">
      <c r="A274">
        <f>IF(Sheet1!A274="","",Sheet1!A274)</f>
        <v>273</v>
      </c>
      <c r="B274" t="str">
        <f>IF(Sheet1!H274="","",Sheet1!H274)</f>
        <v>708-555-0141</v>
      </c>
    </row>
    <row r="275" spans="1:2" x14ac:dyDescent="0.2">
      <c r="A275">
        <f>IF(Sheet1!A275="","",Sheet1!A275)</f>
        <v>274</v>
      </c>
      <c r="B275" t="str">
        <f>IF(Sheet1!H275="","",Sheet1!H275)</f>
        <v>970-555-0138</v>
      </c>
    </row>
    <row r="276" spans="1:2" x14ac:dyDescent="0.2">
      <c r="A276">
        <f>IF(Sheet1!A276="","",Sheet1!A276)</f>
        <v>275</v>
      </c>
      <c r="B276" t="str">
        <f>IF(Sheet1!H276="","",Sheet1!H276)</f>
        <v>486-555-0150</v>
      </c>
    </row>
    <row r="277" spans="1:2" x14ac:dyDescent="0.2">
      <c r="A277">
        <f>IF(Sheet1!A277="","",Sheet1!A277)</f>
        <v>276</v>
      </c>
      <c r="B277" t="str">
        <f>IF(Sheet1!H277="","",Sheet1!H277)</f>
        <v>124-555-0114</v>
      </c>
    </row>
    <row r="278" spans="1:2" x14ac:dyDescent="0.2">
      <c r="A278">
        <f>IF(Sheet1!A278="","",Sheet1!A278)</f>
        <v>277</v>
      </c>
      <c r="B278" t="str">
        <f>IF(Sheet1!H278="","",Sheet1!H278)</f>
        <v>716-555-0127</v>
      </c>
    </row>
    <row r="279" spans="1:2" x14ac:dyDescent="0.2">
      <c r="A279">
        <f>IF(Sheet1!A279="","",Sheet1!A279)</f>
        <v>278</v>
      </c>
      <c r="B279" t="str">
        <f>IF(Sheet1!H279="","",Sheet1!H279)</f>
        <v>210-555-0193</v>
      </c>
    </row>
    <row r="280" spans="1:2" x14ac:dyDescent="0.2">
      <c r="A280">
        <f>IF(Sheet1!A280="","",Sheet1!A280)</f>
        <v>279</v>
      </c>
      <c r="B280" t="str">
        <f>IF(Sheet1!H280="","",Sheet1!H280)</f>
        <v>210-555-0193</v>
      </c>
    </row>
    <row r="281" spans="1:2" x14ac:dyDescent="0.2">
      <c r="A281">
        <f>IF(Sheet1!A281="","",Sheet1!A281)</f>
        <v>280</v>
      </c>
      <c r="B281" t="str">
        <f>IF(Sheet1!H281="","",Sheet1!H281)</f>
        <v>210-555-0193</v>
      </c>
    </row>
    <row r="282" spans="1:2" x14ac:dyDescent="0.2">
      <c r="A282">
        <f>IF(Sheet1!A282="","",Sheet1!A282)</f>
        <v>281</v>
      </c>
      <c r="B282" t="str">
        <f>IF(Sheet1!H282="","",Sheet1!H282)</f>
        <v>257-555-0154</v>
      </c>
    </row>
    <row r="283" spans="1:2" x14ac:dyDescent="0.2">
      <c r="A283">
        <f>IF(Sheet1!A283="","",Sheet1!A283)</f>
        <v>282</v>
      </c>
      <c r="B283" t="str">
        <f>IF(Sheet1!H283="","",Sheet1!H283)</f>
        <v>883-555-0116</v>
      </c>
    </row>
    <row r="284" spans="1:2" x14ac:dyDescent="0.2">
      <c r="A284">
        <f>IF(Sheet1!A284="","",Sheet1!A284)</f>
        <v>283</v>
      </c>
      <c r="B284" t="str">
        <f>IF(Sheet1!H284="","",Sheet1!H284)</f>
        <v>517-555-0117</v>
      </c>
    </row>
    <row r="285" spans="1:2" x14ac:dyDescent="0.2">
      <c r="A285">
        <f>IF(Sheet1!A285="","",Sheet1!A285)</f>
        <v>284</v>
      </c>
      <c r="B285" t="str">
        <f>IF(Sheet1!H285="","",Sheet1!H285)</f>
        <v>922-555-0165</v>
      </c>
    </row>
    <row r="286" spans="1:2" x14ac:dyDescent="0.2">
      <c r="A286">
        <f>IF(Sheet1!A286="","",Sheet1!A286)</f>
        <v>285</v>
      </c>
      <c r="B286" t="str">
        <f>IF(Sheet1!H286="","",Sheet1!H286)</f>
        <v>664-555-0112</v>
      </c>
    </row>
    <row r="287" spans="1:2" x14ac:dyDescent="0.2">
      <c r="A287">
        <f>IF(Sheet1!A287="","",Sheet1!A287)</f>
        <v>286</v>
      </c>
      <c r="B287" t="str">
        <f>IF(Sheet1!H287="","",Sheet1!H287)</f>
        <v>340-555-0193</v>
      </c>
    </row>
    <row r="288" spans="1:2" x14ac:dyDescent="0.2">
      <c r="A288">
        <f>IF(Sheet1!A288="","",Sheet1!A288)</f>
        <v>287</v>
      </c>
      <c r="B288" t="str">
        <f>IF(Sheet1!H288="","",Sheet1!H288)</f>
        <v>330-555-0120</v>
      </c>
    </row>
    <row r="289" spans="1:2" x14ac:dyDescent="0.2">
      <c r="A289">
        <f>IF(Sheet1!A289="","",Sheet1!A289)</f>
        <v>288</v>
      </c>
      <c r="B289" t="str">
        <f>IF(Sheet1!H289="","",Sheet1!H289)</f>
        <v>185-555-0169</v>
      </c>
    </row>
    <row r="290" spans="1:2" x14ac:dyDescent="0.2">
      <c r="A290">
        <f>IF(Sheet1!A290="","",Sheet1!A290)</f>
        <v>289</v>
      </c>
      <c r="B290" t="str">
        <f>IF(Sheet1!H290="","",Sheet1!H290)</f>
        <v>740-555-0182</v>
      </c>
    </row>
    <row r="291" spans="1:2" x14ac:dyDescent="0.2">
      <c r="A291">
        <f>IF(Sheet1!A291="","",Sheet1!A291)</f>
        <v>290</v>
      </c>
      <c r="B291" t="str">
        <f>IF(Sheet1!H291="","",Sheet1!H291)</f>
        <v>775-555-0164</v>
      </c>
    </row>
    <row r="292" spans="1:2" x14ac:dyDescent="0.2">
      <c r="A292">
        <f>IF(Sheet1!A292="","",Sheet1!A292)</f>
        <v>291</v>
      </c>
      <c r="B292" t="str">
        <f>IF(Sheet1!H292="","",Sheet1!H292)</f>
        <v>1 (11) 500 555-0145</v>
      </c>
    </row>
    <row r="293" spans="1:2" x14ac:dyDescent="0.2">
      <c r="A293">
        <f>IF(Sheet1!A293="","",Sheet1!A293)</f>
        <v>292</v>
      </c>
      <c r="B293" t="str">
        <f>IF(Sheet1!H293="","",Sheet1!H293)</f>
        <v>1 (11) 500 555-0117</v>
      </c>
    </row>
    <row r="294" spans="1:2" x14ac:dyDescent="0.2">
      <c r="A294">
        <f>IF(Sheet1!A294="","",Sheet1!A294)</f>
        <v>293</v>
      </c>
      <c r="B294" t="str">
        <f>IF(Sheet1!H294="","",Sheet1!H294)</f>
        <v>615-555-0153</v>
      </c>
    </row>
    <row r="295" spans="1:2" x14ac:dyDescent="0.2">
      <c r="A295">
        <f>IF(Sheet1!A295="","",Sheet1!A295)</f>
        <v>294</v>
      </c>
      <c r="B295" t="str">
        <f>IF(Sheet1!H295="","",Sheet1!H295)</f>
        <v>926-555-0182</v>
      </c>
    </row>
    <row r="296" spans="1:2" x14ac:dyDescent="0.2">
      <c r="A296">
        <f>IF(Sheet1!A296="","",Sheet1!A296)</f>
        <v>295</v>
      </c>
      <c r="B296" t="str">
        <f>IF(Sheet1!H296="","",Sheet1!H296)</f>
        <v>1 (11) 500 555-0140</v>
      </c>
    </row>
    <row r="297" spans="1:2" x14ac:dyDescent="0.2">
      <c r="A297">
        <f>IF(Sheet1!A297="","",Sheet1!A297)</f>
        <v>296</v>
      </c>
      <c r="B297" t="str">
        <f>IF(Sheet1!H297="","",Sheet1!H297)</f>
        <v>1 (11) 500 555-0190</v>
      </c>
    </row>
    <row r="298" spans="1:2" x14ac:dyDescent="0.2">
      <c r="A298">
        <f>IF(Sheet1!A298="","",Sheet1!A298)</f>
        <v>297</v>
      </c>
      <c r="B298" t="str">
        <f>IF(Sheet1!H298="","",Sheet1!H298)</f>
        <v>903-555-0145</v>
      </c>
    </row>
    <row r="299" spans="1:2" x14ac:dyDescent="0.2">
      <c r="A299">
        <f>IF(Sheet1!A299="","",Sheet1!A299)</f>
        <v>298</v>
      </c>
      <c r="B299" t="str">
        <f>IF(Sheet1!H299="","",Sheet1!H299)</f>
        <v>982-177-4431</v>
      </c>
    </row>
    <row r="300" spans="1:2" x14ac:dyDescent="0.2">
      <c r="A300">
        <f>IF(Sheet1!A300="","",Sheet1!A300)</f>
        <v>299</v>
      </c>
      <c r="B300" t="str">
        <f>IF(Sheet1!H300="","",Sheet1!H300)</f>
        <v/>
      </c>
    </row>
    <row r="301" spans="1:2" x14ac:dyDescent="0.2">
      <c r="A301" t="str">
        <f>IF(Sheet1!A301="","",Sheet1!A301)</f>
        <v/>
      </c>
      <c r="B301" t="str">
        <f>IF(Sheet1!H301="","",Sheet1!H301)</f>
        <v/>
      </c>
    </row>
    <row r="302" spans="1:2" x14ac:dyDescent="0.2">
      <c r="A302" t="str">
        <f>IF(Sheet1!A302="","",Sheet1!A302)</f>
        <v/>
      </c>
      <c r="B302" t="str">
        <f>IF(Sheet1!H302="","",Sheet1!H302)</f>
        <v/>
      </c>
    </row>
    <row r="303" spans="1:2" x14ac:dyDescent="0.2">
      <c r="A303" t="str">
        <f>IF(Sheet1!A303="","",Sheet1!A303)</f>
        <v/>
      </c>
      <c r="B303" t="str">
        <f>IF(Sheet1!H303="","",Sheet1!H303)</f>
        <v/>
      </c>
    </row>
    <row r="304" spans="1:2" x14ac:dyDescent="0.2">
      <c r="A304" t="str">
        <f>IF(Sheet1!A304="","",Sheet1!A304)</f>
        <v/>
      </c>
      <c r="B304" t="str">
        <f>IF(Sheet1!H304="","",Sheet1!H304)</f>
        <v/>
      </c>
    </row>
    <row r="305" spans="1:2" x14ac:dyDescent="0.2">
      <c r="A305" t="str">
        <f>IF(Sheet1!A305="","",Sheet1!A305)</f>
        <v/>
      </c>
      <c r="B305" t="str">
        <f>IF(Sheet1!H305="","",Sheet1!H305)</f>
        <v/>
      </c>
    </row>
    <row r="306" spans="1:2" x14ac:dyDescent="0.2">
      <c r="A306" t="str">
        <f>IF(Sheet1!A306="","",Sheet1!A306)</f>
        <v/>
      </c>
      <c r="B306" t="str">
        <f>IF(Sheet1!H306="","",Sheet1!H306)</f>
        <v/>
      </c>
    </row>
    <row r="307" spans="1:2" x14ac:dyDescent="0.2">
      <c r="A307" t="str">
        <f>IF(Sheet1!A307="","",Sheet1!A307)</f>
        <v/>
      </c>
      <c r="B307" t="str">
        <f>IF(Sheet1!H307="","",Sheet1!H307)</f>
        <v/>
      </c>
    </row>
    <row r="308" spans="1:2" x14ac:dyDescent="0.2">
      <c r="A308" t="str">
        <f>IF(Sheet1!A308="","",Sheet1!A308)</f>
        <v/>
      </c>
      <c r="B308" t="str">
        <f>IF(Sheet1!H308="","",Sheet1!H308)</f>
        <v/>
      </c>
    </row>
    <row r="309" spans="1:2" x14ac:dyDescent="0.2">
      <c r="A309" t="str">
        <f>IF(Sheet1!A309="","",Sheet1!A309)</f>
        <v/>
      </c>
      <c r="B309" t="str">
        <f>IF(Sheet1!H309="","",Sheet1!H309)</f>
        <v/>
      </c>
    </row>
    <row r="310" spans="1:2" x14ac:dyDescent="0.2">
      <c r="A310" t="str">
        <f>IF(Sheet1!A310="","",Sheet1!A310)</f>
        <v/>
      </c>
      <c r="B310" t="str">
        <f>IF(Sheet1!H310="","",Sheet1!H310)</f>
        <v/>
      </c>
    </row>
    <row r="311" spans="1:2" x14ac:dyDescent="0.2">
      <c r="A311" t="str">
        <f>IF(Sheet1!A311="","",Sheet1!A311)</f>
        <v/>
      </c>
      <c r="B311" t="str">
        <f>IF(Sheet1!H311="","",Sheet1!H311)</f>
        <v/>
      </c>
    </row>
    <row r="312" spans="1:2" x14ac:dyDescent="0.2">
      <c r="A312" t="str">
        <f>IF(Sheet1!A312="","",Sheet1!A312)</f>
        <v/>
      </c>
      <c r="B312" t="str">
        <f>IF(Sheet1!H312="","",Sheet1!H312)</f>
        <v/>
      </c>
    </row>
    <row r="313" spans="1:2" x14ac:dyDescent="0.2">
      <c r="A313" t="str">
        <f>IF(Sheet1!A313="","",Sheet1!A313)</f>
        <v/>
      </c>
      <c r="B313" t="str">
        <f>IF(Sheet1!H313="","",Sheet1!H313)</f>
        <v/>
      </c>
    </row>
    <row r="314" spans="1:2" x14ac:dyDescent="0.2">
      <c r="A314" t="str">
        <f>IF(Sheet1!A314="","",Sheet1!A314)</f>
        <v/>
      </c>
      <c r="B314" t="str">
        <f>IF(Sheet1!H314="","",Sheet1!H314)</f>
        <v/>
      </c>
    </row>
    <row r="315" spans="1:2" x14ac:dyDescent="0.2">
      <c r="A315" t="str">
        <f>IF(Sheet1!A315="","",Sheet1!A315)</f>
        <v/>
      </c>
      <c r="B315" t="str">
        <f>IF(Sheet1!H315="","",Sheet1!H315)</f>
        <v/>
      </c>
    </row>
    <row r="316" spans="1:2" x14ac:dyDescent="0.2">
      <c r="A316" t="str">
        <f>IF(Sheet1!A316="","",Sheet1!A316)</f>
        <v/>
      </c>
      <c r="B316" t="str">
        <f>IF(Sheet1!H316="","",Sheet1!H316)</f>
        <v/>
      </c>
    </row>
    <row r="317" spans="1:2" x14ac:dyDescent="0.2">
      <c r="A317" t="str">
        <f>IF(Sheet1!A317="","",Sheet1!A317)</f>
        <v/>
      </c>
      <c r="B317" t="str">
        <f>IF(Sheet1!H317="","",Sheet1!H317)</f>
        <v/>
      </c>
    </row>
    <row r="318" spans="1:2" x14ac:dyDescent="0.2">
      <c r="A318" t="str">
        <f>IF(Sheet1!A318="","",Sheet1!A318)</f>
        <v/>
      </c>
      <c r="B318" t="str">
        <f>IF(Sheet1!H318="","",Sheet1!H318)</f>
        <v/>
      </c>
    </row>
    <row r="319" spans="1:2" x14ac:dyDescent="0.2">
      <c r="A319" t="str">
        <f>IF(Sheet1!A319="","",Sheet1!A319)</f>
        <v/>
      </c>
      <c r="B319" t="str">
        <f>IF(Sheet1!H319="","",Sheet1!H319)</f>
        <v/>
      </c>
    </row>
    <row r="320" spans="1:2" x14ac:dyDescent="0.2">
      <c r="A320" t="str">
        <f>IF(Sheet1!A320="","",Sheet1!A320)</f>
        <v/>
      </c>
      <c r="B320" t="str">
        <f>IF(Sheet1!H320="","",Sheet1!H320)</f>
        <v/>
      </c>
    </row>
    <row r="321" spans="1:2" x14ac:dyDescent="0.2">
      <c r="A321" t="str">
        <f>IF(Sheet1!A321="","",Sheet1!A321)</f>
        <v/>
      </c>
      <c r="B321" t="str">
        <f>IF(Sheet1!H321="","",Sheet1!H321)</f>
        <v/>
      </c>
    </row>
    <row r="322" spans="1:2" x14ac:dyDescent="0.2">
      <c r="A322" t="str">
        <f>IF(Sheet1!A322="","",Sheet1!A322)</f>
        <v/>
      </c>
      <c r="B322" t="str">
        <f>IF(Sheet1!H322="","",Sheet1!H322)</f>
        <v/>
      </c>
    </row>
    <row r="323" spans="1:2" x14ac:dyDescent="0.2">
      <c r="A323" t="str">
        <f>IF(Sheet1!A323="","",Sheet1!A323)</f>
        <v/>
      </c>
      <c r="B323" t="str">
        <f>IF(Sheet1!H323="","",Sheet1!H323)</f>
        <v/>
      </c>
    </row>
    <row r="324" spans="1:2" x14ac:dyDescent="0.2">
      <c r="A324" t="str">
        <f>IF(Sheet1!A324="","",Sheet1!A324)</f>
        <v/>
      </c>
      <c r="B324" t="str">
        <f>IF(Sheet1!H324="","",Sheet1!H324)</f>
        <v/>
      </c>
    </row>
    <row r="325" spans="1:2" x14ac:dyDescent="0.2">
      <c r="A325" t="str">
        <f>IF(Sheet1!A325="","",Sheet1!A325)</f>
        <v/>
      </c>
      <c r="B325" t="str">
        <f>IF(Sheet1!H325="","",Sheet1!H325)</f>
        <v/>
      </c>
    </row>
    <row r="326" spans="1:2" x14ac:dyDescent="0.2">
      <c r="A326" t="str">
        <f>IF(Sheet1!A326="","",Sheet1!A326)</f>
        <v/>
      </c>
      <c r="B326" t="str">
        <f>IF(Sheet1!H326="","",Sheet1!H326)</f>
        <v/>
      </c>
    </row>
    <row r="327" spans="1:2" x14ac:dyDescent="0.2">
      <c r="A327" t="str">
        <f>IF(Sheet1!A327="","",Sheet1!A327)</f>
        <v/>
      </c>
      <c r="B327" t="str">
        <f>IF(Sheet1!H327="","",Sheet1!H327)</f>
        <v/>
      </c>
    </row>
    <row r="328" spans="1:2" x14ac:dyDescent="0.2">
      <c r="A328" t="str">
        <f>IF(Sheet1!A328="","",Sheet1!A328)</f>
        <v/>
      </c>
      <c r="B328" t="str">
        <f>IF(Sheet1!H328="","",Sheet1!H328)</f>
        <v/>
      </c>
    </row>
    <row r="329" spans="1:2" x14ac:dyDescent="0.2">
      <c r="A329" t="str">
        <f>IF(Sheet1!A329="","",Sheet1!A329)</f>
        <v/>
      </c>
      <c r="B329" t="str">
        <f>IF(Sheet1!H329="","",Sheet1!H329)</f>
        <v/>
      </c>
    </row>
    <row r="330" spans="1:2" x14ac:dyDescent="0.2">
      <c r="A330" t="str">
        <f>IF(Sheet1!A330="","",Sheet1!A330)</f>
        <v/>
      </c>
      <c r="B330" t="str">
        <f>IF(Sheet1!H330="","",Sheet1!H330)</f>
        <v/>
      </c>
    </row>
    <row r="331" spans="1:2" x14ac:dyDescent="0.2">
      <c r="A331" t="str">
        <f>IF(Sheet1!A331="","",Sheet1!A331)</f>
        <v/>
      </c>
      <c r="B331" t="str">
        <f>IF(Sheet1!H331="","",Sheet1!H331)</f>
        <v/>
      </c>
    </row>
    <row r="332" spans="1:2" x14ac:dyDescent="0.2">
      <c r="A332" t="str">
        <f>IF(Sheet1!A332="","",Sheet1!A332)</f>
        <v/>
      </c>
      <c r="B332" t="str">
        <f>IF(Sheet1!H332="","",Sheet1!H332)</f>
        <v/>
      </c>
    </row>
    <row r="333" spans="1:2" x14ac:dyDescent="0.2">
      <c r="A333" t="str">
        <f>IF(Sheet1!A333="","",Sheet1!A333)</f>
        <v/>
      </c>
      <c r="B333" t="str">
        <f>IF(Sheet1!H333="","",Sheet1!H333)</f>
        <v/>
      </c>
    </row>
    <row r="334" spans="1:2" x14ac:dyDescent="0.2">
      <c r="A334" t="str">
        <f>IF(Sheet1!A334="","",Sheet1!A334)</f>
        <v/>
      </c>
      <c r="B334" t="str">
        <f>IF(Sheet1!H334="","",Sheet1!H334)</f>
        <v/>
      </c>
    </row>
    <row r="335" spans="1:2" x14ac:dyDescent="0.2">
      <c r="A335" t="str">
        <f>IF(Sheet1!A335="","",Sheet1!A335)</f>
        <v/>
      </c>
      <c r="B335" t="str">
        <f>IF(Sheet1!H335="","",Sheet1!H335)</f>
        <v/>
      </c>
    </row>
    <row r="336" spans="1:2" x14ac:dyDescent="0.2">
      <c r="A336" t="str">
        <f>IF(Sheet1!A336="","",Sheet1!A336)</f>
        <v/>
      </c>
      <c r="B336" t="str">
        <f>IF(Sheet1!H336="","",Sheet1!H336)</f>
        <v/>
      </c>
    </row>
    <row r="337" spans="1:2" x14ac:dyDescent="0.2">
      <c r="A337" t="str">
        <f>IF(Sheet1!A337="","",Sheet1!A337)</f>
        <v/>
      </c>
      <c r="B337" t="str">
        <f>IF(Sheet1!H337="","",Sheet1!H337)</f>
        <v/>
      </c>
    </row>
    <row r="338" spans="1:2" x14ac:dyDescent="0.2">
      <c r="A338" t="str">
        <f>IF(Sheet1!A338="","",Sheet1!A338)</f>
        <v/>
      </c>
      <c r="B338" t="str">
        <f>IF(Sheet1!H338="","",Sheet1!H338)</f>
        <v/>
      </c>
    </row>
    <row r="339" spans="1:2" x14ac:dyDescent="0.2">
      <c r="A339" t="str">
        <f>IF(Sheet1!A339="","",Sheet1!A339)</f>
        <v/>
      </c>
      <c r="B339" t="str">
        <f>IF(Sheet1!H339="","",Sheet1!H339)</f>
        <v/>
      </c>
    </row>
    <row r="340" spans="1:2" x14ac:dyDescent="0.2">
      <c r="A340" t="str">
        <f>IF(Sheet1!A340="","",Sheet1!A340)</f>
        <v/>
      </c>
      <c r="B340" t="str">
        <f>IF(Sheet1!H340="","",Sheet1!H340)</f>
        <v/>
      </c>
    </row>
    <row r="341" spans="1:2" x14ac:dyDescent="0.2">
      <c r="A341" t="str">
        <f>IF(Sheet1!A341="","",Sheet1!A341)</f>
        <v/>
      </c>
      <c r="B341" t="str">
        <f>IF(Sheet1!H341="","",Sheet1!H341)</f>
        <v/>
      </c>
    </row>
    <row r="342" spans="1:2" x14ac:dyDescent="0.2">
      <c r="A342" t="str">
        <f>IF(Sheet1!A342="","",Sheet1!A342)</f>
        <v/>
      </c>
      <c r="B342" t="str">
        <f>IF(Sheet1!H342="","",Sheet1!H342)</f>
        <v/>
      </c>
    </row>
    <row r="343" spans="1:2" x14ac:dyDescent="0.2">
      <c r="A343" t="str">
        <f>IF(Sheet1!A343="","",Sheet1!A343)</f>
        <v/>
      </c>
      <c r="B343" t="str">
        <f>IF(Sheet1!H343="","",Sheet1!H343)</f>
        <v/>
      </c>
    </row>
    <row r="344" spans="1:2" x14ac:dyDescent="0.2">
      <c r="A344" t="str">
        <f>IF(Sheet1!A344="","",Sheet1!A344)</f>
        <v/>
      </c>
      <c r="B344" t="str">
        <f>IF(Sheet1!H344="","",Sheet1!H344)</f>
        <v/>
      </c>
    </row>
    <row r="345" spans="1:2" x14ac:dyDescent="0.2">
      <c r="A345" t="str">
        <f>IF(Sheet1!A345="","",Sheet1!A345)</f>
        <v/>
      </c>
      <c r="B345" t="str">
        <f>IF(Sheet1!H345="","",Sheet1!H345)</f>
        <v/>
      </c>
    </row>
    <row r="346" spans="1:2" x14ac:dyDescent="0.2">
      <c r="A346" t="str">
        <f>IF(Sheet1!A346="","",Sheet1!A346)</f>
        <v/>
      </c>
      <c r="B346" t="str">
        <f>IF(Sheet1!H346="","",Sheet1!H346)</f>
        <v/>
      </c>
    </row>
    <row r="347" spans="1:2" x14ac:dyDescent="0.2">
      <c r="A347" t="str">
        <f>IF(Sheet1!A347="","",Sheet1!A347)</f>
        <v/>
      </c>
      <c r="B347" t="str">
        <f>IF(Sheet1!H347="","",Sheet1!H347)</f>
        <v/>
      </c>
    </row>
    <row r="348" spans="1:2" x14ac:dyDescent="0.2">
      <c r="A348" t="str">
        <f>IF(Sheet1!A348="","",Sheet1!A348)</f>
        <v/>
      </c>
      <c r="B348" t="str">
        <f>IF(Sheet1!H348="","",Sheet1!H348)</f>
        <v/>
      </c>
    </row>
    <row r="349" spans="1:2" x14ac:dyDescent="0.2">
      <c r="A349" t="str">
        <f>IF(Sheet1!A349="","",Sheet1!A349)</f>
        <v/>
      </c>
      <c r="B349" t="str">
        <f>IF(Sheet1!H349="","",Sheet1!H349)</f>
        <v/>
      </c>
    </row>
    <row r="350" spans="1:2" x14ac:dyDescent="0.2">
      <c r="A350" t="str">
        <f>IF(Sheet1!A350="","",Sheet1!A350)</f>
        <v/>
      </c>
      <c r="B350" t="str">
        <f>IF(Sheet1!H350="","",Sheet1!H350)</f>
        <v/>
      </c>
    </row>
    <row r="351" spans="1:2" x14ac:dyDescent="0.2">
      <c r="A351" t="str">
        <f>IF(Sheet1!A351="","",Sheet1!A351)</f>
        <v/>
      </c>
      <c r="B351" t="str">
        <f>IF(Sheet1!H351="","",Sheet1!H351)</f>
        <v/>
      </c>
    </row>
    <row r="352" spans="1:2" x14ac:dyDescent="0.2">
      <c r="A352" t="str">
        <f>IF(Sheet1!A352="","",Sheet1!A352)</f>
        <v/>
      </c>
      <c r="B352" t="str">
        <f>IF(Sheet1!H352="","",Sheet1!H352)</f>
        <v/>
      </c>
    </row>
    <row r="353" spans="1:2" x14ac:dyDescent="0.2">
      <c r="A353" t="str">
        <f>IF(Sheet1!A353="","",Sheet1!A353)</f>
        <v/>
      </c>
      <c r="B353" t="str">
        <f>IF(Sheet1!H353="","",Sheet1!H353)</f>
        <v/>
      </c>
    </row>
    <row r="354" spans="1:2" x14ac:dyDescent="0.2">
      <c r="A354" t="str">
        <f>IF(Sheet1!A354="","",Sheet1!A354)</f>
        <v/>
      </c>
      <c r="B354" t="str">
        <f>IF(Sheet1!H354="","",Sheet1!H354)</f>
        <v/>
      </c>
    </row>
    <row r="355" spans="1:2" x14ac:dyDescent="0.2">
      <c r="A355" t="str">
        <f>IF(Sheet1!A355="","",Sheet1!A355)</f>
        <v/>
      </c>
      <c r="B355" t="str">
        <f>IF(Sheet1!H355="","",Sheet1!H355)</f>
        <v/>
      </c>
    </row>
    <row r="356" spans="1:2" x14ac:dyDescent="0.2">
      <c r="A356" t="str">
        <f>IF(Sheet1!A356="","",Sheet1!A356)</f>
        <v/>
      </c>
      <c r="B356" t="str">
        <f>IF(Sheet1!H356="","",Sheet1!H356)</f>
        <v/>
      </c>
    </row>
    <row r="357" spans="1:2" x14ac:dyDescent="0.2">
      <c r="A357" t="str">
        <f>IF(Sheet1!A357="","",Sheet1!A357)</f>
        <v/>
      </c>
      <c r="B357" t="str">
        <f>IF(Sheet1!H357="","",Sheet1!H357)</f>
        <v/>
      </c>
    </row>
    <row r="358" spans="1:2" x14ac:dyDescent="0.2">
      <c r="A358" t="str">
        <f>IF(Sheet1!A358="","",Sheet1!A358)</f>
        <v/>
      </c>
      <c r="B358" t="str">
        <f>IF(Sheet1!H358="","",Sheet1!H358)</f>
        <v/>
      </c>
    </row>
    <row r="359" spans="1:2" x14ac:dyDescent="0.2">
      <c r="A359" t="str">
        <f>IF(Sheet1!A359="","",Sheet1!A359)</f>
        <v/>
      </c>
      <c r="B359" t="str">
        <f>IF(Sheet1!H359="","",Sheet1!H359)</f>
        <v/>
      </c>
    </row>
    <row r="360" spans="1:2" x14ac:dyDescent="0.2">
      <c r="A360" t="str">
        <f>IF(Sheet1!A360="","",Sheet1!A360)</f>
        <v/>
      </c>
      <c r="B360" t="str">
        <f>IF(Sheet1!H360="","",Sheet1!H360)</f>
        <v/>
      </c>
    </row>
    <row r="361" spans="1:2" x14ac:dyDescent="0.2">
      <c r="A361" t="str">
        <f>IF(Sheet1!A361="","",Sheet1!A361)</f>
        <v/>
      </c>
      <c r="B361" t="str">
        <f>IF(Sheet1!H361="","",Sheet1!H361)</f>
        <v/>
      </c>
    </row>
    <row r="362" spans="1:2" x14ac:dyDescent="0.2">
      <c r="A362" t="str">
        <f>IF(Sheet1!A362="","",Sheet1!A362)</f>
        <v/>
      </c>
      <c r="B362" t="str">
        <f>IF(Sheet1!H362="","",Sheet1!H362)</f>
        <v/>
      </c>
    </row>
    <row r="363" spans="1:2" x14ac:dyDescent="0.2">
      <c r="A363" t="str">
        <f>IF(Sheet1!A363="","",Sheet1!A363)</f>
        <v/>
      </c>
      <c r="B363" t="str">
        <f>IF(Sheet1!H363="","",Sheet1!H363)</f>
        <v/>
      </c>
    </row>
    <row r="364" spans="1:2" x14ac:dyDescent="0.2">
      <c r="A364" t="str">
        <f>IF(Sheet1!A364="","",Sheet1!A364)</f>
        <v/>
      </c>
      <c r="B364" t="str">
        <f>IF(Sheet1!H364="","",Sheet1!H364)</f>
        <v/>
      </c>
    </row>
    <row r="365" spans="1:2" x14ac:dyDescent="0.2">
      <c r="A365" t="str">
        <f>IF(Sheet1!A365="","",Sheet1!A365)</f>
        <v/>
      </c>
      <c r="B365" t="str">
        <f>IF(Sheet1!H365="","",Sheet1!H365)</f>
        <v/>
      </c>
    </row>
    <row r="366" spans="1:2" x14ac:dyDescent="0.2">
      <c r="A366" t="str">
        <f>IF(Sheet1!A366="","",Sheet1!A366)</f>
        <v/>
      </c>
      <c r="B366" t="str">
        <f>IF(Sheet1!H366="","",Sheet1!H366)</f>
        <v/>
      </c>
    </row>
    <row r="367" spans="1:2" x14ac:dyDescent="0.2">
      <c r="A367" t="str">
        <f>IF(Sheet1!A367="","",Sheet1!A367)</f>
        <v/>
      </c>
      <c r="B367" t="str">
        <f>IF(Sheet1!H367="","",Sheet1!H367)</f>
        <v/>
      </c>
    </row>
    <row r="368" spans="1:2" x14ac:dyDescent="0.2">
      <c r="A368" t="str">
        <f>IF(Sheet1!A368="","",Sheet1!A368)</f>
        <v/>
      </c>
      <c r="B368" t="str">
        <f>IF(Sheet1!H368="","",Sheet1!H368)</f>
        <v/>
      </c>
    </row>
    <row r="369" spans="1:2" x14ac:dyDescent="0.2">
      <c r="A369" t="str">
        <f>IF(Sheet1!A369="","",Sheet1!A369)</f>
        <v/>
      </c>
      <c r="B369" t="str">
        <f>IF(Sheet1!H369="","",Sheet1!H369)</f>
        <v/>
      </c>
    </row>
    <row r="370" spans="1:2" x14ac:dyDescent="0.2">
      <c r="A370" t="str">
        <f>IF(Sheet1!A370="","",Sheet1!A370)</f>
        <v/>
      </c>
      <c r="B370" t="str">
        <f>IF(Sheet1!H370="","",Sheet1!H370)</f>
        <v/>
      </c>
    </row>
    <row r="371" spans="1:2" x14ac:dyDescent="0.2">
      <c r="A371" t="str">
        <f>IF(Sheet1!A371="","",Sheet1!A371)</f>
        <v/>
      </c>
      <c r="B371" t="str">
        <f>IF(Sheet1!H371="","",Sheet1!H371)</f>
        <v/>
      </c>
    </row>
    <row r="372" spans="1:2" x14ac:dyDescent="0.2">
      <c r="A372" t="str">
        <f>IF(Sheet1!A372="","",Sheet1!A372)</f>
        <v/>
      </c>
      <c r="B372" t="str">
        <f>IF(Sheet1!H372="","",Sheet1!H372)</f>
        <v/>
      </c>
    </row>
    <row r="373" spans="1:2" x14ac:dyDescent="0.2">
      <c r="A373" t="str">
        <f>IF(Sheet1!A373="","",Sheet1!A373)</f>
        <v/>
      </c>
      <c r="B373" t="str">
        <f>IF(Sheet1!H373="","",Sheet1!H373)</f>
        <v/>
      </c>
    </row>
    <row r="374" spans="1:2" x14ac:dyDescent="0.2">
      <c r="A374" t="str">
        <f>IF(Sheet1!A374="","",Sheet1!A374)</f>
        <v/>
      </c>
      <c r="B374" t="str">
        <f>IF(Sheet1!H374="","",Sheet1!H374)</f>
        <v/>
      </c>
    </row>
    <row r="375" spans="1:2" x14ac:dyDescent="0.2">
      <c r="A375" t="str">
        <f>IF(Sheet1!A375="","",Sheet1!A375)</f>
        <v/>
      </c>
      <c r="B375" t="str">
        <f>IF(Sheet1!H375="","",Sheet1!H375)</f>
        <v/>
      </c>
    </row>
    <row r="376" spans="1:2" x14ac:dyDescent="0.2">
      <c r="A376" t="str">
        <f>IF(Sheet1!A376="","",Sheet1!A376)</f>
        <v/>
      </c>
      <c r="B376" t="str">
        <f>IF(Sheet1!H376="","",Sheet1!H376)</f>
        <v/>
      </c>
    </row>
    <row r="377" spans="1:2" x14ac:dyDescent="0.2">
      <c r="A377" t="str">
        <f>IF(Sheet1!A377="","",Sheet1!A377)</f>
        <v/>
      </c>
      <c r="B377" t="str">
        <f>IF(Sheet1!H377="","",Sheet1!H377)</f>
        <v/>
      </c>
    </row>
    <row r="378" spans="1:2" x14ac:dyDescent="0.2">
      <c r="A378" t="str">
        <f>IF(Sheet1!A378="","",Sheet1!A378)</f>
        <v/>
      </c>
      <c r="B378" t="str">
        <f>IF(Sheet1!H378="","",Sheet1!H378)</f>
        <v/>
      </c>
    </row>
    <row r="379" spans="1:2" x14ac:dyDescent="0.2">
      <c r="A379" t="str">
        <f>IF(Sheet1!A379="","",Sheet1!A379)</f>
        <v/>
      </c>
      <c r="B379" t="str">
        <f>IF(Sheet1!H379="","",Sheet1!H379)</f>
        <v/>
      </c>
    </row>
    <row r="380" spans="1:2" x14ac:dyDescent="0.2">
      <c r="A380" t="str">
        <f>IF(Sheet1!A380="","",Sheet1!A380)</f>
        <v/>
      </c>
      <c r="B380" t="str">
        <f>IF(Sheet1!H380="","",Sheet1!H380)</f>
        <v/>
      </c>
    </row>
    <row r="381" spans="1:2" x14ac:dyDescent="0.2">
      <c r="A381" t="str">
        <f>IF(Sheet1!A381="","",Sheet1!A381)</f>
        <v/>
      </c>
      <c r="B381" t="str">
        <f>IF(Sheet1!H381="","",Sheet1!H381)</f>
        <v/>
      </c>
    </row>
    <row r="382" spans="1:2" x14ac:dyDescent="0.2">
      <c r="A382" t="str">
        <f>IF(Sheet1!A382="","",Sheet1!A382)</f>
        <v/>
      </c>
      <c r="B382" t="str">
        <f>IF(Sheet1!H382="","",Sheet1!H382)</f>
        <v/>
      </c>
    </row>
    <row r="383" spans="1:2" x14ac:dyDescent="0.2">
      <c r="A383" t="str">
        <f>IF(Sheet1!A383="","",Sheet1!A383)</f>
        <v/>
      </c>
      <c r="B383" t="str">
        <f>IF(Sheet1!H383="","",Sheet1!H383)</f>
        <v/>
      </c>
    </row>
    <row r="384" spans="1:2" x14ac:dyDescent="0.2">
      <c r="A384" t="str">
        <f>IF(Sheet1!A384="","",Sheet1!A384)</f>
        <v/>
      </c>
      <c r="B384" t="str">
        <f>IF(Sheet1!H384="","",Sheet1!H384)</f>
        <v/>
      </c>
    </row>
    <row r="385" spans="1:2" x14ac:dyDescent="0.2">
      <c r="A385" t="str">
        <f>IF(Sheet1!A385="","",Sheet1!A385)</f>
        <v/>
      </c>
      <c r="B385" t="str">
        <f>IF(Sheet1!H385="","",Sheet1!H385)</f>
        <v/>
      </c>
    </row>
    <row r="386" spans="1:2" x14ac:dyDescent="0.2">
      <c r="A386" t="str">
        <f>IF(Sheet1!A386="","",Sheet1!A386)</f>
        <v/>
      </c>
      <c r="B386" t="str">
        <f>IF(Sheet1!H386="","",Sheet1!H386)</f>
        <v/>
      </c>
    </row>
    <row r="387" spans="1:2" x14ac:dyDescent="0.2">
      <c r="A387" t="str">
        <f>IF(Sheet1!A387="","",Sheet1!A387)</f>
        <v/>
      </c>
      <c r="B387" t="str">
        <f>IF(Sheet1!H387="","",Sheet1!H387)</f>
        <v/>
      </c>
    </row>
    <row r="388" spans="1:2" x14ac:dyDescent="0.2">
      <c r="A388" t="str">
        <f>IF(Sheet1!A388="","",Sheet1!A388)</f>
        <v/>
      </c>
      <c r="B388" t="str">
        <f>IF(Sheet1!H388="","",Sheet1!H388)</f>
        <v/>
      </c>
    </row>
    <row r="389" spans="1:2" x14ac:dyDescent="0.2">
      <c r="A389" t="str">
        <f>IF(Sheet1!A389="","",Sheet1!A389)</f>
        <v/>
      </c>
      <c r="B389" t="str">
        <f>IF(Sheet1!H389="","",Sheet1!H389)</f>
        <v/>
      </c>
    </row>
    <row r="390" spans="1:2" x14ac:dyDescent="0.2">
      <c r="A390" t="str">
        <f>IF(Sheet1!A390="","",Sheet1!A390)</f>
        <v/>
      </c>
      <c r="B390" t="str">
        <f>IF(Sheet1!H390="","",Sheet1!H390)</f>
        <v/>
      </c>
    </row>
    <row r="391" spans="1:2" x14ac:dyDescent="0.2">
      <c r="A391" t="str">
        <f>IF(Sheet1!A391="","",Sheet1!A391)</f>
        <v/>
      </c>
      <c r="B391" t="str">
        <f>IF(Sheet1!H391="","",Sheet1!H391)</f>
        <v/>
      </c>
    </row>
    <row r="392" spans="1:2" x14ac:dyDescent="0.2">
      <c r="A392" t="str">
        <f>IF(Sheet1!A392="","",Sheet1!A392)</f>
        <v/>
      </c>
      <c r="B392" t="str">
        <f>IF(Sheet1!H392="","",Sheet1!H392)</f>
        <v/>
      </c>
    </row>
    <row r="393" spans="1:2" x14ac:dyDescent="0.2">
      <c r="A393" t="str">
        <f>IF(Sheet1!A393="","",Sheet1!A393)</f>
        <v/>
      </c>
      <c r="B393" t="str">
        <f>IF(Sheet1!H393="","",Sheet1!H393)</f>
        <v/>
      </c>
    </row>
    <row r="394" spans="1:2" x14ac:dyDescent="0.2">
      <c r="A394" t="str">
        <f>IF(Sheet1!A394="","",Sheet1!A394)</f>
        <v/>
      </c>
      <c r="B394" t="str">
        <f>IF(Sheet1!H394="","",Sheet1!H394)</f>
        <v/>
      </c>
    </row>
    <row r="395" spans="1:2" x14ac:dyDescent="0.2">
      <c r="A395" t="str">
        <f>IF(Sheet1!A395="","",Sheet1!A395)</f>
        <v/>
      </c>
      <c r="B395" t="str">
        <f>IF(Sheet1!H395="","",Sheet1!H395)</f>
        <v/>
      </c>
    </row>
    <row r="396" spans="1:2" x14ac:dyDescent="0.2">
      <c r="A396" t="str">
        <f>IF(Sheet1!A396="","",Sheet1!A396)</f>
        <v/>
      </c>
      <c r="B396" t="str">
        <f>IF(Sheet1!H396="","",Sheet1!H396)</f>
        <v/>
      </c>
    </row>
    <row r="397" spans="1:2" x14ac:dyDescent="0.2">
      <c r="A397" t="str">
        <f>IF(Sheet1!A397="","",Sheet1!A397)</f>
        <v/>
      </c>
      <c r="B397" t="str">
        <f>IF(Sheet1!H397="","",Sheet1!H397)</f>
        <v/>
      </c>
    </row>
    <row r="398" spans="1:2" x14ac:dyDescent="0.2">
      <c r="A398" t="str">
        <f>IF(Sheet1!A398="","",Sheet1!A398)</f>
        <v/>
      </c>
      <c r="B398" t="str">
        <f>IF(Sheet1!H398="","",Sheet1!H398)</f>
        <v/>
      </c>
    </row>
    <row r="399" spans="1:2" x14ac:dyDescent="0.2">
      <c r="A399" t="str">
        <f>IF(Sheet1!A399="","",Sheet1!A399)</f>
        <v/>
      </c>
      <c r="B399" t="str">
        <f>IF(Sheet1!H399="","",Sheet1!H399)</f>
        <v/>
      </c>
    </row>
    <row r="400" spans="1:2" x14ac:dyDescent="0.2">
      <c r="A400" t="str">
        <f>IF(Sheet1!A400="","",Sheet1!A400)</f>
        <v/>
      </c>
      <c r="B400" t="str">
        <f>IF(Sheet1!H400="","",Sheet1!H400)</f>
        <v/>
      </c>
    </row>
    <row r="401" spans="1:8" x14ac:dyDescent="0.2">
      <c r="A401" t="str">
        <f>IF(Sheet1!A401="","",Sheet1!A401)</f>
        <v/>
      </c>
      <c r="B401" t="str">
        <f>IF(Sheet1!H401="","",Sheet1!H401)</f>
        <v/>
      </c>
    </row>
    <row r="402" spans="1:8" x14ac:dyDescent="0.2">
      <c r="A402" t="str">
        <f>IF(Sheet1!A402="","",Sheet1!A402)</f>
        <v/>
      </c>
      <c r="B402" t="str">
        <f>IF(Sheet1!H402="","",Sheet1!H402)</f>
        <v/>
      </c>
    </row>
    <row r="403" spans="1:8" x14ac:dyDescent="0.2">
      <c r="A403" t="str">
        <f>IF(Sheet1!A403="","",Sheet1!A403)</f>
        <v/>
      </c>
      <c r="B403" t="str">
        <f>IF(Sheet1!H403="","",Sheet1!H403)</f>
        <v/>
      </c>
    </row>
    <row r="404" spans="1:8" x14ac:dyDescent="0.2">
      <c r="A404" t="str">
        <f>IF(Sheet1!A404="","",Sheet1!A404)</f>
        <v/>
      </c>
      <c r="B404" t="str">
        <f>IF(Sheet1!H404="","",Sheet1!H404)</f>
        <v/>
      </c>
    </row>
    <row r="405" spans="1:8" x14ac:dyDescent="0.2">
      <c r="A405" t="str">
        <f>IF(Sheet1!A405="","",Sheet1!A405)</f>
        <v/>
      </c>
      <c r="B405" t="str">
        <f>IF(Sheet1!H405="","",Sheet1!H405)</f>
        <v/>
      </c>
    </row>
    <row r="406" spans="1:8" x14ac:dyDescent="0.2">
      <c r="A406" t="str">
        <f>IF(Sheet1!A406="","",Sheet1!A406)</f>
        <v/>
      </c>
      <c r="B406" t="str">
        <f>IF(Sheet1!H406="","",Sheet1!H406)</f>
        <v/>
      </c>
    </row>
    <row r="407" spans="1:8" x14ac:dyDescent="0.2">
      <c r="A407" t="str">
        <f>IF(Sheet1!A407="","",Sheet1!A407)</f>
        <v/>
      </c>
      <c r="B407" t="str">
        <f>IF(Sheet1!H407="","",Sheet1!H407)</f>
        <v/>
      </c>
    </row>
    <row r="408" spans="1:8" x14ac:dyDescent="0.2">
      <c r="A408" t="str">
        <f>IF(Sheet1!A408="","",Sheet1!A408)</f>
        <v/>
      </c>
      <c r="B408" t="str">
        <f>IF(Sheet1!H408="","",Sheet1!H408)</f>
        <v/>
      </c>
    </row>
    <row r="409" spans="1:8" x14ac:dyDescent="0.2">
      <c r="A409" t="str">
        <f>IF(Sheet1!A409="","",Sheet1!A409)</f>
        <v/>
      </c>
      <c r="B409" t="str">
        <f>IF(Sheet1!H409="","",Sheet1!H409)</f>
        <v/>
      </c>
    </row>
    <row r="410" spans="1:8" x14ac:dyDescent="0.2">
      <c r="A410" t="str">
        <f>IF(Sheet1!A410="","",Sheet1!A410)</f>
        <v/>
      </c>
      <c r="B410" t="str">
        <f>IF(Sheet1!H410="","",Sheet1!H410)</f>
        <v/>
      </c>
    </row>
    <row r="411" spans="1:8" x14ac:dyDescent="0.2">
      <c r="A411" t="str">
        <f>IF(Sheet1!A411="","",Sheet1!A411)</f>
        <v/>
      </c>
      <c r="B411" t="str">
        <f>IF(Sheet1!H411="","",Sheet1!H411)</f>
        <v/>
      </c>
    </row>
    <row r="412" spans="1:8" x14ac:dyDescent="0.2">
      <c r="A412" t="str">
        <f>IF(Sheet1!A412="","",Sheet1!A412)</f>
        <v/>
      </c>
      <c r="B412" t="str">
        <f>IF(Sheet1!H412="","",Sheet1!H412)</f>
        <v/>
      </c>
      <c r="H412" t="str">
        <f>IF(Sheet1!B412="","",Sheet1!B412)</f>
        <v/>
      </c>
    </row>
    <row r="413" spans="1:8" x14ac:dyDescent="0.2">
      <c r="A413" t="str">
        <f>IF(Sheet1!A413="","",Sheet1!A413)</f>
        <v/>
      </c>
      <c r="B413" t="str">
        <f>IF(Sheet1!H413="","",Sheet1!H413)</f>
        <v/>
      </c>
      <c r="H413" t="str">
        <f>IF(Sheet1!B413="","",Sheet1!B413)</f>
        <v/>
      </c>
    </row>
    <row r="414" spans="1:8" x14ac:dyDescent="0.2">
      <c r="A414" t="str">
        <f>IF(Sheet1!A414="","",Sheet1!A414)</f>
        <v/>
      </c>
      <c r="B414" t="str">
        <f>IF(Sheet1!H414="","",Sheet1!H414)</f>
        <v/>
      </c>
      <c r="H414" t="str">
        <f>IF(Sheet1!B414="","",Sheet1!B414)</f>
        <v/>
      </c>
    </row>
    <row r="415" spans="1:8" x14ac:dyDescent="0.2">
      <c r="A415" t="str">
        <f>IF(Sheet1!A415="","",Sheet1!A415)</f>
        <v/>
      </c>
      <c r="B415" t="str">
        <f>IF(Sheet1!H415="","",Sheet1!H415)</f>
        <v/>
      </c>
      <c r="H415" t="str">
        <f>IF(Sheet1!B415="","",Sheet1!B415)</f>
        <v/>
      </c>
    </row>
    <row r="416" spans="1:8" x14ac:dyDescent="0.2">
      <c r="A416" t="str">
        <f>IF(Sheet1!A416="","",Sheet1!A416)</f>
        <v/>
      </c>
      <c r="B416" t="str">
        <f>IF(Sheet1!H416="","",Sheet1!H416)</f>
        <v/>
      </c>
      <c r="H416" t="str">
        <f>IF(Sheet1!B416="","",Sheet1!B416)</f>
        <v/>
      </c>
    </row>
    <row r="417" spans="1:8" x14ac:dyDescent="0.2">
      <c r="A417" t="str">
        <f>IF(Sheet1!A417="","",Sheet1!A417)</f>
        <v/>
      </c>
      <c r="B417" t="str">
        <f>IF(Sheet1!H417="","",Sheet1!H417)</f>
        <v/>
      </c>
      <c r="H417" t="str">
        <f>IF(Sheet1!B417="","",Sheet1!B417)</f>
        <v/>
      </c>
    </row>
    <row r="418" spans="1:8" x14ac:dyDescent="0.2">
      <c r="A418" t="str">
        <f>IF(Sheet1!A418="","",Sheet1!A418)</f>
        <v/>
      </c>
      <c r="B418" t="str">
        <f>IF(Sheet1!H418="","",Sheet1!H418)</f>
        <v/>
      </c>
      <c r="H418" t="str">
        <f>IF(Sheet1!B418="","",Sheet1!B418)</f>
        <v/>
      </c>
    </row>
    <row r="419" spans="1:8" x14ac:dyDescent="0.2">
      <c r="A419" t="str">
        <f>IF(Sheet1!A419="","",Sheet1!A419)</f>
        <v/>
      </c>
      <c r="B419" t="str">
        <f>IF(Sheet1!H419="","",Sheet1!H419)</f>
        <v/>
      </c>
      <c r="H419" t="str">
        <f>IF(Sheet1!B419="","",Sheet1!B419)</f>
        <v/>
      </c>
    </row>
    <row r="420" spans="1:8" x14ac:dyDescent="0.2">
      <c r="A420" t="str">
        <f>IF(Sheet1!A420="","",Sheet1!A420)</f>
        <v/>
      </c>
      <c r="B420" t="str">
        <f>IF(Sheet1!H420="","",Sheet1!H420)</f>
        <v/>
      </c>
      <c r="H420" t="str">
        <f>IF(Sheet1!B420="","",Sheet1!B420)</f>
        <v/>
      </c>
    </row>
    <row r="421" spans="1:8" x14ac:dyDescent="0.2">
      <c r="A421" t="str">
        <f>IF(Sheet1!A421="","",Sheet1!A421)</f>
        <v/>
      </c>
      <c r="B421" t="str">
        <f>IF(Sheet1!H421="","",Sheet1!H421)</f>
        <v/>
      </c>
      <c r="H421" t="str">
        <f>IF(Sheet1!B421="","",Sheet1!B421)</f>
        <v/>
      </c>
    </row>
    <row r="422" spans="1:8" x14ac:dyDescent="0.2">
      <c r="A422" t="str">
        <f>IF(Sheet1!A422="","",Sheet1!A422)</f>
        <v/>
      </c>
      <c r="B422" t="str">
        <f>IF(Sheet1!H422="","",Sheet1!H422)</f>
        <v/>
      </c>
      <c r="H422" t="str">
        <f>IF(Sheet1!B422="","",Sheet1!B422)</f>
        <v/>
      </c>
    </row>
    <row r="423" spans="1:8" x14ac:dyDescent="0.2">
      <c r="A423" t="str">
        <f>IF(Sheet1!A423="","",Sheet1!A423)</f>
        <v/>
      </c>
      <c r="B423" t="str">
        <f>IF(Sheet1!H423="","",Sheet1!H423)</f>
        <v/>
      </c>
      <c r="H423" t="str">
        <f>IF(Sheet1!B423="","",Sheet1!B423)</f>
        <v/>
      </c>
    </row>
    <row r="424" spans="1:8" x14ac:dyDescent="0.2">
      <c r="A424" t="str">
        <f>IF(Sheet1!A424="","",Sheet1!A424)</f>
        <v/>
      </c>
      <c r="B424" t="str">
        <f>IF(Sheet1!H424="","",Sheet1!H424)</f>
        <v/>
      </c>
      <c r="H424" t="str">
        <f>IF(Sheet1!B424="","",Sheet1!B424)</f>
        <v/>
      </c>
    </row>
    <row r="425" spans="1:8" x14ac:dyDescent="0.2">
      <c r="A425" t="str">
        <f>IF(Sheet1!A425="","",Sheet1!A425)</f>
        <v/>
      </c>
      <c r="B425" t="str">
        <f>IF(Sheet1!H425="","",Sheet1!H425)</f>
        <v/>
      </c>
      <c r="H425" t="str">
        <f>IF(Sheet1!B425="","",Sheet1!B425)</f>
        <v/>
      </c>
    </row>
    <row r="426" spans="1:8" x14ac:dyDescent="0.2">
      <c r="A426" t="str">
        <f>IF(Sheet1!A426="","",Sheet1!A426)</f>
        <v/>
      </c>
      <c r="B426" t="str">
        <f>IF(Sheet1!H426="","",Sheet1!H426)</f>
        <v/>
      </c>
      <c r="H426" t="str">
        <f>IF(Sheet1!B426="","",Sheet1!B426)</f>
        <v/>
      </c>
    </row>
    <row r="427" spans="1:8" x14ac:dyDescent="0.2">
      <c r="A427" t="str">
        <f>IF(Sheet1!A427="","",Sheet1!A427)</f>
        <v/>
      </c>
      <c r="B427" t="str">
        <f>IF(Sheet1!H427="","",Sheet1!H427)</f>
        <v/>
      </c>
      <c r="H427" t="str">
        <f>IF(Sheet1!B427="","",Sheet1!B427)</f>
        <v/>
      </c>
    </row>
    <row r="428" spans="1:8" x14ac:dyDescent="0.2">
      <c r="A428" t="str">
        <f>IF(Sheet1!A428="","",Sheet1!A428)</f>
        <v/>
      </c>
      <c r="B428" t="str">
        <f>IF(Sheet1!H428="","",Sheet1!H428)</f>
        <v/>
      </c>
      <c r="H428" t="str">
        <f>IF(Sheet1!B428="","",Sheet1!B428)</f>
        <v/>
      </c>
    </row>
    <row r="429" spans="1:8" x14ac:dyDescent="0.2">
      <c r="A429" t="str">
        <f>IF(Sheet1!A429="","",Sheet1!A429)</f>
        <v/>
      </c>
      <c r="B429" t="str">
        <f>IF(Sheet1!H429="","",Sheet1!H429)</f>
        <v/>
      </c>
      <c r="H429" t="str">
        <f>IF(Sheet1!B429="","",Sheet1!B429)</f>
        <v/>
      </c>
    </row>
    <row r="430" spans="1:8" x14ac:dyDescent="0.2">
      <c r="A430" t="str">
        <f>IF(Sheet1!A430="","",Sheet1!A430)</f>
        <v/>
      </c>
      <c r="B430" t="str">
        <f>IF(Sheet1!H430="","",Sheet1!H430)</f>
        <v/>
      </c>
      <c r="H430" t="str">
        <f>IF(Sheet1!B430="","",Sheet1!B430)</f>
        <v/>
      </c>
    </row>
    <row r="431" spans="1:8" x14ac:dyDescent="0.2">
      <c r="A431" t="str">
        <f>IF(Sheet1!A431="","",Sheet1!A431)</f>
        <v/>
      </c>
      <c r="B431" t="str">
        <f>IF(Sheet1!H431="","",Sheet1!H431)</f>
        <v/>
      </c>
      <c r="H431" t="str">
        <f>IF(Sheet1!B431="","",Sheet1!B431)</f>
        <v/>
      </c>
    </row>
    <row r="432" spans="1:8" x14ac:dyDescent="0.2">
      <c r="A432" t="str">
        <f>IF(Sheet1!A432="","",Sheet1!A432)</f>
        <v/>
      </c>
      <c r="B432" t="str">
        <f>IF(Sheet1!H432="","",Sheet1!H432)</f>
        <v/>
      </c>
      <c r="H432" t="str">
        <f>IF(Sheet1!B432="","",Sheet1!B432)</f>
        <v/>
      </c>
    </row>
    <row r="433" spans="1:8" x14ac:dyDescent="0.2">
      <c r="A433" t="str">
        <f>IF(Sheet1!A433="","",Sheet1!A433)</f>
        <v/>
      </c>
      <c r="B433" t="str">
        <f>IF(Sheet1!H433="","",Sheet1!H433)</f>
        <v/>
      </c>
      <c r="H433" t="str">
        <f>IF(Sheet1!B433="","",Sheet1!B433)</f>
        <v/>
      </c>
    </row>
    <row r="434" spans="1:8" x14ac:dyDescent="0.2">
      <c r="A434" t="str">
        <f>IF(Sheet1!A434="","",Sheet1!A434)</f>
        <v/>
      </c>
      <c r="B434" t="str">
        <f>IF(Sheet1!H434="","",Sheet1!H434)</f>
        <v/>
      </c>
      <c r="H434" t="str">
        <f>IF(Sheet1!B434="","",Sheet1!B434)</f>
        <v/>
      </c>
    </row>
    <row r="435" spans="1:8" x14ac:dyDescent="0.2">
      <c r="A435" t="str">
        <f>IF(Sheet1!A435="","",Sheet1!A435)</f>
        <v/>
      </c>
      <c r="B435" t="str">
        <f>IF(Sheet1!H435="","",Sheet1!H435)</f>
        <v/>
      </c>
      <c r="H435" t="str">
        <f>IF(Sheet1!B435="","",Sheet1!B435)</f>
        <v/>
      </c>
    </row>
    <row r="436" spans="1:8" x14ac:dyDescent="0.2">
      <c r="A436" t="str">
        <f>IF(Sheet1!A436="","",Sheet1!A436)</f>
        <v/>
      </c>
      <c r="B436" t="str">
        <f>IF(Sheet1!H436="","",Sheet1!H436)</f>
        <v/>
      </c>
      <c r="H436" t="str">
        <f>IF(Sheet1!B436="","",Sheet1!B436)</f>
        <v/>
      </c>
    </row>
    <row r="437" spans="1:8" x14ac:dyDescent="0.2">
      <c r="A437" t="str">
        <f>IF(Sheet1!A437="","",Sheet1!A437)</f>
        <v/>
      </c>
      <c r="B437" t="str">
        <f>IF(Sheet1!H437="","",Sheet1!H437)</f>
        <v/>
      </c>
      <c r="H437" t="str">
        <f>IF(Sheet1!B437="","",Sheet1!B437)</f>
        <v/>
      </c>
    </row>
    <row r="438" spans="1:8" x14ac:dyDescent="0.2">
      <c r="A438" t="str">
        <f>IF(Sheet1!A438="","",Sheet1!A438)</f>
        <v/>
      </c>
      <c r="B438" t="str">
        <f>IF(Sheet1!H438="","",Sheet1!H438)</f>
        <v/>
      </c>
      <c r="H438" t="str">
        <f>IF(Sheet1!B438="","",Sheet1!B438)</f>
        <v/>
      </c>
    </row>
    <row r="439" spans="1:8" x14ac:dyDescent="0.2">
      <c r="A439" t="str">
        <f>IF(Sheet1!A439="","",Sheet1!A439)</f>
        <v/>
      </c>
      <c r="B439" t="str">
        <f>IF(Sheet1!H439="","",Sheet1!H439)</f>
        <v/>
      </c>
      <c r="H439" t="str">
        <f>IF(Sheet1!B439="","",Sheet1!B439)</f>
        <v/>
      </c>
    </row>
    <row r="440" spans="1:8" x14ac:dyDescent="0.2">
      <c r="A440" t="str">
        <f>IF(Sheet1!A440="","",Sheet1!A440)</f>
        <v/>
      </c>
      <c r="B440" t="str">
        <f>IF(Sheet1!H440="","",Sheet1!H440)</f>
        <v/>
      </c>
      <c r="H440" t="str">
        <f>IF(Sheet1!B440="","",Sheet1!B440)</f>
        <v/>
      </c>
    </row>
    <row r="441" spans="1:8" x14ac:dyDescent="0.2">
      <c r="A441" t="str">
        <f>IF(Sheet1!A441="","",Sheet1!A441)</f>
        <v/>
      </c>
      <c r="B441" t="str">
        <f>IF(Sheet1!H441="","",Sheet1!H441)</f>
        <v/>
      </c>
      <c r="H441" t="str">
        <f>IF(Sheet1!B441="","",Sheet1!B441)</f>
        <v/>
      </c>
    </row>
    <row r="442" spans="1:8" x14ac:dyDescent="0.2">
      <c r="A442" t="str">
        <f>IF(Sheet1!A442="","",Sheet1!A442)</f>
        <v/>
      </c>
      <c r="B442" t="str">
        <f>IF(Sheet1!H442="","",Sheet1!H442)</f>
        <v/>
      </c>
      <c r="H442" t="str">
        <f>IF(Sheet1!B442="","",Sheet1!B442)</f>
        <v/>
      </c>
    </row>
    <row r="443" spans="1:8" x14ac:dyDescent="0.2">
      <c r="A443" t="str">
        <f>IF(Sheet1!A443="","",Sheet1!A443)</f>
        <v/>
      </c>
      <c r="B443" t="str">
        <f>IF(Sheet1!H443="","",Sheet1!H443)</f>
        <v/>
      </c>
      <c r="H443" t="str">
        <f>IF(Sheet1!B443="","",Sheet1!B443)</f>
        <v/>
      </c>
    </row>
    <row r="444" spans="1:8" x14ac:dyDescent="0.2">
      <c r="A444" t="str">
        <f>IF(Sheet1!A444="","",Sheet1!A444)</f>
        <v/>
      </c>
      <c r="B444" t="str">
        <f>IF(Sheet1!H444="","",Sheet1!H444)</f>
        <v/>
      </c>
      <c r="H444" t="str">
        <f>IF(Sheet1!B444="","",Sheet1!B444)</f>
        <v/>
      </c>
    </row>
    <row r="445" spans="1:8" x14ac:dyDescent="0.2">
      <c r="A445" t="str">
        <f>IF(Sheet1!A445="","",Sheet1!A445)</f>
        <v/>
      </c>
      <c r="B445" t="str">
        <f>IF(Sheet1!H445="","",Sheet1!H445)</f>
        <v/>
      </c>
      <c r="H445" t="str">
        <f>IF(Sheet1!B445="","",Sheet1!B445)</f>
        <v/>
      </c>
    </row>
    <row r="446" spans="1:8" x14ac:dyDescent="0.2">
      <c r="A446" t="str">
        <f>IF(Sheet1!A446="","",Sheet1!A446)</f>
        <v/>
      </c>
      <c r="B446" t="str">
        <f>IF(Sheet1!H446="","",Sheet1!H446)</f>
        <v/>
      </c>
      <c r="H446" t="str">
        <f>IF(Sheet1!B446="","",Sheet1!B446)</f>
        <v/>
      </c>
    </row>
    <row r="447" spans="1:8" x14ac:dyDescent="0.2">
      <c r="A447" t="str">
        <f>IF(Sheet1!A447="","",Sheet1!A447)</f>
        <v/>
      </c>
      <c r="B447" t="str">
        <f>IF(Sheet1!H447="","",Sheet1!H447)</f>
        <v/>
      </c>
      <c r="H447" t="str">
        <f>IF(Sheet1!B447="","",Sheet1!B447)</f>
        <v/>
      </c>
    </row>
    <row r="448" spans="1:8" x14ac:dyDescent="0.2">
      <c r="A448" t="str">
        <f>IF(Sheet1!A448="","",Sheet1!A448)</f>
        <v/>
      </c>
      <c r="B448" t="str">
        <f>IF(Sheet1!H448="","",Sheet1!H448)</f>
        <v/>
      </c>
      <c r="H448" t="str">
        <f>IF(Sheet1!B448="","",Sheet1!B448)</f>
        <v/>
      </c>
    </row>
    <row r="449" spans="1:8" x14ac:dyDescent="0.2">
      <c r="A449" t="str">
        <f>IF(Sheet1!A449="","",Sheet1!A449)</f>
        <v/>
      </c>
      <c r="B449" t="str">
        <f>IF(Sheet1!H449="","",Sheet1!H449)</f>
        <v/>
      </c>
      <c r="H449" t="str">
        <f>IF(Sheet1!B449="","",Sheet1!B449)</f>
        <v/>
      </c>
    </row>
    <row r="450" spans="1:8" x14ac:dyDescent="0.2">
      <c r="A450" t="str">
        <f>IF(Sheet1!A450="","",Sheet1!A450)</f>
        <v/>
      </c>
      <c r="B450" t="str">
        <f>IF(Sheet1!H450="","",Sheet1!H450)</f>
        <v/>
      </c>
      <c r="H450" t="str">
        <f>IF(Sheet1!B450="","",Sheet1!B450)</f>
        <v/>
      </c>
    </row>
    <row r="451" spans="1:8" x14ac:dyDescent="0.2">
      <c r="A451" t="str">
        <f>IF(Sheet1!A451="","",Sheet1!A451)</f>
        <v/>
      </c>
      <c r="B451" t="str">
        <f>IF(Sheet1!H451="","",Sheet1!H451)</f>
        <v/>
      </c>
      <c r="H451" t="str">
        <f>IF(Sheet1!B451="","",Sheet1!B451)</f>
        <v/>
      </c>
    </row>
    <row r="452" spans="1:8" x14ac:dyDescent="0.2">
      <c r="A452" t="str">
        <f>IF(Sheet1!A452="","",Sheet1!A452)</f>
        <v/>
      </c>
      <c r="B452" t="str">
        <f>IF(Sheet1!H452="","",Sheet1!H452)</f>
        <v/>
      </c>
      <c r="H452" t="str">
        <f>IF(Sheet1!B452="","",Sheet1!B452)</f>
        <v/>
      </c>
    </row>
    <row r="453" spans="1:8" x14ac:dyDescent="0.2">
      <c r="A453" t="str">
        <f>IF(Sheet1!A453="","",Sheet1!A453)</f>
        <v/>
      </c>
      <c r="B453" t="str">
        <f>IF(Sheet1!H453="","",Sheet1!H453)</f>
        <v/>
      </c>
      <c r="H453" t="str">
        <f>IF(Sheet1!B453="","",Sheet1!B453)</f>
        <v/>
      </c>
    </row>
    <row r="454" spans="1:8" x14ac:dyDescent="0.2">
      <c r="A454" t="str">
        <f>IF(Sheet1!A454="","",Sheet1!A454)</f>
        <v/>
      </c>
      <c r="B454" t="str">
        <f>IF(Sheet1!H454="","",Sheet1!H454)</f>
        <v/>
      </c>
      <c r="H454" t="str">
        <f>IF(Sheet1!B454="","",Sheet1!B454)</f>
        <v/>
      </c>
    </row>
    <row r="455" spans="1:8" x14ac:dyDescent="0.2">
      <c r="A455" t="str">
        <f>IF(Sheet1!A455="","",Sheet1!A455)</f>
        <v/>
      </c>
      <c r="B455" t="str">
        <f>IF(Sheet1!H455="","",Sheet1!H455)</f>
        <v/>
      </c>
      <c r="H455" t="str">
        <f>IF(Sheet1!B455="","",Sheet1!B455)</f>
        <v/>
      </c>
    </row>
    <row r="456" spans="1:8" x14ac:dyDescent="0.2">
      <c r="A456" t="str">
        <f>IF(Sheet1!A456="","",Sheet1!A456)</f>
        <v/>
      </c>
      <c r="B456" t="str">
        <f>IF(Sheet1!H456="","",Sheet1!H456)</f>
        <v/>
      </c>
      <c r="H456" t="str">
        <f>IF(Sheet1!B456="","",Sheet1!B456)</f>
        <v/>
      </c>
    </row>
    <row r="457" spans="1:8" x14ac:dyDescent="0.2">
      <c r="A457" t="str">
        <f>IF(Sheet1!A457="","",Sheet1!A457)</f>
        <v/>
      </c>
      <c r="B457" t="str">
        <f>IF(Sheet1!H457="","",Sheet1!H457)</f>
        <v/>
      </c>
      <c r="H457" t="str">
        <f>IF(Sheet1!B457="","",Sheet1!B457)</f>
        <v/>
      </c>
    </row>
    <row r="458" spans="1:8" x14ac:dyDescent="0.2">
      <c r="A458" t="str">
        <f>IF(Sheet1!A458="","",Sheet1!A458)</f>
        <v/>
      </c>
      <c r="B458" t="str">
        <f>IF(Sheet1!H458="","",Sheet1!H458)</f>
        <v/>
      </c>
      <c r="H458" t="str">
        <f>IF(Sheet1!B458="","",Sheet1!B458)</f>
        <v/>
      </c>
    </row>
    <row r="459" spans="1:8" x14ac:dyDescent="0.2">
      <c r="A459" t="str">
        <f>IF(Sheet1!A459="","",Sheet1!A459)</f>
        <v/>
      </c>
      <c r="B459" t="str">
        <f>IF(Sheet1!H459="","",Sheet1!H459)</f>
        <v/>
      </c>
      <c r="H459" t="str">
        <f>IF(Sheet1!B459="","",Sheet1!B459)</f>
        <v/>
      </c>
    </row>
    <row r="460" spans="1:8" x14ac:dyDescent="0.2">
      <c r="A460" t="str">
        <f>IF(Sheet1!A460="","",Sheet1!A460)</f>
        <v/>
      </c>
      <c r="B460" t="str">
        <f>IF(Sheet1!H460="","",Sheet1!H460)</f>
        <v/>
      </c>
      <c r="H460" t="str">
        <f>IF(Sheet1!B460="","",Sheet1!B460)</f>
        <v/>
      </c>
    </row>
    <row r="461" spans="1:8" x14ac:dyDescent="0.2">
      <c r="A461" t="str">
        <f>IF(Sheet1!A461="","",Sheet1!A461)</f>
        <v/>
      </c>
      <c r="B461" t="str">
        <f>IF(Sheet1!H461="","",Sheet1!H461)</f>
        <v/>
      </c>
      <c r="H461" t="str">
        <f>IF(Sheet1!B461="","",Sheet1!B461)</f>
        <v/>
      </c>
    </row>
    <row r="462" spans="1:8" x14ac:dyDescent="0.2">
      <c r="A462" t="str">
        <f>IF(Sheet1!A462="","",Sheet1!A462)</f>
        <v/>
      </c>
      <c r="B462" t="str">
        <f>IF(Sheet1!H462="","",Sheet1!H462)</f>
        <v/>
      </c>
      <c r="H462" t="str">
        <f>IF(Sheet1!B462="","",Sheet1!B462)</f>
        <v/>
      </c>
    </row>
    <row r="463" spans="1:8" x14ac:dyDescent="0.2">
      <c r="A463" t="str">
        <f>IF(Sheet1!A463="","",Sheet1!A463)</f>
        <v/>
      </c>
      <c r="B463" t="str">
        <f>IF(Sheet1!H463="","",Sheet1!H463)</f>
        <v/>
      </c>
      <c r="H463" t="str">
        <f>IF(Sheet1!B463="","",Sheet1!B463)</f>
        <v/>
      </c>
    </row>
    <row r="464" spans="1:8" x14ac:dyDescent="0.2">
      <c r="A464" t="str">
        <f>IF(Sheet1!A464="","",Sheet1!A464)</f>
        <v/>
      </c>
      <c r="B464" t="str">
        <f>IF(Sheet1!H464="","",Sheet1!H464)</f>
        <v/>
      </c>
      <c r="H464" t="str">
        <f>IF(Sheet1!B464="","",Sheet1!B464)</f>
        <v/>
      </c>
    </row>
    <row r="465" spans="1:8" x14ac:dyDescent="0.2">
      <c r="A465" t="str">
        <f>IF(Sheet1!A465="","",Sheet1!A465)</f>
        <v/>
      </c>
      <c r="B465" t="str">
        <f>IF(Sheet1!H465="","",Sheet1!H465)</f>
        <v/>
      </c>
      <c r="H465" t="str">
        <f>IF(Sheet1!B465="","",Sheet1!B465)</f>
        <v/>
      </c>
    </row>
    <row r="466" spans="1:8" x14ac:dyDescent="0.2">
      <c r="A466" t="str">
        <f>IF(Sheet1!A466="","",Sheet1!A466)</f>
        <v/>
      </c>
      <c r="B466" t="str">
        <f>IF(Sheet1!H466="","",Sheet1!H466)</f>
        <v/>
      </c>
      <c r="H466" t="str">
        <f>IF(Sheet1!B466="","",Sheet1!B466)</f>
        <v/>
      </c>
    </row>
    <row r="467" spans="1:8" x14ac:dyDescent="0.2">
      <c r="A467" t="str">
        <f>IF(Sheet1!A467="","",Sheet1!A467)</f>
        <v/>
      </c>
      <c r="B467" t="str">
        <f>IF(Sheet1!H467="","",Sheet1!H467)</f>
        <v/>
      </c>
      <c r="H467" t="str">
        <f>IF(Sheet1!B467="","",Sheet1!B467)</f>
        <v/>
      </c>
    </row>
    <row r="468" spans="1:8" x14ac:dyDescent="0.2">
      <c r="A468" t="str">
        <f>IF(Sheet1!A468="","",Sheet1!A468)</f>
        <v/>
      </c>
      <c r="B468" t="str">
        <f>IF(Sheet1!H468="","",Sheet1!H468)</f>
        <v/>
      </c>
      <c r="H468" t="str">
        <f>IF(Sheet1!B468="","",Sheet1!B468)</f>
        <v/>
      </c>
    </row>
    <row r="469" spans="1:8" x14ac:dyDescent="0.2">
      <c r="A469" t="str">
        <f>IF(Sheet1!A469="","",Sheet1!A469)</f>
        <v/>
      </c>
      <c r="B469" t="str">
        <f>IF(Sheet1!H469="","",Sheet1!H469)</f>
        <v/>
      </c>
      <c r="H469" t="str">
        <f>IF(Sheet1!B469="","",Sheet1!B469)</f>
        <v/>
      </c>
    </row>
    <row r="470" spans="1:8" x14ac:dyDescent="0.2">
      <c r="A470" t="str">
        <f>IF(Sheet1!A470="","",Sheet1!A470)</f>
        <v/>
      </c>
      <c r="B470" t="str">
        <f>IF(Sheet1!H470="","",Sheet1!H470)</f>
        <v/>
      </c>
      <c r="H470" t="str">
        <f>IF(Sheet1!B470="","",Sheet1!B470)</f>
        <v/>
      </c>
    </row>
    <row r="471" spans="1:8" x14ac:dyDescent="0.2">
      <c r="A471" t="str">
        <f>IF(Sheet1!A471="","",Sheet1!A471)</f>
        <v/>
      </c>
      <c r="B471" t="str">
        <f>IF(Sheet1!H471="","",Sheet1!H471)</f>
        <v/>
      </c>
      <c r="H471" t="str">
        <f>IF(Sheet1!B471="","",Sheet1!B471)</f>
        <v/>
      </c>
    </row>
    <row r="472" spans="1:8" x14ac:dyDescent="0.2">
      <c r="A472" t="str">
        <f>IF(Sheet1!A472="","",Sheet1!A472)</f>
        <v/>
      </c>
      <c r="B472" t="str">
        <f>IF(Sheet1!H472="","",Sheet1!H472)</f>
        <v/>
      </c>
      <c r="H472" t="str">
        <f>IF(Sheet1!B472="","",Sheet1!B472)</f>
        <v/>
      </c>
    </row>
    <row r="473" spans="1:8" x14ac:dyDescent="0.2">
      <c r="A473" t="str">
        <f>IF(Sheet1!A473="","",Sheet1!A473)</f>
        <v/>
      </c>
      <c r="B473" t="str">
        <f>IF(Sheet1!H473="","",Sheet1!H473)</f>
        <v/>
      </c>
      <c r="H473" t="str">
        <f>IF(Sheet1!B473="","",Sheet1!B473)</f>
        <v/>
      </c>
    </row>
    <row r="474" spans="1:8" x14ac:dyDescent="0.2">
      <c r="A474" t="str">
        <f>IF(Sheet1!A474="","",Sheet1!A474)</f>
        <v/>
      </c>
      <c r="B474" t="str">
        <f>IF(Sheet1!H474="","",Sheet1!H474)</f>
        <v/>
      </c>
      <c r="H474" t="str">
        <f>IF(Sheet1!B474="","",Sheet1!B474)</f>
        <v/>
      </c>
    </row>
    <row r="475" spans="1:8" x14ac:dyDescent="0.2">
      <c r="A475" t="str">
        <f>IF(Sheet1!A475="","",Sheet1!A475)</f>
        <v/>
      </c>
      <c r="B475" t="str">
        <f>IF(Sheet1!H475="","",Sheet1!H475)</f>
        <v/>
      </c>
      <c r="H475" t="str">
        <f>IF(Sheet1!B475="","",Sheet1!B475)</f>
        <v/>
      </c>
    </row>
    <row r="476" spans="1:8" x14ac:dyDescent="0.2">
      <c r="A476" t="str">
        <f>IF(Sheet1!A476="","",Sheet1!A476)</f>
        <v/>
      </c>
      <c r="B476" t="str">
        <f>IF(Sheet1!H476="","",Sheet1!H476)</f>
        <v/>
      </c>
      <c r="H476" t="str">
        <f>IF(Sheet1!B476="","",Sheet1!B476)</f>
        <v/>
      </c>
    </row>
    <row r="477" spans="1:8" x14ac:dyDescent="0.2">
      <c r="A477" t="str">
        <f>IF(Sheet1!A477="","",Sheet1!A477)</f>
        <v/>
      </c>
      <c r="B477" t="str">
        <f>IF(Sheet1!H477="","",Sheet1!H477)</f>
        <v/>
      </c>
      <c r="H477" t="str">
        <f>IF(Sheet1!B477="","",Sheet1!B477)</f>
        <v/>
      </c>
    </row>
    <row r="478" spans="1:8" x14ac:dyDescent="0.2">
      <c r="A478" t="str">
        <f>IF(Sheet1!A478="","",Sheet1!A478)</f>
        <v/>
      </c>
      <c r="B478" t="str">
        <f>IF(Sheet1!H478="","",Sheet1!H478)</f>
        <v/>
      </c>
      <c r="H478" t="str">
        <f>IF(Sheet1!B478="","",Sheet1!B478)</f>
        <v/>
      </c>
    </row>
    <row r="479" spans="1:8" x14ac:dyDescent="0.2">
      <c r="A479" t="str">
        <f>IF(Sheet1!A479="","",Sheet1!A479)</f>
        <v/>
      </c>
      <c r="B479" t="str">
        <f>IF(Sheet1!H479="","",Sheet1!H479)</f>
        <v/>
      </c>
      <c r="H479" t="str">
        <f>IF(Sheet1!B479="","",Sheet1!B479)</f>
        <v/>
      </c>
    </row>
    <row r="480" spans="1:8" x14ac:dyDescent="0.2">
      <c r="A480" t="str">
        <f>IF(Sheet1!A480="","",Sheet1!A480)</f>
        <v/>
      </c>
      <c r="B480" t="str">
        <f>IF(Sheet1!H480="","",Sheet1!H480)</f>
        <v/>
      </c>
    </row>
    <row r="481" spans="1:2" x14ac:dyDescent="0.2">
      <c r="A481" t="str">
        <f>IF(Sheet1!A481="","",Sheet1!A481)</f>
        <v/>
      </c>
      <c r="B481" t="str">
        <f>IF(Sheet1!H481="","",Sheet1!H481)</f>
        <v/>
      </c>
    </row>
    <row r="482" spans="1:2" x14ac:dyDescent="0.2">
      <c r="A482" t="str">
        <f>IF(Sheet1!A482="","",Sheet1!A482)</f>
        <v/>
      </c>
    </row>
    <row r="483" spans="1:2" x14ac:dyDescent="0.2">
      <c r="A483" t="str">
        <f>IF(Sheet1!A483="","",Sheet1!A483)</f>
        <v/>
      </c>
    </row>
    <row r="484" spans="1:2" x14ac:dyDescent="0.2">
      <c r="A484" t="str">
        <f>IF(Sheet1!A484="","",Sheet1!A484)</f>
        <v/>
      </c>
    </row>
    <row r="485" spans="1:2" x14ac:dyDescent="0.2">
      <c r="A485" t="str">
        <f>IF(Sheet1!A485="","",Sheet1!A485)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Sheet5</vt:lpstr>
      <vt:lpstr>Why error is coming</vt:lpstr>
      <vt:lpstr>why blank is coming</vt:lpstr>
      <vt:lpstr>Sheet1</vt:lpstr>
      <vt:lpstr>Sheet4</vt:lpstr>
      <vt:lpstr>Sheet2</vt:lpstr>
      <vt:lpstr>Sheet3</vt:lpstr>
      <vt:lpstr>BaseRate</vt:lpstr>
      <vt:lpstr>DepartmentName</vt:lpstr>
      <vt:lpstr>Gender</vt:lpstr>
      <vt:lpstr>MaritalStatus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2022-06-17T11:35:56Z</dcterms:modified>
</cp:coreProperties>
</file>